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847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" i="1" l="1"/>
  <c r="R3" i="1" s="1"/>
  <c r="K2" i="1"/>
  <c r="R4" i="1" s="1"/>
  <c r="L2" i="1"/>
  <c r="R5" i="1" s="1"/>
  <c r="M2" i="1"/>
  <c r="R6" i="1" s="1"/>
  <c r="N2" i="1"/>
  <c r="R7" i="1" s="1"/>
  <c r="J3" i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J43" i="1"/>
  <c r="K43" i="1"/>
  <c r="L43" i="1"/>
  <c r="M43" i="1"/>
  <c r="N43" i="1"/>
  <c r="J44" i="1"/>
  <c r="K44" i="1"/>
  <c r="L44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J48" i="1"/>
  <c r="K48" i="1"/>
  <c r="L48" i="1"/>
  <c r="M48" i="1"/>
  <c r="N48" i="1"/>
  <c r="J49" i="1"/>
  <c r="K49" i="1"/>
  <c r="L49" i="1"/>
  <c r="M49" i="1"/>
  <c r="N49" i="1"/>
  <c r="J50" i="1"/>
  <c r="K50" i="1"/>
  <c r="L50" i="1"/>
  <c r="M50" i="1"/>
  <c r="N50" i="1"/>
  <c r="J51" i="1"/>
  <c r="K51" i="1"/>
  <c r="L51" i="1"/>
  <c r="M51" i="1"/>
  <c r="N51" i="1"/>
  <c r="J52" i="1"/>
  <c r="K52" i="1"/>
  <c r="L52" i="1"/>
  <c r="M52" i="1"/>
  <c r="N52" i="1"/>
  <c r="J53" i="1"/>
  <c r="K53" i="1"/>
  <c r="L53" i="1"/>
  <c r="M53" i="1"/>
  <c r="N53" i="1"/>
  <c r="J54" i="1"/>
  <c r="K54" i="1"/>
  <c r="L54" i="1"/>
  <c r="M54" i="1"/>
  <c r="N54" i="1"/>
  <c r="J55" i="1"/>
  <c r="K55" i="1"/>
  <c r="L55" i="1"/>
  <c r="M55" i="1"/>
  <c r="N55" i="1"/>
  <c r="J56" i="1"/>
  <c r="K56" i="1"/>
  <c r="L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J74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J77" i="1"/>
  <c r="K77" i="1"/>
  <c r="L77" i="1"/>
  <c r="M77" i="1"/>
  <c r="N77" i="1"/>
  <c r="J78" i="1"/>
  <c r="K78" i="1"/>
  <c r="L78" i="1"/>
  <c r="M78" i="1"/>
  <c r="N78" i="1"/>
  <c r="J79" i="1"/>
  <c r="K79" i="1"/>
  <c r="L79" i="1"/>
  <c r="M79" i="1"/>
  <c r="N79" i="1"/>
  <c r="J80" i="1"/>
  <c r="K80" i="1"/>
  <c r="L80" i="1"/>
  <c r="M80" i="1"/>
  <c r="N80" i="1"/>
  <c r="J81" i="1"/>
  <c r="K81" i="1"/>
  <c r="L81" i="1"/>
  <c r="M81" i="1"/>
  <c r="N81" i="1"/>
  <c r="J82" i="1"/>
  <c r="K82" i="1"/>
  <c r="L82" i="1"/>
  <c r="M82" i="1"/>
  <c r="N82" i="1"/>
  <c r="J83" i="1"/>
  <c r="K83" i="1"/>
  <c r="L83" i="1"/>
  <c r="M83" i="1"/>
  <c r="N83" i="1"/>
  <c r="J84" i="1"/>
  <c r="K84" i="1"/>
  <c r="L84" i="1"/>
  <c r="M84" i="1"/>
  <c r="N84" i="1"/>
  <c r="J85" i="1"/>
  <c r="K85" i="1"/>
  <c r="L85" i="1"/>
  <c r="M85" i="1"/>
  <c r="N85" i="1"/>
  <c r="J86" i="1"/>
  <c r="K86" i="1"/>
  <c r="L86" i="1"/>
  <c r="M86" i="1"/>
  <c r="N86" i="1"/>
  <c r="J87" i="1"/>
  <c r="K87" i="1"/>
  <c r="L87" i="1"/>
  <c r="M87" i="1"/>
  <c r="N87" i="1"/>
  <c r="J88" i="1"/>
  <c r="K88" i="1"/>
  <c r="L88" i="1"/>
  <c r="M88" i="1"/>
  <c r="N88" i="1"/>
  <c r="J89" i="1"/>
  <c r="K89" i="1"/>
  <c r="L89" i="1"/>
  <c r="M89" i="1"/>
  <c r="N89" i="1"/>
  <c r="J90" i="1"/>
  <c r="K90" i="1"/>
  <c r="L90" i="1"/>
  <c r="M90" i="1"/>
  <c r="N90" i="1"/>
  <c r="J91" i="1"/>
  <c r="K91" i="1"/>
  <c r="L91" i="1"/>
  <c r="M91" i="1"/>
  <c r="N91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J95" i="1"/>
  <c r="K95" i="1"/>
  <c r="L95" i="1"/>
  <c r="M95" i="1"/>
  <c r="N95" i="1"/>
  <c r="J96" i="1"/>
  <c r="K96" i="1"/>
  <c r="L96" i="1"/>
  <c r="M96" i="1"/>
  <c r="N96" i="1"/>
  <c r="J97" i="1"/>
  <c r="K97" i="1"/>
  <c r="L97" i="1"/>
  <c r="M97" i="1"/>
  <c r="N97" i="1"/>
  <c r="J98" i="1"/>
  <c r="K98" i="1"/>
  <c r="L98" i="1"/>
  <c r="M98" i="1"/>
  <c r="N98" i="1"/>
  <c r="J99" i="1"/>
  <c r="K99" i="1"/>
  <c r="L99" i="1"/>
  <c r="M99" i="1"/>
  <c r="N99" i="1"/>
  <c r="J100" i="1"/>
  <c r="K100" i="1"/>
  <c r="L100" i="1"/>
  <c r="M100" i="1"/>
  <c r="N100" i="1"/>
  <c r="J101" i="1"/>
  <c r="K101" i="1"/>
  <c r="L101" i="1"/>
  <c r="M101" i="1"/>
  <c r="N1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Q2" i="1" s="1"/>
  <c r="R2" i="1" l="1"/>
  <c r="Q6" i="1"/>
  <c r="Q4" i="1"/>
  <c r="Q7" i="1"/>
  <c r="Q5" i="1"/>
  <c r="Q3" i="1"/>
</calcChain>
</file>

<file path=xl/sharedStrings.xml><?xml version="1.0" encoding="utf-8"?>
<sst xmlns="http://schemas.openxmlformats.org/spreadsheetml/2006/main" count="42" uniqueCount="29">
  <si>
    <t>Mean</t>
  </si>
  <si>
    <t>STD. DEV.</t>
  </si>
  <si>
    <t>Local firewood cost</t>
  </si>
  <si>
    <t>Field 2 to 101 shows 100 realizations for the time to Crosspatch infestation. Columns B to E shows values per week. Columns H to K shows values per year.</t>
  </si>
  <si>
    <t>esp=0</t>
  </si>
  <si>
    <t>esp=1</t>
  </si>
  <si>
    <t>esp=0.2</t>
  </si>
  <si>
    <t>esp=0.4</t>
  </si>
  <si>
    <t>esp=0.6</t>
  </si>
  <si>
    <t>esp=0.8</t>
  </si>
  <si>
    <t>esp=0/52</t>
  </si>
  <si>
    <t>esp=0.2/52</t>
  </si>
  <si>
    <t>esp=0.4/52</t>
  </si>
  <si>
    <t>esp=0.6/52</t>
  </si>
  <si>
    <t>esp=0.8/52</t>
  </si>
  <si>
    <t>esp=1/52</t>
  </si>
  <si>
    <t>Patch 1</t>
  </si>
  <si>
    <t>Patch 2</t>
  </si>
  <si>
    <t>Patch 3</t>
  </si>
  <si>
    <t>Patch 4</t>
  </si>
  <si>
    <t>Patch 5</t>
  </si>
  <si>
    <t>Patch 6</t>
  </si>
  <si>
    <t>Patch 7</t>
  </si>
  <si>
    <t>Patch 8</t>
  </si>
  <si>
    <t>Patch 9</t>
  </si>
  <si>
    <t>Patch 10</t>
  </si>
  <si>
    <t>Epsilon</t>
  </si>
  <si>
    <t>MEAN AND STANDARD DEVIATION IS ONLY FOR PATCH 3</t>
  </si>
  <si>
    <t>Selected Data from all patches and their plots for the impact of fatality rate epsilon upon time to first crosspatch infestation. Mean and Standard deviation are only for Patch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</si>
</sst>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950651829678316"/>
          <c:y val="0.1067522115291144"/>
          <c:w val="0.66332031843127048"/>
          <c:h val="0.7997908594758989"/>
        </c:manualLayout>
      </c:layout>
      <c:lineChart>
        <c:grouping val="standard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Patch 1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Sheet3!$D$2:$D$7</c:f>
              <c:numCache>
                <c:formatCode>General</c:formatCode>
                <c:ptCount val="6"/>
                <c:pt idx="0">
                  <c:v>12.087</c:v>
                </c:pt>
                <c:pt idx="1">
                  <c:v>9.2481000000000009</c:v>
                </c:pt>
                <c:pt idx="2">
                  <c:v>19.321999999999999</c:v>
                </c:pt>
                <c:pt idx="3">
                  <c:v>77.165999999999997</c:v>
                </c:pt>
                <c:pt idx="4">
                  <c:v>90.641000000000005</c:v>
                </c:pt>
                <c:pt idx="5">
                  <c:v>99.045000000000002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Patch 2</c:v>
                </c:pt>
              </c:strCache>
            </c:strRef>
          </c:tx>
          <c:spPr>
            <a:ln w="1905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Sheet3!$E$2:$E$7</c:f>
              <c:numCache>
                <c:formatCode>General</c:formatCode>
                <c:ptCount val="6"/>
                <c:pt idx="0">
                  <c:v>3.5112000000000001</c:v>
                </c:pt>
                <c:pt idx="1">
                  <c:v>4.7626999999999997</c:v>
                </c:pt>
                <c:pt idx="2">
                  <c:v>6.3665000000000003</c:v>
                </c:pt>
                <c:pt idx="3">
                  <c:v>37.579000000000001</c:v>
                </c:pt>
                <c:pt idx="4">
                  <c:v>61.216999999999999</c:v>
                </c:pt>
                <c:pt idx="5">
                  <c:v>74.444000000000003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Sheet3!$F$1</c:f>
              <c:strCache>
                <c:ptCount val="1"/>
                <c:pt idx="0">
                  <c:v>Patch 3</c:v>
                </c:pt>
              </c:strCache>
            </c:strRef>
          </c:tx>
          <c:spPr>
            <a:ln w="19050">
              <a:solidFill>
                <a:schemeClr val="accent5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Sheet3!$Q$2:$Q$7</c:f>
                <c:numCache>
                  <c:formatCode>General</c:formatCode>
                  <c:ptCount val="6"/>
                  <c:pt idx="0">
                    <c:v>3.6784719691886352</c:v>
                  </c:pt>
                  <c:pt idx="1">
                    <c:v>4.5500293052895895</c:v>
                  </c:pt>
                  <c:pt idx="2">
                    <c:v>4.4383224339953644</c:v>
                  </c:pt>
                  <c:pt idx="3">
                    <c:v>46.274622353558911</c:v>
                  </c:pt>
                  <c:pt idx="4">
                    <c:v>43.155913917192237</c:v>
                  </c:pt>
                  <c:pt idx="5">
                    <c:v>41.834908119763547</c:v>
                  </c:pt>
                </c:numCache>
              </c:numRef>
            </c:plus>
            <c:minus>
              <c:numRef>
                <c:f>Sheet3!$Q$2:$Q$7</c:f>
                <c:numCache>
                  <c:formatCode>General</c:formatCode>
                  <c:ptCount val="6"/>
                  <c:pt idx="0">
                    <c:v>3.6784719691886352</c:v>
                  </c:pt>
                  <c:pt idx="1">
                    <c:v>4.5500293052895895</c:v>
                  </c:pt>
                  <c:pt idx="2">
                    <c:v>4.4383224339953644</c:v>
                  </c:pt>
                  <c:pt idx="3">
                    <c:v>46.274622353558911</c:v>
                  </c:pt>
                  <c:pt idx="4">
                    <c:v>43.155913917192237</c:v>
                  </c:pt>
                  <c:pt idx="5">
                    <c:v>41.834908119763547</c:v>
                  </c:pt>
                </c:numCache>
              </c:numRef>
            </c:minus>
          </c:errBars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Sheet3!$F$2:$F$7</c:f>
              <c:numCache>
                <c:formatCode>General</c:formatCode>
                <c:ptCount val="6"/>
                <c:pt idx="0">
                  <c:v>3.8037000000000001</c:v>
                </c:pt>
                <c:pt idx="1">
                  <c:v>5.1794000000000002</c:v>
                </c:pt>
                <c:pt idx="2">
                  <c:v>5.1216999999999997</c:v>
                </c:pt>
                <c:pt idx="3">
                  <c:v>41.042999999999999</c:v>
                </c:pt>
                <c:pt idx="4">
                  <c:v>73.137</c:v>
                </c:pt>
                <c:pt idx="5">
                  <c:v>76.519000000000005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Sheet3!$G$1</c:f>
              <c:strCache>
                <c:ptCount val="1"/>
                <c:pt idx="0">
                  <c:v>Patch 4</c:v>
                </c:pt>
              </c:strCache>
            </c:strRef>
          </c:tx>
          <c:spPr>
            <a:ln w="19050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Sheet3!$G$2:$G$7</c:f>
              <c:numCache>
                <c:formatCode>General</c:formatCode>
                <c:ptCount val="6"/>
                <c:pt idx="0">
                  <c:v>3.8460000000000001</c:v>
                </c:pt>
                <c:pt idx="1">
                  <c:v>4.0412999999999997</c:v>
                </c:pt>
                <c:pt idx="2">
                  <c:v>5.1018999999999997</c:v>
                </c:pt>
                <c:pt idx="3">
                  <c:v>38.911999999999999</c:v>
                </c:pt>
                <c:pt idx="4">
                  <c:v>63.033000000000001</c:v>
                </c:pt>
                <c:pt idx="5">
                  <c:v>75.578000000000003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Sheet3!$H$1</c:f>
              <c:strCache>
                <c:ptCount val="1"/>
                <c:pt idx="0">
                  <c:v>Patch 5</c:v>
                </c:pt>
              </c:strCache>
            </c:strRef>
          </c:tx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Sheet3!$H$2:$H$7</c:f>
              <c:numCache>
                <c:formatCode>General</c:formatCode>
                <c:ptCount val="6"/>
                <c:pt idx="0">
                  <c:v>3.5648</c:v>
                </c:pt>
                <c:pt idx="1">
                  <c:v>4.1311999999999998</c:v>
                </c:pt>
                <c:pt idx="2">
                  <c:v>6.9344000000000001</c:v>
                </c:pt>
                <c:pt idx="3">
                  <c:v>33.706000000000003</c:v>
                </c:pt>
                <c:pt idx="4">
                  <c:v>54.444000000000003</c:v>
                </c:pt>
                <c:pt idx="5">
                  <c:v>75.620999999999995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Sheet3!$I$1</c:f>
              <c:strCache>
                <c:ptCount val="1"/>
                <c:pt idx="0">
                  <c:v>Patch 6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Sheet3!$I$2:$I$7</c:f>
              <c:numCache>
                <c:formatCode>General</c:formatCode>
                <c:ptCount val="6"/>
                <c:pt idx="0">
                  <c:v>20.83</c:v>
                </c:pt>
                <c:pt idx="1">
                  <c:v>20.731000000000002</c:v>
                </c:pt>
                <c:pt idx="2">
                  <c:v>26.704000000000001</c:v>
                </c:pt>
                <c:pt idx="3">
                  <c:v>89.15</c:v>
                </c:pt>
                <c:pt idx="4">
                  <c:v>95.376999999999995</c:v>
                </c:pt>
                <c:pt idx="5">
                  <c:v>98.05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Sheet3!$J$1</c:f>
              <c:strCache>
                <c:ptCount val="1"/>
                <c:pt idx="0">
                  <c:v>Patch 7</c:v>
                </c:pt>
              </c:strCache>
            </c:strRef>
          </c:tx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Sheet3!$J$2:$J$7</c:f>
              <c:numCache>
                <c:formatCode>General</c:formatCode>
                <c:ptCount val="6"/>
                <c:pt idx="0">
                  <c:v>16.218</c:v>
                </c:pt>
                <c:pt idx="1">
                  <c:v>21.899000000000001</c:v>
                </c:pt>
                <c:pt idx="2">
                  <c:v>25.661999999999999</c:v>
                </c:pt>
                <c:pt idx="3">
                  <c:v>78.795000000000002</c:v>
                </c:pt>
                <c:pt idx="4">
                  <c:v>90.471999999999994</c:v>
                </c:pt>
                <c:pt idx="5">
                  <c:v>97.031999999999996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Sheet3!$K$1</c:f>
              <c:strCache>
                <c:ptCount val="1"/>
                <c:pt idx="0">
                  <c:v>Patch 8</c:v>
                </c:pt>
              </c:strCache>
            </c:strRef>
          </c:tx>
          <c:spPr>
            <a:ln w="1905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Sheet3!$K$2:$K$7</c:f>
              <c:numCache>
                <c:formatCode>General</c:formatCode>
                <c:ptCount val="6"/>
                <c:pt idx="0">
                  <c:v>18.454000000000001</c:v>
                </c:pt>
                <c:pt idx="1">
                  <c:v>18.916</c:v>
                </c:pt>
                <c:pt idx="2">
                  <c:v>26.651</c:v>
                </c:pt>
                <c:pt idx="3">
                  <c:v>85.049000000000007</c:v>
                </c:pt>
                <c:pt idx="4">
                  <c:v>93.484999999999999</c:v>
                </c:pt>
                <c:pt idx="5">
                  <c:v>99.058000000000007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Sheet3!$L$1</c:f>
              <c:strCache>
                <c:ptCount val="1"/>
                <c:pt idx="0">
                  <c:v>Patch 9</c:v>
                </c:pt>
              </c:strCache>
            </c:strRef>
          </c:tx>
          <c:spPr>
            <a:ln w="19050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Sheet3!$L$2:$L$7</c:f>
              <c:numCache>
                <c:formatCode>General</c:formatCode>
                <c:ptCount val="6"/>
                <c:pt idx="0">
                  <c:v>16.102</c:v>
                </c:pt>
                <c:pt idx="1">
                  <c:v>18.664000000000001</c:v>
                </c:pt>
                <c:pt idx="2">
                  <c:v>25.154</c:v>
                </c:pt>
                <c:pt idx="3">
                  <c:v>81.703000000000003</c:v>
                </c:pt>
                <c:pt idx="4">
                  <c:v>91.314999999999998</c:v>
                </c:pt>
                <c:pt idx="5">
                  <c:v>95.247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Sheet3!$M$1</c:f>
              <c:strCache>
                <c:ptCount val="1"/>
                <c:pt idx="0">
                  <c:v>Patch 10</c:v>
                </c:pt>
              </c:strCache>
            </c:strRef>
          </c:tx>
          <c:spPr>
            <a:ln w="1905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Sheet3!$M$2:$M$7</c:f>
              <c:numCache>
                <c:formatCode>General</c:formatCode>
                <c:ptCount val="6"/>
                <c:pt idx="0">
                  <c:v>12.699</c:v>
                </c:pt>
                <c:pt idx="1">
                  <c:v>21.693000000000001</c:v>
                </c:pt>
                <c:pt idx="2">
                  <c:v>28.995999999999999</c:v>
                </c:pt>
                <c:pt idx="3">
                  <c:v>73.527000000000001</c:v>
                </c:pt>
                <c:pt idx="4">
                  <c:v>92.384</c:v>
                </c:pt>
                <c:pt idx="5">
                  <c:v>97.096999999999994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33568"/>
        <c:axId val="41031872"/>
      </c:lineChart>
      <c:catAx>
        <c:axId val="15633356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031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1031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5633356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8121485434155441"/>
          <c:y val="0.15274603495075934"/>
          <c:w val="0.18785145997375327"/>
          <c:h val="0.72322904081434269"/>
        </c:manualLayout>
      </c:layout>
      <c:overlay val="0"/>
      <c:spPr>
        <a:ln w="19050"/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7</xdr:row>
      <xdr:rowOff>171450</xdr:rowOff>
    </xdr:from>
    <xdr:to>
      <xdr:col>15</xdr:col>
      <xdr:colOff>219075</xdr:colOff>
      <xdr:row>25</xdr:row>
      <xdr:rowOff>66675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0.33723</cdr:x>
      <cdr:y>0.91044</cdr:y>
    </cdr:from>
    <cdr:to>
      <cdr:x>0.57617</cdr:x>
      <cdr:y>1</cdr:y>
    </cdr:to>
    <cdr:sp macro="" textlink="">
      <cdr:nvSpPr>
        <cdr:cNvPr id="2" name="Text Box 1"/>
        <cdr:cNvSpPr txBox="1"/>
      </cdr:nvSpPr>
      <cdr:spPr>
        <a:xfrm xmlns:a="http://schemas.openxmlformats.org/drawingml/2006/main">
          <a:off x="1644582" y="3277994"/>
          <a:ext cx="1165293" cy="322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/>
            <a:t>Fatality rate </a:t>
          </a:r>
          <a:r>
            <a:rPr lang="en-US" sz="1400" i="1">
              <a:latin typeface="Symbol" pitchFamily="18" charset="2"/>
            </a:rPr>
            <a:t>e</a:t>
          </a:r>
          <a:endParaRPr lang="en-US" sz="1400" i="1" baseline="-25000">
            <a:latin typeface="Symbol" pitchFamily="18" charset="2"/>
          </a:endParaRPr>
        </a:p>
      </cdr:txBody>
    </cdr:sp>
  </cdr:relSizeAnchor>
  <cdr:relSizeAnchor xmlns:cdr="http://schemas.openxmlformats.org/drawingml/2006/chartDrawing">
    <cdr:from>
      <cdr:x>0.01042</cdr:x>
      <cdr:y>0.03812</cdr:y>
    </cdr:from>
    <cdr:to>
      <cdr:x>0.07537</cdr:x>
      <cdr:y>0.92456</cdr:y>
    </cdr:to>
    <cdr:sp macro="" textlink="">
      <cdr:nvSpPr>
        <cdr:cNvPr id="5" name="Text Box 1"/>
        <cdr:cNvSpPr txBox="1"/>
      </cdr:nvSpPr>
      <cdr:spPr>
        <a:xfrm xmlns:a="http://schemas.openxmlformats.org/drawingml/2006/main" rot="16200000">
          <a:off x="-1386619" y="1574666"/>
          <a:ext cx="3191583" cy="3167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i="0" baseline="0"/>
            <a:t>Time (in years)</a:t>
          </a:r>
          <a:endParaRPr lang="en-US" sz="1600" i="0" baseline="-25000"/>
        </a:p>
      </cdr:txBody>
    </cdr:sp>
  </cdr:relSizeAnchor>
  <cdr:relSizeAnchor xmlns:cdr="http://schemas.openxmlformats.org/drawingml/2006/chartDrawing">
    <cdr:from>
      <cdr:x>0.15495</cdr:x>
      <cdr:y>0.00353</cdr:y>
    </cdr:from>
    <cdr:to>
      <cdr:x>0.82097</cdr:x>
      <cdr:y>0.09308</cdr:y>
    </cdr:to>
    <cdr:sp macro="" textlink="">
      <cdr:nvSpPr>
        <cdr:cNvPr id="6" name="Text Box 1"/>
        <cdr:cNvSpPr txBox="1"/>
      </cdr:nvSpPr>
      <cdr:spPr>
        <a:xfrm xmlns:a="http://schemas.openxmlformats.org/drawingml/2006/main">
          <a:off x="755642" y="12700"/>
          <a:ext cx="3248046" cy="322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 baseline="0"/>
            <a:t>First Crosspatch Infestation</a:t>
          </a:r>
          <a:endParaRPr lang="en-US" sz="1400" b="1" baseline="-250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I12" sqref="I12"/>
    </sheetView>
  </sheetViews>
  <sheetFormatPr defaultRowHeight="15" x14ac:dyDescent="0.25"/>
  <cols>
    <col min="1" max="1" width="21.7109375" style="2" customWidth="1"/>
    <col min="2" max="7" width="9.140625" style="3"/>
    <col min="8" max="8" width="3.28515625" customWidth="1"/>
    <col min="11" max="14" width="9.140625" style="2"/>
    <col min="15" max="15" width="3.7109375" customWidth="1"/>
    <col min="16" max="16384" width="9.140625" style="2"/>
  </cols>
  <sheetData>
    <row r="1" spans="1:18" ht="16.5" customHeight="1" x14ac:dyDescent="0.25">
      <c r="A1" s="1" t="s">
        <v>2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P1" s="3"/>
      <c r="Q1" s="1" t="s">
        <v>0</v>
      </c>
      <c r="R1" s="1" t="s">
        <v>1</v>
      </c>
    </row>
    <row r="2" spans="1:18" x14ac:dyDescent="0.25">
      <c r="A2" s="10" t="s">
        <v>3</v>
      </c>
      <c r="B2" s="3">
        <v>110</v>
      </c>
      <c r="C2" s="3">
        <v>10</v>
      </c>
      <c r="D2" s="4">
        <v>224</v>
      </c>
      <c r="E2" s="4">
        <v>148</v>
      </c>
      <c r="F2" s="4">
        <v>131</v>
      </c>
      <c r="G2" s="4">
        <v>66</v>
      </c>
      <c r="I2" s="2">
        <f>B2/52</f>
        <v>2.1153846153846154</v>
      </c>
      <c r="J2" s="2">
        <f t="shared" ref="J2:N17" si="0">C2/52</f>
        <v>0.19230769230769232</v>
      </c>
      <c r="K2" s="2">
        <f t="shared" si="0"/>
        <v>4.3076923076923075</v>
      </c>
      <c r="L2" s="2">
        <f t="shared" si="0"/>
        <v>2.8461538461538463</v>
      </c>
      <c r="M2" s="2">
        <f t="shared" si="0"/>
        <v>2.5192307692307692</v>
      </c>
      <c r="N2" s="2">
        <f t="shared" si="0"/>
        <v>1.2692307692307692</v>
      </c>
      <c r="P2" s="2">
        <v>0</v>
      </c>
      <c r="Q2" s="2">
        <f>AVERAGE(I2:I101)</f>
        <v>3.8036538461538458</v>
      </c>
      <c r="R2" s="2">
        <f>_xlfn.STDEV.P(I2:I101)</f>
        <v>3.6784719691886352</v>
      </c>
    </row>
    <row r="3" spans="1:18" x14ac:dyDescent="0.25">
      <c r="A3" s="10"/>
      <c r="B3" s="3">
        <v>32</v>
      </c>
      <c r="C3" s="3">
        <v>70</v>
      </c>
      <c r="D3" s="3">
        <v>518</v>
      </c>
      <c r="E3" s="3">
        <v>435</v>
      </c>
      <c r="F3" s="3">
        <v>5201</v>
      </c>
      <c r="G3" s="3">
        <v>5201</v>
      </c>
      <c r="I3" s="2">
        <f t="shared" ref="I3:I66" si="1">B3/52</f>
        <v>0.61538461538461542</v>
      </c>
      <c r="J3" s="2">
        <f t="shared" si="0"/>
        <v>1.3461538461538463</v>
      </c>
      <c r="K3" s="2">
        <f t="shared" si="0"/>
        <v>9.9615384615384617</v>
      </c>
      <c r="L3" s="2">
        <f t="shared" si="0"/>
        <v>8.365384615384615</v>
      </c>
      <c r="M3" s="2">
        <f t="shared" si="0"/>
        <v>100.01923076923077</v>
      </c>
      <c r="N3" s="2">
        <f t="shared" si="0"/>
        <v>100.01923076923077</v>
      </c>
      <c r="P3" s="2">
        <v>0.2</v>
      </c>
      <c r="Q3" s="2">
        <f>AVERAGE(J2:J101)</f>
        <v>5.1794230769230785</v>
      </c>
      <c r="R3" s="2">
        <f>_xlfn.STDEV.P(J2:J101)</f>
        <v>4.5500293052895895</v>
      </c>
    </row>
    <row r="4" spans="1:18" x14ac:dyDescent="0.25">
      <c r="A4" s="10"/>
      <c r="B4" s="3">
        <v>157</v>
      </c>
      <c r="C4" s="3">
        <v>250</v>
      </c>
      <c r="D4" s="3">
        <v>489</v>
      </c>
      <c r="E4" s="3">
        <v>199</v>
      </c>
      <c r="F4" s="3">
        <v>141</v>
      </c>
      <c r="G4" s="3">
        <v>5201</v>
      </c>
      <c r="I4" s="2">
        <f t="shared" si="1"/>
        <v>3.0192307692307692</v>
      </c>
      <c r="J4" s="2">
        <f t="shared" si="0"/>
        <v>4.8076923076923075</v>
      </c>
      <c r="K4" s="2">
        <f t="shared" si="0"/>
        <v>9.4038461538461533</v>
      </c>
      <c r="L4" s="2">
        <f t="shared" si="0"/>
        <v>3.8269230769230771</v>
      </c>
      <c r="M4" s="2">
        <f t="shared" si="0"/>
        <v>2.7115384615384617</v>
      </c>
      <c r="N4" s="2">
        <f t="shared" si="0"/>
        <v>100.01923076923077</v>
      </c>
      <c r="P4" s="2">
        <v>0.4</v>
      </c>
      <c r="Q4" s="2">
        <f>AVERAGE(K2:K101)</f>
        <v>5.1217307692307665</v>
      </c>
      <c r="R4" s="2">
        <f>_xlfn.STDEV.P(K2:K101)</f>
        <v>4.4383224339953644</v>
      </c>
    </row>
    <row r="5" spans="1:18" x14ac:dyDescent="0.25">
      <c r="A5" s="10"/>
      <c r="B5" s="3">
        <v>77</v>
      </c>
      <c r="C5" s="3">
        <v>116</v>
      </c>
      <c r="D5" s="3">
        <v>151</v>
      </c>
      <c r="E5" s="3">
        <v>42</v>
      </c>
      <c r="F5" s="3">
        <v>5201</v>
      </c>
      <c r="G5" s="3">
        <v>5201</v>
      </c>
      <c r="I5" s="2">
        <f t="shared" si="1"/>
        <v>1.4807692307692308</v>
      </c>
      <c r="J5" s="2">
        <f t="shared" si="0"/>
        <v>2.2307692307692308</v>
      </c>
      <c r="K5" s="2">
        <f t="shared" si="0"/>
        <v>2.9038461538461537</v>
      </c>
      <c r="L5" s="2">
        <f t="shared" si="0"/>
        <v>0.80769230769230771</v>
      </c>
      <c r="M5" s="2">
        <f t="shared" si="0"/>
        <v>100.01923076923077</v>
      </c>
      <c r="N5" s="2">
        <f t="shared" si="0"/>
        <v>100.01923076923077</v>
      </c>
      <c r="P5" s="2">
        <v>0.6</v>
      </c>
      <c r="Q5" s="2">
        <f>AVERAGE(L2:L101)</f>
        <v>41.043076923076931</v>
      </c>
      <c r="R5" s="2">
        <f>_xlfn.STDEV.P(L2:L101)</f>
        <v>46.274622353558911</v>
      </c>
    </row>
    <row r="6" spans="1:18" x14ac:dyDescent="0.25">
      <c r="A6" s="10"/>
      <c r="B6" s="3">
        <v>50</v>
      </c>
      <c r="C6" s="3">
        <v>219</v>
      </c>
      <c r="D6" s="3">
        <v>111</v>
      </c>
      <c r="E6" s="3">
        <v>5201</v>
      </c>
      <c r="F6" s="3">
        <v>107</v>
      </c>
      <c r="G6" s="3">
        <v>5201</v>
      </c>
      <c r="I6" s="2">
        <f t="shared" si="1"/>
        <v>0.96153846153846156</v>
      </c>
      <c r="J6" s="2">
        <f t="shared" si="0"/>
        <v>4.2115384615384617</v>
      </c>
      <c r="K6" s="2">
        <f t="shared" si="0"/>
        <v>2.1346153846153846</v>
      </c>
      <c r="L6" s="2">
        <f t="shared" si="0"/>
        <v>100.01923076923077</v>
      </c>
      <c r="M6" s="2">
        <f t="shared" si="0"/>
        <v>2.0576923076923075</v>
      </c>
      <c r="N6" s="2">
        <f t="shared" si="0"/>
        <v>100.01923076923077</v>
      </c>
      <c r="P6" s="2">
        <v>0.8</v>
      </c>
      <c r="Q6" s="2">
        <f>AVERAGE(M2:M101)</f>
        <v>73.136730769230709</v>
      </c>
      <c r="R6" s="2">
        <f>_xlfn.STDEV.P(M2:M101)</f>
        <v>43.155913917192237</v>
      </c>
    </row>
    <row r="7" spans="1:18" x14ac:dyDescent="0.25">
      <c r="A7" s="10"/>
      <c r="B7" s="3">
        <v>112</v>
      </c>
      <c r="C7" s="3">
        <v>243</v>
      </c>
      <c r="D7" s="3">
        <v>507</v>
      </c>
      <c r="E7" s="3">
        <v>5201</v>
      </c>
      <c r="F7" s="3">
        <v>5201</v>
      </c>
      <c r="G7" s="3">
        <v>2</v>
      </c>
      <c r="I7" s="2">
        <f t="shared" si="1"/>
        <v>2.1538461538461537</v>
      </c>
      <c r="J7" s="2">
        <f t="shared" si="0"/>
        <v>4.6730769230769234</v>
      </c>
      <c r="K7" s="2">
        <f t="shared" si="0"/>
        <v>9.75</v>
      </c>
      <c r="L7" s="2">
        <f t="shared" si="0"/>
        <v>100.01923076923077</v>
      </c>
      <c r="M7" s="2">
        <f t="shared" si="0"/>
        <v>100.01923076923077</v>
      </c>
      <c r="N7" s="2">
        <f t="shared" si="0"/>
        <v>3.8461538461538464E-2</v>
      </c>
      <c r="P7" s="2">
        <v>1</v>
      </c>
      <c r="Q7" s="2">
        <f>AVERAGE(N2:N101)</f>
        <v>76.518653846153768</v>
      </c>
      <c r="R7" s="2">
        <f>_xlfn.STDEV.P(N2:N101)</f>
        <v>41.834908119763547</v>
      </c>
    </row>
    <row r="8" spans="1:18" x14ac:dyDescent="0.25">
      <c r="A8" s="10"/>
      <c r="B8" s="3">
        <v>148</v>
      </c>
      <c r="C8" s="3">
        <v>452</v>
      </c>
      <c r="D8" s="3">
        <v>39</v>
      </c>
      <c r="E8" s="3">
        <v>5201</v>
      </c>
      <c r="F8" s="3">
        <v>5201</v>
      </c>
      <c r="G8" s="3">
        <v>5201</v>
      </c>
      <c r="I8" s="2">
        <f t="shared" si="1"/>
        <v>2.8461538461538463</v>
      </c>
      <c r="J8" s="2">
        <f t="shared" si="0"/>
        <v>8.6923076923076916</v>
      </c>
      <c r="K8" s="2">
        <f t="shared" si="0"/>
        <v>0.75</v>
      </c>
      <c r="L8" s="2">
        <f t="shared" si="0"/>
        <v>100.01923076923077</v>
      </c>
      <c r="M8" s="2">
        <f t="shared" si="0"/>
        <v>100.01923076923077</v>
      </c>
      <c r="N8" s="2">
        <f t="shared" si="0"/>
        <v>100.01923076923077</v>
      </c>
    </row>
    <row r="9" spans="1:18" x14ac:dyDescent="0.25">
      <c r="A9" s="10"/>
      <c r="B9" s="3">
        <v>436</v>
      </c>
      <c r="C9" s="3">
        <v>123</v>
      </c>
      <c r="D9" s="3">
        <v>277</v>
      </c>
      <c r="E9" s="3">
        <v>5201</v>
      </c>
      <c r="F9" s="3">
        <v>262</v>
      </c>
      <c r="G9" s="3">
        <v>5201</v>
      </c>
      <c r="I9" s="2">
        <f t="shared" si="1"/>
        <v>8.384615384615385</v>
      </c>
      <c r="J9" s="2">
        <f t="shared" si="0"/>
        <v>2.3653846153846154</v>
      </c>
      <c r="K9" s="2">
        <f t="shared" si="0"/>
        <v>5.3269230769230766</v>
      </c>
      <c r="L9" s="2">
        <f t="shared" si="0"/>
        <v>100.01923076923077</v>
      </c>
      <c r="M9" s="2">
        <f t="shared" si="0"/>
        <v>5.0384615384615383</v>
      </c>
      <c r="N9" s="2">
        <f t="shared" si="0"/>
        <v>100.01923076923077</v>
      </c>
    </row>
    <row r="10" spans="1:18" x14ac:dyDescent="0.25">
      <c r="A10" s="10"/>
      <c r="B10" s="3">
        <v>123</v>
      </c>
      <c r="C10" s="3">
        <v>240</v>
      </c>
      <c r="D10" s="3">
        <v>526</v>
      </c>
      <c r="E10" s="3">
        <v>5201</v>
      </c>
      <c r="F10" s="3">
        <v>5201</v>
      </c>
      <c r="G10" s="3">
        <v>21</v>
      </c>
      <c r="I10" s="2">
        <f t="shared" si="1"/>
        <v>2.3653846153846154</v>
      </c>
      <c r="J10" s="2">
        <f t="shared" si="0"/>
        <v>4.615384615384615</v>
      </c>
      <c r="K10" s="2">
        <f t="shared" si="0"/>
        <v>10.115384615384615</v>
      </c>
      <c r="L10" s="2">
        <f t="shared" si="0"/>
        <v>100.01923076923077</v>
      </c>
      <c r="M10" s="2">
        <f t="shared" si="0"/>
        <v>100.01923076923077</v>
      </c>
      <c r="N10" s="2">
        <f t="shared" si="0"/>
        <v>0.40384615384615385</v>
      </c>
    </row>
    <row r="11" spans="1:18" x14ac:dyDescent="0.25">
      <c r="A11" s="10"/>
      <c r="B11" s="3">
        <v>140</v>
      </c>
      <c r="C11" s="3">
        <v>23</v>
      </c>
      <c r="D11" s="3">
        <v>222</v>
      </c>
      <c r="E11" s="3">
        <v>5201</v>
      </c>
      <c r="F11" s="3">
        <v>5201</v>
      </c>
      <c r="G11" s="3">
        <v>5201</v>
      </c>
      <c r="I11" s="2">
        <f t="shared" si="1"/>
        <v>2.6923076923076925</v>
      </c>
      <c r="J11" s="2">
        <f t="shared" si="0"/>
        <v>0.44230769230769229</v>
      </c>
      <c r="K11" s="2">
        <f t="shared" si="0"/>
        <v>4.2692307692307692</v>
      </c>
      <c r="L11" s="2">
        <f t="shared" si="0"/>
        <v>100.01923076923077</v>
      </c>
      <c r="M11" s="2">
        <f t="shared" si="0"/>
        <v>100.01923076923077</v>
      </c>
      <c r="N11" s="2">
        <f t="shared" si="0"/>
        <v>100.01923076923077</v>
      </c>
    </row>
    <row r="12" spans="1:18" x14ac:dyDescent="0.25">
      <c r="A12" s="10"/>
      <c r="B12" s="3">
        <v>360</v>
      </c>
      <c r="C12" s="3">
        <v>431</v>
      </c>
      <c r="D12" s="3">
        <v>274</v>
      </c>
      <c r="E12" s="3">
        <v>5201</v>
      </c>
      <c r="F12" s="3">
        <v>445</v>
      </c>
      <c r="G12" s="3">
        <v>5201</v>
      </c>
      <c r="I12" s="2">
        <f t="shared" si="1"/>
        <v>6.9230769230769234</v>
      </c>
      <c r="J12" s="2">
        <f t="shared" si="0"/>
        <v>8.2884615384615383</v>
      </c>
      <c r="K12" s="2">
        <f t="shared" si="0"/>
        <v>5.2692307692307692</v>
      </c>
      <c r="L12" s="2">
        <f t="shared" si="0"/>
        <v>100.01923076923077</v>
      </c>
      <c r="M12" s="2">
        <f t="shared" si="0"/>
        <v>8.5576923076923084</v>
      </c>
      <c r="N12" s="2">
        <f t="shared" si="0"/>
        <v>100.01923076923077</v>
      </c>
    </row>
    <row r="13" spans="1:18" x14ac:dyDescent="0.25">
      <c r="A13" s="10"/>
      <c r="B13" s="3">
        <v>144</v>
      </c>
      <c r="C13" s="3">
        <v>67</v>
      </c>
      <c r="D13" s="3">
        <v>203</v>
      </c>
      <c r="E13" s="3">
        <v>5201</v>
      </c>
      <c r="F13" s="3">
        <v>5201</v>
      </c>
      <c r="G13" s="3">
        <v>5201</v>
      </c>
      <c r="I13" s="2">
        <f t="shared" si="1"/>
        <v>2.7692307692307692</v>
      </c>
      <c r="J13" s="2">
        <f t="shared" si="0"/>
        <v>1.2884615384615385</v>
      </c>
      <c r="K13" s="2">
        <f t="shared" si="0"/>
        <v>3.9038461538461537</v>
      </c>
      <c r="L13" s="2">
        <f t="shared" si="0"/>
        <v>100.01923076923077</v>
      </c>
      <c r="M13" s="2">
        <f t="shared" si="0"/>
        <v>100.01923076923077</v>
      </c>
      <c r="N13" s="2">
        <f t="shared" si="0"/>
        <v>100.01923076923077</v>
      </c>
    </row>
    <row r="14" spans="1:18" x14ac:dyDescent="0.25">
      <c r="A14" s="10"/>
      <c r="B14" s="3">
        <v>43</v>
      </c>
      <c r="C14" s="3">
        <v>16</v>
      </c>
      <c r="D14" s="3">
        <v>234</v>
      </c>
      <c r="E14" s="3">
        <v>210</v>
      </c>
      <c r="F14" s="3">
        <v>132</v>
      </c>
      <c r="G14" s="3">
        <v>290</v>
      </c>
      <c r="I14" s="2">
        <f t="shared" si="1"/>
        <v>0.82692307692307687</v>
      </c>
      <c r="J14" s="2">
        <f t="shared" si="0"/>
        <v>0.30769230769230771</v>
      </c>
      <c r="K14" s="2">
        <f t="shared" si="0"/>
        <v>4.5</v>
      </c>
      <c r="L14" s="2">
        <f t="shared" si="0"/>
        <v>4.0384615384615383</v>
      </c>
      <c r="M14" s="2">
        <f t="shared" si="0"/>
        <v>2.5384615384615383</v>
      </c>
      <c r="N14" s="2">
        <f t="shared" si="0"/>
        <v>5.5769230769230766</v>
      </c>
    </row>
    <row r="15" spans="1:18" x14ac:dyDescent="0.25">
      <c r="A15" s="10"/>
      <c r="B15" s="3">
        <v>389</v>
      </c>
      <c r="C15" s="3">
        <v>223</v>
      </c>
      <c r="D15" s="3">
        <v>118</v>
      </c>
      <c r="E15" s="3">
        <v>168</v>
      </c>
      <c r="F15" s="3">
        <v>448</v>
      </c>
      <c r="G15" s="3">
        <v>5201</v>
      </c>
      <c r="I15" s="2">
        <f t="shared" si="1"/>
        <v>7.4807692307692308</v>
      </c>
      <c r="J15" s="2">
        <f t="shared" si="0"/>
        <v>4.2884615384615383</v>
      </c>
      <c r="K15" s="2">
        <f t="shared" si="0"/>
        <v>2.2692307692307692</v>
      </c>
      <c r="L15" s="2">
        <f t="shared" si="0"/>
        <v>3.2307692307692308</v>
      </c>
      <c r="M15" s="2">
        <f t="shared" si="0"/>
        <v>8.615384615384615</v>
      </c>
      <c r="N15" s="2">
        <f t="shared" si="0"/>
        <v>100.01923076923077</v>
      </c>
    </row>
    <row r="16" spans="1:18" x14ac:dyDescent="0.25">
      <c r="A16" s="10"/>
      <c r="B16" s="3">
        <v>350</v>
      </c>
      <c r="C16" s="3">
        <v>6</v>
      </c>
      <c r="D16" s="3">
        <v>532</v>
      </c>
      <c r="E16" s="3">
        <v>5201</v>
      </c>
      <c r="F16" s="3">
        <v>13</v>
      </c>
      <c r="G16" s="3">
        <v>5201</v>
      </c>
      <c r="I16" s="2">
        <f t="shared" si="1"/>
        <v>6.7307692307692308</v>
      </c>
      <c r="J16" s="2">
        <f t="shared" si="0"/>
        <v>0.11538461538461539</v>
      </c>
      <c r="K16" s="2">
        <f t="shared" si="0"/>
        <v>10.23076923076923</v>
      </c>
      <c r="L16" s="2">
        <f t="shared" si="0"/>
        <v>100.01923076923077</v>
      </c>
      <c r="M16" s="2">
        <f t="shared" si="0"/>
        <v>0.25</v>
      </c>
      <c r="N16" s="2">
        <f t="shared" si="0"/>
        <v>100.01923076923077</v>
      </c>
    </row>
    <row r="17" spans="1:14" x14ac:dyDescent="0.25">
      <c r="A17" s="10"/>
      <c r="B17" s="3">
        <v>234</v>
      </c>
      <c r="C17" s="3">
        <v>656</v>
      </c>
      <c r="D17" s="3">
        <v>445</v>
      </c>
      <c r="E17" s="3">
        <v>52</v>
      </c>
      <c r="F17" s="3">
        <v>103</v>
      </c>
      <c r="G17" s="3">
        <v>5201</v>
      </c>
      <c r="I17" s="2">
        <f t="shared" si="1"/>
        <v>4.5</v>
      </c>
      <c r="J17" s="2">
        <f t="shared" si="0"/>
        <v>12.615384615384615</v>
      </c>
      <c r="K17" s="2">
        <f t="shared" si="0"/>
        <v>8.5576923076923084</v>
      </c>
      <c r="L17" s="2">
        <f t="shared" si="0"/>
        <v>1</v>
      </c>
      <c r="M17" s="2">
        <f t="shared" si="0"/>
        <v>1.9807692307692308</v>
      </c>
      <c r="N17" s="2">
        <f t="shared" si="0"/>
        <v>100.01923076923077</v>
      </c>
    </row>
    <row r="18" spans="1:14" x14ac:dyDescent="0.25">
      <c r="A18" s="10"/>
      <c r="B18" s="3">
        <v>173</v>
      </c>
      <c r="C18" s="3">
        <v>825</v>
      </c>
      <c r="D18" s="3">
        <v>145</v>
      </c>
      <c r="E18" s="3">
        <v>5201</v>
      </c>
      <c r="F18" s="3">
        <v>5201</v>
      </c>
      <c r="G18" s="3">
        <v>12</v>
      </c>
      <c r="I18" s="2">
        <f t="shared" si="1"/>
        <v>3.3269230769230771</v>
      </c>
      <c r="J18" s="2">
        <f t="shared" ref="J18:J81" si="2">C18/52</f>
        <v>15.865384615384615</v>
      </c>
      <c r="K18" s="2">
        <f t="shared" ref="K18:K81" si="3">D18/52</f>
        <v>2.7884615384615383</v>
      </c>
      <c r="L18" s="2">
        <f t="shared" ref="L18:L81" si="4">E18/52</f>
        <v>100.01923076923077</v>
      </c>
      <c r="M18" s="2">
        <f t="shared" ref="M18:M81" si="5">F18/52</f>
        <v>100.01923076923077</v>
      </c>
      <c r="N18" s="2">
        <f t="shared" ref="N18:N81" si="6">G18/52</f>
        <v>0.23076923076923078</v>
      </c>
    </row>
    <row r="19" spans="1:14" x14ac:dyDescent="0.25">
      <c r="A19" s="10"/>
      <c r="B19" s="3">
        <v>128</v>
      </c>
      <c r="C19" s="3">
        <v>375</v>
      </c>
      <c r="D19" s="3">
        <v>103</v>
      </c>
      <c r="E19" s="3">
        <v>5201</v>
      </c>
      <c r="F19" s="3">
        <v>5201</v>
      </c>
      <c r="G19" s="3">
        <v>5201</v>
      </c>
      <c r="I19" s="2">
        <f t="shared" si="1"/>
        <v>2.4615384615384617</v>
      </c>
      <c r="J19" s="2">
        <f t="shared" si="2"/>
        <v>7.2115384615384617</v>
      </c>
      <c r="K19" s="2">
        <f t="shared" si="3"/>
        <v>1.9807692307692308</v>
      </c>
      <c r="L19" s="2">
        <f t="shared" si="4"/>
        <v>100.01923076923077</v>
      </c>
      <c r="M19" s="2">
        <f t="shared" si="5"/>
        <v>100.01923076923077</v>
      </c>
      <c r="N19" s="2">
        <f t="shared" si="6"/>
        <v>100.01923076923077</v>
      </c>
    </row>
    <row r="20" spans="1:14" x14ac:dyDescent="0.25">
      <c r="A20" s="10"/>
      <c r="B20" s="3">
        <v>118</v>
      </c>
      <c r="C20" s="3">
        <v>155</v>
      </c>
      <c r="D20" s="3">
        <v>848</v>
      </c>
      <c r="E20" s="3">
        <v>5201</v>
      </c>
      <c r="F20" s="3">
        <v>5201</v>
      </c>
      <c r="G20" s="3">
        <v>5201</v>
      </c>
      <c r="I20" s="2">
        <f t="shared" si="1"/>
        <v>2.2692307692307692</v>
      </c>
      <c r="J20" s="2">
        <f t="shared" si="2"/>
        <v>2.9807692307692308</v>
      </c>
      <c r="K20" s="2">
        <f t="shared" si="3"/>
        <v>16.307692307692307</v>
      </c>
      <c r="L20" s="2">
        <f t="shared" si="4"/>
        <v>100.01923076923077</v>
      </c>
      <c r="M20" s="2">
        <f t="shared" si="5"/>
        <v>100.01923076923077</v>
      </c>
      <c r="N20" s="2">
        <f t="shared" si="6"/>
        <v>100.01923076923077</v>
      </c>
    </row>
    <row r="21" spans="1:14" x14ac:dyDescent="0.25">
      <c r="A21" s="10"/>
      <c r="B21" s="3">
        <v>132</v>
      </c>
      <c r="C21" s="3">
        <v>693</v>
      </c>
      <c r="D21" s="3">
        <v>213</v>
      </c>
      <c r="E21" s="3">
        <v>662</v>
      </c>
      <c r="F21" s="3">
        <v>5201</v>
      </c>
      <c r="G21" s="3">
        <v>5201</v>
      </c>
      <c r="I21" s="2">
        <f t="shared" si="1"/>
        <v>2.5384615384615383</v>
      </c>
      <c r="J21" s="2">
        <f t="shared" si="2"/>
        <v>13.326923076923077</v>
      </c>
      <c r="K21" s="2">
        <f t="shared" si="3"/>
        <v>4.0961538461538458</v>
      </c>
      <c r="L21" s="2">
        <f t="shared" si="4"/>
        <v>12.73076923076923</v>
      </c>
      <c r="M21" s="2">
        <f t="shared" si="5"/>
        <v>100.01923076923077</v>
      </c>
      <c r="N21" s="2">
        <f t="shared" si="6"/>
        <v>100.01923076923077</v>
      </c>
    </row>
    <row r="22" spans="1:14" x14ac:dyDescent="0.25">
      <c r="A22" s="10"/>
      <c r="B22" s="3">
        <v>88</v>
      </c>
      <c r="C22" s="3">
        <v>232</v>
      </c>
      <c r="D22" s="3">
        <v>617</v>
      </c>
      <c r="E22" s="3">
        <v>251</v>
      </c>
      <c r="F22" s="3">
        <v>56</v>
      </c>
      <c r="G22" s="3">
        <v>5201</v>
      </c>
      <c r="I22" s="2">
        <f t="shared" si="1"/>
        <v>1.6923076923076923</v>
      </c>
      <c r="J22" s="2">
        <f t="shared" si="2"/>
        <v>4.4615384615384617</v>
      </c>
      <c r="K22" s="2">
        <f t="shared" si="3"/>
        <v>11.865384615384615</v>
      </c>
      <c r="L22" s="2">
        <f t="shared" si="4"/>
        <v>4.8269230769230766</v>
      </c>
      <c r="M22" s="2">
        <f t="shared" si="5"/>
        <v>1.0769230769230769</v>
      </c>
      <c r="N22" s="2">
        <f t="shared" si="6"/>
        <v>100.01923076923077</v>
      </c>
    </row>
    <row r="23" spans="1:14" x14ac:dyDescent="0.25">
      <c r="A23" s="10"/>
      <c r="B23" s="3">
        <v>190</v>
      </c>
      <c r="C23" s="3">
        <v>2</v>
      </c>
      <c r="D23" s="3">
        <v>87</v>
      </c>
      <c r="E23" s="3">
        <v>5201</v>
      </c>
      <c r="F23" s="3">
        <v>5201</v>
      </c>
      <c r="G23" s="3">
        <v>5201</v>
      </c>
      <c r="I23" s="2">
        <f t="shared" si="1"/>
        <v>3.6538461538461537</v>
      </c>
      <c r="J23" s="2">
        <f t="shared" si="2"/>
        <v>3.8461538461538464E-2</v>
      </c>
      <c r="K23" s="2">
        <f t="shared" si="3"/>
        <v>1.6730769230769231</v>
      </c>
      <c r="L23" s="2">
        <f t="shared" si="4"/>
        <v>100.01923076923077</v>
      </c>
      <c r="M23" s="2">
        <f t="shared" si="5"/>
        <v>100.01923076923077</v>
      </c>
      <c r="N23" s="2">
        <f t="shared" si="6"/>
        <v>100.01923076923077</v>
      </c>
    </row>
    <row r="24" spans="1:14" x14ac:dyDescent="0.25">
      <c r="A24" s="10"/>
      <c r="B24" s="3">
        <v>46</v>
      </c>
      <c r="C24" s="3">
        <v>160</v>
      </c>
      <c r="D24" s="3">
        <v>177</v>
      </c>
      <c r="E24" s="3">
        <v>99</v>
      </c>
      <c r="F24" s="3">
        <v>5201</v>
      </c>
      <c r="G24" s="3">
        <v>5201</v>
      </c>
      <c r="I24" s="2">
        <f t="shared" si="1"/>
        <v>0.88461538461538458</v>
      </c>
      <c r="J24" s="2">
        <f t="shared" si="2"/>
        <v>3.0769230769230771</v>
      </c>
      <c r="K24" s="2">
        <f t="shared" si="3"/>
        <v>3.4038461538461537</v>
      </c>
      <c r="L24" s="2">
        <f t="shared" si="4"/>
        <v>1.9038461538461537</v>
      </c>
      <c r="M24" s="2">
        <f t="shared" si="5"/>
        <v>100.01923076923077</v>
      </c>
      <c r="N24" s="2">
        <f t="shared" si="6"/>
        <v>100.01923076923077</v>
      </c>
    </row>
    <row r="25" spans="1:14" x14ac:dyDescent="0.25">
      <c r="A25" s="10"/>
      <c r="B25" s="3">
        <v>111</v>
      </c>
      <c r="C25" s="3">
        <v>580</v>
      </c>
      <c r="D25" s="3">
        <v>30</v>
      </c>
      <c r="E25" s="3">
        <v>5201</v>
      </c>
      <c r="F25" s="3">
        <v>5201</v>
      </c>
      <c r="G25" s="3">
        <v>251</v>
      </c>
      <c r="I25" s="2">
        <f t="shared" si="1"/>
        <v>2.1346153846153846</v>
      </c>
      <c r="J25" s="2">
        <f t="shared" si="2"/>
        <v>11.153846153846153</v>
      </c>
      <c r="K25" s="2">
        <f t="shared" si="3"/>
        <v>0.57692307692307687</v>
      </c>
      <c r="L25" s="2">
        <f t="shared" si="4"/>
        <v>100.01923076923077</v>
      </c>
      <c r="M25" s="2">
        <f t="shared" si="5"/>
        <v>100.01923076923077</v>
      </c>
      <c r="N25" s="2">
        <f t="shared" si="6"/>
        <v>4.8269230769230766</v>
      </c>
    </row>
    <row r="26" spans="1:14" x14ac:dyDescent="0.25">
      <c r="A26" s="10"/>
      <c r="B26" s="3">
        <v>128</v>
      </c>
      <c r="C26" s="3">
        <v>226</v>
      </c>
      <c r="D26" s="3">
        <v>110</v>
      </c>
      <c r="E26" s="3">
        <v>5201</v>
      </c>
      <c r="F26" s="3">
        <v>5201</v>
      </c>
      <c r="G26" s="3">
        <v>5201</v>
      </c>
      <c r="I26" s="2">
        <f t="shared" si="1"/>
        <v>2.4615384615384617</v>
      </c>
      <c r="J26" s="2">
        <f t="shared" si="2"/>
        <v>4.3461538461538458</v>
      </c>
      <c r="K26" s="2">
        <f t="shared" si="3"/>
        <v>2.1153846153846154</v>
      </c>
      <c r="L26" s="2">
        <f t="shared" si="4"/>
        <v>100.01923076923077</v>
      </c>
      <c r="M26" s="2">
        <f t="shared" si="5"/>
        <v>100.01923076923077</v>
      </c>
      <c r="N26" s="2">
        <f t="shared" si="6"/>
        <v>100.01923076923077</v>
      </c>
    </row>
    <row r="27" spans="1:14" x14ac:dyDescent="0.25">
      <c r="A27" s="10"/>
      <c r="B27" s="3">
        <v>199</v>
      </c>
      <c r="C27" s="3">
        <v>610</v>
      </c>
      <c r="D27" s="3">
        <v>32</v>
      </c>
      <c r="E27" s="3">
        <v>338</v>
      </c>
      <c r="F27" s="3">
        <v>5201</v>
      </c>
      <c r="G27" s="3">
        <v>5201</v>
      </c>
      <c r="I27" s="2">
        <f t="shared" si="1"/>
        <v>3.8269230769230771</v>
      </c>
      <c r="J27" s="2">
        <f t="shared" si="2"/>
        <v>11.73076923076923</v>
      </c>
      <c r="K27" s="2">
        <f t="shared" si="3"/>
        <v>0.61538461538461542</v>
      </c>
      <c r="L27" s="2">
        <f t="shared" si="4"/>
        <v>6.5</v>
      </c>
      <c r="M27" s="2">
        <f t="shared" si="5"/>
        <v>100.01923076923077</v>
      </c>
      <c r="N27" s="2">
        <f t="shared" si="6"/>
        <v>100.01923076923077</v>
      </c>
    </row>
    <row r="28" spans="1:14" x14ac:dyDescent="0.25">
      <c r="A28" s="10"/>
      <c r="B28" s="3">
        <v>227</v>
      </c>
      <c r="C28" s="3">
        <v>60</v>
      </c>
      <c r="D28" s="3">
        <v>126</v>
      </c>
      <c r="E28" s="3">
        <v>249</v>
      </c>
      <c r="F28" s="3">
        <v>5201</v>
      </c>
      <c r="G28" s="3">
        <v>5201</v>
      </c>
      <c r="I28" s="2">
        <f t="shared" si="1"/>
        <v>4.365384615384615</v>
      </c>
      <c r="J28" s="2">
        <f t="shared" si="2"/>
        <v>1.1538461538461537</v>
      </c>
      <c r="K28" s="2">
        <f t="shared" si="3"/>
        <v>2.4230769230769229</v>
      </c>
      <c r="L28" s="2">
        <f t="shared" si="4"/>
        <v>4.7884615384615383</v>
      </c>
      <c r="M28" s="2">
        <f t="shared" si="5"/>
        <v>100.01923076923077</v>
      </c>
      <c r="N28" s="2">
        <f t="shared" si="6"/>
        <v>100.01923076923077</v>
      </c>
    </row>
    <row r="29" spans="1:14" x14ac:dyDescent="0.25">
      <c r="A29" s="10"/>
      <c r="B29" s="3">
        <v>32</v>
      </c>
      <c r="C29" s="3">
        <v>156</v>
      </c>
      <c r="D29" s="3">
        <v>474</v>
      </c>
      <c r="E29" s="3">
        <v>141</v>
      </c>
      <c r="F29" s="3">
        <v>301</v>
      </c>
      <c r="G29" s="3">
        <v>5201</v>
      </c>
      <c r="I29" s="2">
        <f t="shared" si="1"/>
        <v>0.61538461538461542</v>
      </c>
      <c r="J29" s="2">
        <f t="shared" si="2"/>
        <v>3</v>
      </c>
      <c r="K29" s="2">
        <f t="shared" si="3"/>
        <v>9.115384615384615</v>
      </c>
      <c r="L29" s="2">
        <f t="shared" si="4"/>
        <v>2.7115384615384617</v>
      </c>
      <c r="M29" s="2">
        <f t="shared" si="5"/>
        <v>5.7884615384615383</v>
      </c>
      <c r="N29" s="2">
        <f t="shared" si="6"/>
        <v>100.01923076923077</v>
      </c>
    </row>
    <row r="30" spans="1:14" x14ac:dyDescent="0.25">
      <c r="A30" s="10"/>
      <c r="B30" s="3">
        <v>144</v>
      </c>
      <c r="C30" s="3">
        <v>238</v>
      </c>
      <c r="D30" s="3">
        <v>604</v>
      </c>
      <c r="E30" s="3">
        <v>507</v>
      </c>
      <c r="F30" s="3">
        <v>57</v>
      </c>
      <c r="G30" s="3">
        <v>5201</v>
      </c>
      <c r="I30" s="2">
        <f t="shared" si="1"/>
        <v>2.7692307692307692</v>
      </c>
      <c r="J30" s="2">
        <f t="shared" si="2"/>
        <v>4.5769230769230766</v>
      </c>
      <c r="K30" s="2">
        <f t="shared" si="3"/>
        <v>11.615384615384615</v>
      </c>
      <c r="L30" s="2">
        <f t="shared" si="4"/>
        <v>9.75</v>
      </c>
      <c r="M30" s="2">
        <f t="shared" si="5"/>
        <v>1.0961538461538463</v>
      </c>
      <c r="N30" s="2">
        <f t="shared" si="6"/>
        <v>100.01923076923077</v>
      </c>
    </row>
    <row r="31" spans="1:14" x14ac:dyDescent="0.25">
      <c r="A31" s="10"/>
      <c r="B31" s="3">
        <v>366</v>
      </c>
      <c r="C31" s="3">
        <v>132</v>
      </c>
      <c r="D31" s="3">
        <v>187</v>
      </c>
      <c r="E31" s="3">
        <v>5201</v>
      </c>
      <c r="F31" s="3">
        <v>5201</v>
      </c>
      <c r="G31" s="3">
        <v>5201</v>
      </c>
      <c r="I31" s="2">
        <f t="shared" si="1"/>
        <v>7.0384615384615383</v>
      </c>
      <c r="J31" s="2">
        <f t="shared" si="2"/>
        <v>2.5384615384615383</v>
      </c>
      <c r="K31" s="2">
        <f t="shared" si="3"/>
        <v>3.5961538461538463</v>
      </c>
      <c r="L31" s="2">
        <f t="shared" si="4"/>
        <v>100.01923076923077</v>
      </c>
      <c r="M31" s="2">
        <f t="shared" si="5"/>
        <v>100.01923076923077</v>
      </c>
      <c r="N31" s="2">
        <f t="shared" si="6"/>
        <v>100.01923076923077</v>
      </c>
    </row>
    <row r="32" spans="1:14" x14ac:dyDescent="0.25">
      <c r="A32" s="10"/>
      <c r="B32" s="3">
        <v>64</v>
      </c>
      <c r="C32" s="3">
        <v>16</v>
      </c>
      <c r="D32" s="3">
        <v>37</v>
      </c>
      <c r="E32" s="3">
        <v>78</v>
      </c>
      <c r="F32" s="3">
        <v>5201</v>
      </c>
      <c r="G32" s="3">
        <v>5201</v>
      </c>
      <c r="I32" s="2">
        <f t="shared" si="1"/>
        <v>1.2307692307692308</v>
      </c>
      <c r="J32" s="2">
        <f t="shared" si="2"/>
        <v>0.30769230769230771</v>
      </c>
      <c r="K32" s="2">
        <f t="shared" si="3"/>
        <v>0.71153846153846156</v>
      </c>
      <c r="L32" s="2">
        <f t="shared" si="4"/>
        <v>1.5</v>
      </c>
      <c r="M32" s="2">
        <f t="shared" si="5"/>
        <v>100.01923076923077</v>
      </c>
      <c r="N32" s="2">
        <f t="shared" si="6"/>
        <v>100.01923076923077</v>
      </c>
    </row>
    <row r="33" spans="1:14" x14ac:dyDescent="0.25">
      <c r="A33" s="10"/>
      <c r="B33" s="3">
        <v>46</v>
      </c>
      <c r="C33" s="3">
        <v>297</v>
      </c>
      <c r="D33" s="3">
        <v>904</v>
      </c>
      <c r="E33" s="3">
        <v>5201</v>
      </c>
      <c r="F33" s="3">
        <v>5201</v>
      </c>
      <c r="G33" s="3">
        <v>16</v>
      </c>
      <c r="I33" s="2">
        <f t="shared" si="1"/>
        <v>0.88461538461538458</v>
      </c>
      <c r="J33" s="2">
        <f t="shared" si="2"/>
        <v>5.7115384615384617</v>
      </c>
      <c r="K33" s="2">
        <f t="shared" si="3"/>
        <v>17.384615384615383</v>
      </c>
      <c r="L33" s="2">
        <f t="shared" si="4"/>
        <v>100.01923076923077</v>
      </c>
      <c r="M33" s="2">
        <f t="shared" si="5"/>
        <v>100.01923076923077</v>
      </c>
      <c r="N33" s="2">
        <f t="shared" si="6"/>
        <v>0.30769230769230771</v>
      </c>
    </row>
    <row r="34" spans="1:14" x14ac:dyDescent="0.25">
      <c r="A34" s="10"/>
      <c r="B34" s="3">
        <v>155</v>
      </c>
      <c r="C34" s="3">
        <v>253</v>
      </c>
      <c r="D34" s="3">
        <v>724</v>
      </c>
      <c r="E34" s="3">
        <v>113</v>
      </c>
      <c r="F34" s="3">
        <v>5201</v>
      </c>
      <c r="G34" s="3">
        <v>5201</v>
      </c>
      <c r="I34" s="2">
        <f t="shared" si="1"/>
        <v>2.9807692307692308</v>
      </c>
      <c r="J34" s="2">
        <f t="shared" si="2"/>
        <v>4.865384615384615</v>
      </c>
      <c r="K34" s="2">
        <f t="shared" si="3"/>
        <v>13.923076923076923</v>
      </c>
      <c r="L34" s="2">
        <f t="shared" si="4"/>
        <v>2.1730769230769229</v>
      </c>
      <c r="M34" s="2">
        <f t="shared" si="5"/>
        <v>100.01923076923077</v>
      </c>
      <c r="N34" s="2">
        <f t="shared" si="6"/>
        <v>100.01923076923077</v>
      </c>
    </row>
    <row r="35" spans="1:14" x14ac:dyDescent="0.25">
      <c r="A35" s="10"/>
      <c r="B35" s="3">
        <v>457</v>
      </c>
      <c r="C35" s="3">
        <v>239</v>
      </c>
      <c r="D35" s="3">
        <v>219</v>
      </c>
      <c r="E35" s="3">
        <v>5201</v>
      </c>
      <c r="F35" s="3">
        <v>293</v>
      </c>
      <c r="G35" s="3">
        <v>99</v>
      </c>
      <c r="I35" s="2">
        <f t="shared" si="1"/>
        <v>8.7884615384615383</v>
      </c>
      <c r="J35" s="2">
        <f t="shared" si="2"/>
        <v>4.5961538461538458</v>
      </c>
      <c r="K35" s="2">
        <f t="shared" si="3"/>
        <v>4.2115384615384617</v>
      </c>
      <c r="L35" s="2">
        <f t="shared" si="4"/>
        <v>100.01923076923077</v>
      </c>
      <c r="M35" s="2">
        <f t="shared" si="5"/>
        <v>5.634615384615385</v>
      </c>
      <c r="N35" s="2">
        <f t="shared" si="6"/>
        <v>1.9038461538461537</v>
      </c>
    </row>
    <row r="36" spans="1:14" x14ac:dyDescent="0.25">
      <c r="A36" s="10"/>
      <c r="B36" s="3">
        <v>205</v>
      </c>
      <c r="C36" s="3">
        <v>368</v>
      </c>
      <c r="D36" s="3">
        <v>673</v>
      </c>
      <c r="E36" s="3">
        <v>193</v>
      </c>
      <c r="F36" s="3">
        <v>5201</v>
      </c>
      <c r="G36" s="3">
        <v>5201</v>
      </c>
      <c r="I36" s="2">
        <f t="shared" si="1"/>
        <v>3.9423076923076925</v>
      </c>
      <c r="J36" s="2">
        <f t="shared" si="2"/>
        <v>7.0769230769230766</v>
      </c>
      <c r="K36" s="2">
        <f t="shared" si="3"/>
        <v>12.942307692307692</v>
      </c>
      <c r="L36" s="2">
        <f t="shared" si="4"/>
        <v>3.7115384615384617</v>
      </c>
      <c r="M36" s="2">
        <f t="shared" si="5"/>
        <v>100.01923076923077</v>
      </c>
      <c r="N36" s="2">
        <f t="shared" si="6"/>
        <v>100.01923076923077</v>
      </c>
    </row>
    <row r="37" spans="1:14" x14ac:dyDescent="0.25">
      <c r="A37" s="10"/>
      <c r="B37" s="3">
        <v>66</v>
      </c>
      <c r="C37" s="3">
        <v>252</v>
      </c>
      <c r="D37" s="3">
        <v>1124</v>
      </c>
      <c r="E37" s="3">
        <v>218</v>
      </c>
      <c r="F37" s="3">
        <v>5201</v>
      </c>
      <c r="G37" s="3">
        <v>5201</v>
      </c>
      <c r="I37" s="2">
        <f t="shared" si="1"/>
        <v>1.2692307692307692</v>
      </c>
      <c r="J37" s="2">
        <f t="shared" si="2"/>
        <v>4.8461538461538458</v>
      </c>
      <c r="K37" s="2">
        <f t="shared" si="3"/>
        <v>21.615384615384617</v>
      </c>
      <c r="L37" s="2">
        <f t="shared" si="4"/>
        <v>4.1923076923076925</v>
      </c>
      <c r="M37" s="2">
        <f t="shared" si="5"/>
        <v>100.01923076923077</v>
      </c>
      <c r="N37" s="2">
        <f t="shared" si="6"/>
        <v>100.01923076923077</v>
      </c>
    </row>
    <row r="38" spans="1:14" x14ac:dyDescent="0.25">
      <c r="A38" s="10"/>
      <c r="B38" s="3">
        <v>107</v>
      </c>
      <c r="C38" s="3">
        <v>18</v>
      </c>
      <c r="D38" s="3">
        <v>66</v>
      </c>
      <c r="E38" s="3">
        <v>164</v>
      </c>
      <c r="F38" s="3">
        <v>5201</v>
      </c>
      <c r="G38" s="3">
        <v>7</v>
      </c>
      <c r="I38" s="2">
        <f t="shared" si="1"/>
        <v>2.0576923076923075</v>
      </c>
      <c r="J38" s="2">
        <f t="shared" si="2"/>
        <v>0.34615384615384615</v>
      </c>
      <c r="K38" s="2">
        <f t="shared" si="3"/>
        <v>1.2692307692307692</v>
      </c>
      <c r="L38" s="2">
        <f t="shared" si="4"/>
        <v>3.1538461538461537</v>
      </c>
      <c r="M38" s="2">
        <f t="shared" si="5"/>
        <v>100.01923076923077</v>
      </c>
      <c r="N38" s="2">
        <f t="shared" si="6"/>
        <v>0.13461538461538461</v>
      </c>
    </row>
    <row r="39" spans="1:14" x14ac:dyDescent="0.25">
      <c r="A39" s="10"/>
      <c r="B39" s="3">
        <v>265</v>
      </c>
      <c r="C39" s="3">
        <v>408</v>
      </c>
      <c r="D39" s="3">
        <v>212</v>
      </c>
      <c r="E39" s="3">
        <v>175</v>
      </c>
      <c r="F39" s="3">
        <v>5201</v>
      </c>
      <c r="G39" s="3">
        <v>5201</v>
      </c>
      <c r="I39" s="2">
        <f t="shared" si="1"/>
        <v>5.0961538461538458</v>
      </c>
      <c r="J39" s="2">
        <f t="shared" si="2"/>
        <v>7.8461538461538458</v>
      </c>
      <c r="K39" s="2">
        <f t="shared" si="3"/>
        <v>4.0769230769230766</v>
      </c>
      <c r="L39" s="2">
        <f t="shared" si="4"/>
        <v>3.3653846153846154</v>
      </c>
      <c r="M39" s="2">
        <f t="shared" si="5"/>
        <v>100.01923076923077</v>
      </c>
      <c r="N39" s="2">
        <f t="shared" si="6"/>
        <v>100.01923076923077</v>
      </c>
    </row>
    <row r="40" spans="1:14" x14ac:dyDescent="0.25">
      <c r="A40" s="10"/>
      <c r="B40" s="3">
        <v>40</v>
      </c>
      <c r="C40" s="3">
        <v>334</v>
      </c>
      <c r="D40" s="3">
        <v>26</v>
      </c>
      <c r="E40" s="3">
        <v>372</v>
      </c>
      <c r="F40" s="3">
        <v>196</v>
      </c>
      <c r="G40" s="3">
        <v>5201</v>
      </c>
      <c r="I40" s="2">
        <f t="shared" si="1"/>
        <v>0.76923076923076927</v>
      </c>
      <c r="J40" s="2">
        <f t="shared" si="2"/>
        <v>6.4230769230769234</v>
      </c>
      <c r="K40" s="2">
        <f t="shared" si="3"/>
        <v>0.5</v>
      </c>
      <c r="L40" s="2">
        <f t="shared" si="4"/>
        <v>7.1538461538461542</v>
      </c>
      <c r="M40" s="2">
        <f t="shared" si="5"/>
        <v>3.7692307692307692</v>
      </c>
      <c r="N40" s="2">
        <f t="shared" si="6"/>
        <v>100.01923076923077</v>
      </c>
    </row>
    <row r="41" spans="1:14" x14ac:dyDescent="0.25">
      <c r="A41" s="10"/>
      <c r="B41" s="3">
        <v>227</v>
      </c>
      <c r="C41" s="3">
        <v>125</v>
      </c>
      <c r="D41" s="3">
        <v>75</v>
      </c>
      <c r="E41" s="3">
        <v>10</v>
      </c>
      <c r="F41" s="3">
        <v>5201</v>
      </c>
      <c r="G41" s="3">
        <v>5201</v>
      </c>
      <c r="I41" s="2">
        <f t="shared" si="1"/>
        <v>4.365384615384615</v>
      </c>
      <c r="J41" s="2">
        <f t="shared" si="2"/>
        <v>2.4038461538461537</v>
      </c>
      <c r="K41" s="2">
        <f t="shared" si="3"/>
        <v>1.4423076923076923</v>
      </c>
      <c r="L41" s="2">
        <f t="shared" si="4"/>
        <v>0.19230769230769232</v>
      </c>
      <c r="M41" s="2">
        <f t="shared" si="5"/>
        <v>100.01923076923077</v>
      </c>
      <c r="N41" s="2">
        <f t="shared" si="6"/>
        <v>100.01923076923077</v>
      </c>
    </row>
    <row r="42" spans="1:14" x14ac:dyDescent="0.25">
      <c r="A42" s="10"/>
      <c r="B42" s="3">
        <v>102</v>
      </c>
      <c r="C42" s="3">
        <v>248</v>
      </c>
      <c r="D42" s="3">
        <v>183</v>
      </c>
      <c r="E42" s="3">
        <v>5201</v>
      </c>
      <c r="F42" s="3">
        <v>5201</v>
      </c>
      <c r="G42" s="3">
        <v>5201</v>
      </c>
      <c r="I42" s="2">
        <f t="shared" si="1"/>
        <v>1.9615384615384615</v>
      </c>
      <c r="J42" s="2">
        <f t="shared" si="2"/>
        <v>4.7692307692307692</v>
      </c>
      <c r="K42" s="2">
        <f t="shared" si="3"/>
        <v>3.5192307692307692</v>
      </c>
      <c r="L42" s="2">
        <f t="shared" si="4"/>
        <v>100.01923076923077</v>
      </c>
      <c r="M42" s="2">
        <f t="shared" si="5"/>
        <v>100.01923076923077</v>
      </c>
      <c r="N42" s="2">
        <f t="shared" si="6"/>
        <v>100.01923076923077</v>
      </c>
    </row>
    <row r="43" spans="1:14" x14ac:dyDescent="0.25">
      <c r="A43" s="10"/>
      <c r="B43" s="3">
        <v>77</v>
      </c>
      <c r="C43" s="3">
        <v>140</v>
      </c>
      <c r="D43" s="3">
        <v>833</v>
      </c>
      <c r="E43" s="3">
        <v>5201</v>
      </c>
      <c r="F43" s="3">
        <v>5201</v>
      </c>
      <c r="G43" s="3">
        <v>5201</v>
      </c>
      <c r="I43" s="2">
        <f t="shared" si="1"/>
        <v>1.4807692307692308</v>
      </c>
      <c r="J43" s="2">
        <f t="shared" si="2"/>
        <v>2.6923076923076925</v>
      </c>
      <c r="K43" s="2">
        <f t="shared" si="3"/>
        <v>16.01923076923077</v>
      </c>
      <c r="L43" s="2">
        <f t="shared" si="4"/>
        <v>100.01923076923077</v>
      </c>
      <c r="M43" s="2">
        <f t="shared" si="5"/>
        <v>100.01923076923077</v>
      </c>
      <c r="N43" s="2">
        <f t="shared" si="6"/>
        <v>100.01923076923077</v>
      </c>
    </row>
    <row r="44" spans="1:14" x14ac:dyDescent="0.25">
      <c r="A44" s="10"/>
      <c r="B44" s="3">
        <v>961</v>
      </c>
      <c r="C44" s="3">
        <v>246</v>
      </c>
      <c r="D44" s="3">
        <v>372</v>
      </c>
      <c r="E44" s="3">
        <v>89</v>
      </c>
      <c r="F44" s="3">
        <v>5201</v>
      </c>
      <c r="G44" s="3">
        <v>4</v>
      </c>
      <c r="I44" s="2">
        <f t="shared" si="1"/>
        <v>18.48076923076923</v>
      </c>
      <c r="J44" s="2">
        <f t="shared" si="2"/>
        <v>4.7307692307692308</v>
      </c>
      <c r="K44" s="2">
        <f t="shared" si="3"/>
        <v>7.1538461538461542</v>
      </c>
      <c r="L44" s="2">
        <f t="shared" si="4"/>
        <v>1.7115384615384615</v>
      </c>
      <c r="M44" s="2">
        <f t="shared" si="5"/>
        <v>100.01923076923077</v>
      </c>
      <c r="N44" s="2">
        <f t="shared" si="6"/>
        <v>7.6923076923076927E-2</v>
      </c>
    </row>
    <row r="45" spans="1:14" x14ac:dyDescent="0.25">
      <c r="A45" s="10"/>
      <c r="B45" s="3">
        <v>79</v>
      </c>
      <c r="C45" s="3">
        <v>71</v>
      </c>
      <c r="D45" s="3">
        <v>124</v>
      </c>
      <c r="E45" s="3">
        <v>5201</v>
      </c>
      <c r="F45" s="3">
        <v>80</v>
      </c>
      <c r="G45" s="3">
        <v>157</v>
      </c>
      <c r="I45" s="2">
        <f t="shared" si="1"/>
        <v>1.5192307692307692</v>
      </c>
      <c r="J45" s="2">
        <f t="shared" si="2"/>
        <v>1.3653846153846154</v>
      </c>
      <c r="K45" s="2">
        <f t="shared" si="3"/>
        <v>2.3846153846153846</v>
      </c>
      <c r="L45" s="2">
        <f t="shared" si="4"/>
        <v>100.01923076923077</v>
      </c>
      <c r="M45" s="2">
        <f t="shared" si="5"/>
        <v>1.5384615384615385</v>
      </c>
      <c r="N45" s="2">
        <f t="shared" si="6"/>
        <v>3.0192307692307692</v>
      </c>
    </row>
    <row r="46" spans="1:14" x14ac:dyDescent="0.25">
      <c r="A46" s="10"/>
      <c r="B46" s="3">
        <v>68</v>
      </c>
      <c r="C46" s="3">
        <v>356</v>
      </c>
      <c r="D46" s="3">
        <v>344</v>
      </c>
      <c r="E46" s="3">
        <v>5201</v>
      </c>
      <c r="F46" s="3">
        <v>5201</v>
      </c>
      <c r="G46" s="3">
        <v>171</v>
      </c>
      <c r="I46" s="2">
        <f t="shared" si="1"/>
        <v>1.3076923076923077</v>
      </c>
      <c r="J46" s="2">
        <f t="shared" si="2"/>
        <v>6.8461538461538458</v>
      </c>
      <c r="K46" s="2">
        <f t="shared" si="3"/>
        <v>6.615384615384615</v>
      </c>
      <c r="L46" s="2">
        <f t="shared" si="4"/>
        <v>100.01923076923077</v>
      </c>
      <c r="M46" s="2">
        <f t="shared" si="5"/>
        <v>100.01923076923077</v>
      </c>
      <c r="N46" s="2">
        <f t="shared" si="6"/>
        <v>3.2884615384615383</v>
      </c>
    </row>
    <row r="47" spans="1:14" x14ac:dyDescent="0.25">
      <c r="A47" s="10"/>
      <c r="B47" s="3">
        <v>281</v>
      </c>
      <c r="C47" s="3">
        <v>671</v>
      </c>
      <c r="D47" s="3">
        <v>103</v>
      </c>
      <c r="E47" s="3">
        <v>225</v>
      </c>
      <c r="F47" s="3">
        <v>5201</v>
      </c>
      <c r="G47" s="3">
        <v>5201</v>
      </c>
      <c r="I47" s="2">
        <f t="shared" si="1"/>
        <v>5.4038461538461542</v>
      </c>
      <c r="J47" s="2">
        <f t="shared" si="2"/>
        <v>12.903846153846153</v>
      </c>
      <c r="K47" s="2">
        <f t="shared" si="3"/>
        <v>1.9807692307692308</v>
      </c>
      <c r="L47" s="2">
        <f t="shared" si="4"/>
        <v>4.3269230769230766</v>
      </c>
      <c r="M47" s="2">
        <f t="shared" si="5"/>
        <v>100.01923076923077</v>
      </c>
      <c r="N47" s="2">
        <f t="shared" si="6"/>
        <v>100.01923076923077</v>
      </c>
    </row>
    <row r="48" spans="1:14" x14ac:dyDescent="0.25">
      <c r="A48" s="10"/>
      <c r="B48" s="3">
        <v>118</v>
      </c>
      <c r="C48" s="3">
        <v>191</v>
      </c>
      <c r="D48" s="3">
        <v>84</v>
      </c>
      <c r="E48" s="3">
        <v>384</v>
      </c>
      <c r="F48" s="3">
        <v>5201</v>
      </c>
      <c r="G48" s="3">
        <v>5201</v>
      </c>
      <c r="I48" s="2">
        <f t="shared" si="1"/>
        <v>2.2692307692307692</v>
      </c>
      <c r="J48" s="2">
        <f t="shared" si="2"/>
        <v>3.6730769230769229</v>
      </c>
      <c r="K48" s="2">
        <f t="shared" si="3"/>
        <v>1.6153846153846154</v>
      </c>
      <c r="L48" s="2">
        <f t="shared" si="4"/>
        <v>7.384615384615385</v>
      </c>
      <c r="M48" s="2">
        <f t="shared" si="5"/>
        <v>100.01923076923077</v>
      </c>
      <c r="N48" s="2">
        <f t="shared" si="6"/>
        <v>100.01923076923077</v>
      </c>
    </row>
    <row r="49" spans="1:14" x14ac:dyDescent="0.25">
      <c r="A49" s="10"/>
      <c r="B49" s="3">
        <v>773</v>
      </c>
      <c r="C49" s="3">
        <v>71</v>
      </c>
      <c r="D49" s="3">
        <v>608</v>
      </c>
      <c r="E49" s="3">
        <v>521</v>
      </c>
      <c r="F49" s="3">
        <v>5201</v>
      </c>
      <c r="G49" s="3">
        <v>5201</v>
      </c>
      <c r="I49" s="2">
        <f t="shared" si="1"/>
        <v>14.865384615384615</v>
      </c>
      <c r="J49" s="2">
        <f t="shared" si="2"/>
        <v>1.3653846153846154</v>
      </c>
      <c r="K49" s="2">
        <f t="shared" si="3"/>
        <v>11.692307692307692</v>
      </c>
      <c r="L49" s="2">
        <f t="shared" si="4"/>
        <v>10.01923076923077</v>
      </c>
      <c r="M49" s="2">
        <f t="shared" si="5"/>
        <v>100.01923076923077</v>
      </c>
      <c r="N49" s="2">
        <f t="shared" si="6"/>
        <v>100.01923076923077</v>
      </c>
    </row>
    <row r="50" spans="1:14" x14ac:dyDescent="0.25">
      <c r="A50" s="10"/>
      <c r="B50" s="3">
        <v>130</v>
      </c>
      <c r="C50" s="3">
        <v>79</v>
      </c>
      <c r="D50" s="3">
        <v>58</v>
      </c>
      <c r="E50" s="3">
        <v>5201</v>
      </c>
      <c r="F50" s="3">
        <v>5201</v>
      </c>
      <c r="G50" s="3">
        <v>5201</v>
      </c>
      <c r="I50" s="2">
        <f t="shared" si="1"/>
        <v>2.5</v>
      </c>
      <c r="J50" s="2">
        <f t="shared" si="2"/>
        <v>1.5192307692307692</v>
      </c>
      <c r="K50" s="2">
        <f t="shared" si="3"/>
        <v>1.1153846153846154</v>
      </c>
      <c r="L50" s="2">
        <f t="shared" si="4"/>
        <v>100.01923076923077</v>
      </c>
      <c r="M50" s="2">
        <f t="shared" si="5"/>
        <v>100.01923076923077</v>
      </c>
      <c r="N50" s="2">
        <f t="shared" si="6"/>
        <v>100.01923076923077</v>
      </c>
    </row>
    <row r="51" spans="1:14" x14ac:dyDescent="0.25">
      <c r="A51" s="10"/>
      <c r="B51" s="3">
        <v>127</v>
      </c>
      <c r="C51" s="3">
        <v>133</v>
      </c>
      <c r="D51" s="3">
        <v>196</v>
      </c>
      <c r="E51" s="3">
        <v>438</v>
      </c>
      <c r="F51" s="3">
        <v>5201</v>
      </c>
      <c r="G51" s="3">
        <v>5201</v>
      </c>
      <c r="I51" s="2">
        <f t="shared" si="1"/>
        <v>2.4423076923076925</v>
      </c>
      <c r="J51" s="2">
        <f t="shared" si="2"/>
        <v>2.5576923076923075</v>
      </c>
      <c r="K51" s="2">
        <f t="shared" si="3"/>
        <v>3.7692307692307692</v>
      </c>
      <c r="L51" s="2">
        <f t="shared" si="4"/>
        <v>8.4230769230769234</v>
      </c>
      <c r="M51" s="2">
        <f t="shared" si="5"/>
        <v>100.01923076923077</v>
      </c>
      <c r="N51" s="2">
        <f t="shared" si="6"/>
        <v>100.01923076923077</v>
      </c>
    </row>
    <row r="52" spans="1:14" x14ac:dyDescent="0.25">
      <c r="A52" s="10"/>
      <c r="B52" s="3">
        <v>112</v>
      </c>
      <c r="C52" s="3">
        <v>146</v>
      </c>
      <c r="D52" s="3">
        <v>52</v>
      </c>
      <c r="E52" s="3">
        <v>5201</v>
      </c>
      <c r="F52" s="3">
        <v>5201</v>
      </c>
      <c r="G52" s="3">
        <v>5201</v>
      </c>
      <c r="I52" s="2">
        <f t="shared" si="1"/>
        <v>2.1538461538461537</v>
      </c>
      <c r="J52" s="2">
        <f t="shared" si="2"/>
        <v>2.8076923076923075</v>
      </c>
      <c r="K52" s="2">
        <f t="shared" si="3"/>
        <v>1</v>
      </c>
      <c r="L52" s="2">
        <f t="shared" si="4"/>
        <v>100.01923076923077</v>
      </c>
      <c r="M52" s="2">
        <f t="shared" si="5"/>
        <v>100.01923076923077</v>
      </c>
      <c r="N52" s="2">
        <f t="shared" si="6"/>
        <v>100.01923076923077</v>
      </c>
    </row>
    <row r="53" spans="1:14" x14ac:dyDescent="0.25">
      <c r="A53" s="10"/>
      <c r="B53" s="3">
        <v>177</v>
      </c>
      <c r="C53" s="3">
        <v>168</v>
      </c>
      <c r="D53" s="3">
        <v>260</v>
      </c>
      <c r="E53" s="3">
        <v>49</v>
      </c>
      <c r="F53" s="3">
        <v>5201</v>
      </c>
      <c r="G53" s="3">
        <v>5201</v>
      </c>
      <c r="I53" s="2">
        <f t="shared" si="1"/>
        <v>3.4038461538461537</v>
      </c>
      <c r="J53" s="2">
        <f t="shared" si="2"/>
        <v>3.2307692307692308</v>
      </c>
      <c r="K53" s="2">
        <f t="shared" si="3"/>
        <v>5</v>
      </c>
      <c r="L53" s="2">
        <f t="shared" si="4"/>
        <v>0.94230769230769229</v>
      </c>
      <c r="M53" s="2">
        <f t="shared" si="5"/>
        <v>100.01923076923077</v>
      </c>
      <c r="N53" s="2">
        <f t="shared" si="6"/>
        <v>100.01923076923077</v>
      </c>
    </row>
    <row r="54" spans="1:14" x14ac:dyDescent="0.25">
      <c r="A54" s="10"/>
      <c r="B54" s="3">
        <v>395</v>
      </c>
      <c r="C54" s="3">
        <v>19</v>
      </c>
      <c r="D54" s="3">
        <v>21</v>
      </c>
      <c r="E54" s="3">
        <v>5201</v>
      </c>
      <c r="F54" s="3">
        <v>230</v>
      </c>
      <c r="G54" s="3">
        <v>5201</v>
      </c>
      <c r="I54" s="2">
        <f t="shared" si="1"/>
        <v>7.5961538461538458</v>
      </c>
      <c r="J54" s="2">
        <f t="shared" si="2"/>
        <v>0.36538461538461536</v>
      </c>
      <c r="K54" s="2">
        <f t="shared" si="3"/>
        <v>0.40384615384615385</v>
      </c>
      <c r="L54" s="2">
        <f t="shared" si="4"/>
        <v>100.01923076923077</v>
      </c>
      <c r="M54" s="2">
        <f t="shared" si="5"/>
        <v>4.4230769230769234</v>
      </c>
      <c r="N54" s="2">
        <f t="shared" si="6"/>
        <v>100.01923076923077</v>
      </c>
    </row>
    <row r="55" spans="1:14" x14ac:dyDescent="0.25">
      <c r="A55" s="10"/>
      <c r="B55" s="3">
        <v>30</v>
      </c>
      <c r="C55" s="3">
        <v>1412</v>
      </c>
      <c r="D55" s="3">
        <v>22</v>
      </c>
      <c r="E55" s="3">
        <v>304</v>
      </c>
      <c r="F55" s="3">
        <v>5201</v>
      </c>
      <c r="G55" s="3">
        <v>5201</v>
      </c>
      <c r="I55" s="2">
        <f t="shared" si="1"/>
        <v>0.57692307692307687</v>
      </c>
      <c r="J55" s="2">
        <f t="shared" si="2"/>
        <v>27.153846153846153</v>
      </c>
      <c r="K55" s="2">
        <f t="shared" si="3"/>
        <v>0.42307692307692307</v>
      </c>
      <c r="L55" s="2">
        <f t="shared" si="4"/>
        <v>5.8461538461538458</v>
      </c>
      <c r="M55" s="2">
        <f t="shared" si="5"/>
        <v>100.01923076923077</v>
      </c>
      <c r="N55" s="2">
        <f t="shared" si="6"/>
        <v>100.01923076923077</v>
      </c>
    </row>
    <row r="56" spans="1:14" x14ac:dyDescent="0.25">
      <c r="A56" s="10"/>
      <c r="B56" s="3">
        <v>42</v>
      </c>
      <c r="C56" s="3">
        <v>378</v>
      </c>
      <c r="D56" s="3">
        <v>598</v>
      </c>
      <c r="E56" s="3">
        <v>133</v>
      </c>
      <c r="F56" s="3">
        <v>5201</v>
      </c>
      <c r="G56" s="3">
        <v>5201</v>
      </c>
      <c r="I56" s="2">
        <f t="shared" si="1"/>
        <v>0.80769230769230771</v>
      </c>
      <c r="J56" s="2">
        <f t="shared" si="2"/>
        <v>7.2692307692307692</v>
      </c>
      <c r="K56" s="2">
        <f t="shared" si="3"/>
        <v>11.5</v>
      </c>
      <c r="L56" s="2">
        <f t="shared" si="4"/>
        <v>2.5576923076923075</v>
      </c>
      <c r="M56" s="2">
        <f t="shared" si="5"/>
        <v>100.01923076923077</v>
      </c>
      <c r="N56" s="2">
        <f t="shared" si="6"/>
        <v>100.01923076923077</v>
      </c>
    </row>
    <row r="57" spans="1:14" x14ac:dyDescent="0.25">
      <c r="A57" s="10"/>
      <c r="B57" s="3">
        <v>206</v>
      </c>
      <c r="C57" s="3">
        <v>54</v>
      </c>
      <c r="D57" s="3">
        <v>116</v>
      </c>
      <c r="E57" s="3">
        <v>129</v>
      </c>
      <c r="F57" s="3">
        <v>5201</v>
      </c>
      <c r="G57" s="3">
        <v>5201</v>
      </c>
      <c r="I57" s="2">
        <f t="shared" si="1"/>
        <v>3.9615384615384617</v>
      </c>
      <c r="J57" s="2">
        <f t="shared" si="2"/>
        <v>1.0384615384615385</v>
      </c>
      <c r="K57" s="2">
        <f t="shared" si="3"/>
        <v>2.2307692307692308</v>
      </c>
      <c r="L57" s="2">
        <f t="shared" si="4"/>
        <v>2.4807692307692308</v>
      </c>
      <c r="M57" s="2">
        <f t="shared" si="5"/>
        <v>100.01923076923077</v>
      </c>
      <c r="N57" s="2">
        <f t="shared" si="6"/>
        <v>100.01923076923077</v>
      </c>
    </row>
    <row r="58" spans="1:14" x14ac:dyDescent="0.25">
      <c r="A58" s="10"/>
      <c r="B58" s="3">
        <v>375</v>
      </c>
      <c r="C58" s="3">
        <v>794</v>
      </c>
      <c r="D58" s="3">
        <v>104</v>
      </c>
      <c r="E58" s="3">
        <v>5201</v>
      </c>
      <c r="F58" s="3">
        <v>5201</v>
      </c>
      <c r="G58" s="3">
        <v>80</v>
      </c>
      <c r="I58" s="2">
        <f t="shared" si="1"/>
        <v>7.2115384615384617</v>
      </c>
      <c r="J58" s="2">
        <f t="shared" si="2"/>
        <v>15.26923076923077</v>
      </c>
      <c r="K58" s="2">
        <f t="shared" si="3"/>
        <v>2</v>
      </c>
      <c r="L58" s="2">
        <f t="shared" si="4"/>
        <v>100.01923076923077</v>
      </c>
      <c r="M58" s="2">
        <f t="shared" si="5"/>
        <v>100.01923076923077</v>
      </c>
      <c r="N58" s="2">
        <f t="shared" si="6"/>
        <v>1.5384615384615385</v>
      </c>
    </row>
    <row r="59" spans="1:14" x14ac:dyDescent="0.25">
      <c r="A59" s="10"/>
      <c r="B59" s="3">
        <v>75</v>
      </c>
      <c r="C59" s="3">
        <v>259</v>
      </c>
      <c r="D59" s="3">
        <v>66</v>
      </c>
      <c r="E59" s="3">
        <v>125</v>
      </c>
      <c r="F59" s="3">
        <v>5201</v>
      </c>
      <c r="G59" s="3">
        <v>5201</v>
      </c>
      <c r="I59" s="2">
        <f t="shared" si="1"/>
        <v>1.4423076923076923</v>
      </c>
      <c r="J59" s="2">
        <f t="shared" si="2"/>
        <v>4.9807692307692308</v>
      </c>
      <c r="K59" s="2">
        <f t="shared" si="3"/>
        <v>1.2692307692307692</v>
      </c>
      <c r="L59" s="2">
        <f t="shared" si="4"/>
        <v>2.4038461538461537</v>
      </c>
      <c r="M59" s="2">
        <f t="shared" si="5"/>
        <v>100.01923076923077</v>
      </c>
      <c r="N59" s="2">
        <f t="shared" si="6"/>
        <v>100.01923076923077</v>
      </c>
    </row>
    <row r="60" spans="1:14" x14ac:dyDescent="0.25">
      <c r="A60" s="10"/>
      <c r="B60" s="3">
        <v>448</v>
      </c>
      <c r="C60" s="3">
        <v>129</v>
      </c>
      <c r="D60" s="3">
        <v>59</v>
      </c>
      <c r="E60" s="3">
        <v>5201</v>
      </c>
      <c r="F60" s="3">
        <v>255</v>
      </c>
      <c r="G60" s="3">
        <v>5201</v>
      </c>
      <c r="I60" s="2">
        <f t="shared" si="1"/>
        <v>8.615384615384615</v>
      </c>
      <c r="J60" s="2">
        <f t="shared" si="2"/>
        <v>2.4807692307692308</v>
      </c>
      <c r="K60" s="2">
        <f t="shared" si="3"/>
        <v>1.1346153846153846</v>
      </c>
      <c r="L60" s="2">
        <f t="shared" si="4"/>
        <v>100.01923076923077</v>
      </c>
      <c r="M60" s="2">
        <f t="shared" si="5"/>
        <v>4.9038461538461542</v>
      </c>
      <c r="N60" s="2">
        <f t="shared" si="6"/>
        <v>100.01923076923077</v>
      </c>
    </row>
    <row r="61" spans="1:14" x14ac:dyDescent="0.25">
      <c r="A61" s="10"/>
      <c r="B61" s="3">
        <v>68</v>
      </c>
      <c r="C61" s="3">
        <v>33</v>
      </c>
      <c r="D61" s="3">
        <v>297</v>
      </c>
      <c r="E61" s="3">
        <v>150</v>
      </c>
      <c r="F61" s="3">
        <v>96</v>
      </c>
      <c r="G61" s="3">
        <v>5201</v>
      </c>
      <c r="I61" s="2">
        <f t="shared" si="1"/>
        <v>1.3076923076923077</v>
      </c>
      <c r="J61" s="2">
        <f t="shared" si="2"/>
        <v>0.63461538461538458</v>
      </c>
      <c r="K61" s="2">
        <f t="shared" si="3"/>
        <v>5.7115384615384617</v>
      </c>
      <c r="L61" s="2">
        <f t="shared" si="4"/>
        <v>2.8846153846153846</v>
      </c>
      <c r="M61" s="2">
        <f t="shared" si="5"/>
        <v>1.8461538461538463</v>
      </c>
      <c r="N61" s="2">
        <f t="shared" si="6"/>
        <v>100.01923076923077</v>
      </c>
    </row>
    <row r="62" spans="1:14" x14ac:dyDescent="0.25">
      <c r="A62" s="10"/>
      <c r="B62" s="3">
        <v>106</v>
      </c>
      <c r="C62" s="3">
        <v>27</v>
      </c>
      <c r="D62" s="3">
        <v>236</v>
      </c>
      <c r="E62" s="3">
        <v>5201</v>
      </c>
      <c r="F62" s="3">
        <v>5201</v>
      </c>
      <c r="G62" s="3">
        <v>410</v>
      </c>
      <c r="I62" s="2">
        <f t="shared" si="1"/>
        <v>2.0384615384615383</v>
      </c>
      <c r="J62" s="2">
        <f t="shared" si="2"/>
        <v>0.51923076923076927</v>
      </c>
      <c r="K62" s="2">
        <f t="shared" si="3"/>
        <v>4.5384615384615383</v>
      </c>
      <c r="L62" s="2">
        <f t="shared" si="4"/>
        <v>100.01923076923077</v>
      </c>
      <c r="M62" s="2">
        <f t="shared" si="5"/>
        <v>100.01923076923077</v>
      </c>
      <c r="N62" s="2">
        <f t="shared" si="6"/>
        <v>7.884615384615385</v>
      </c>
    </row>
    <row r="63" spans="1:14" x14ac:dyDescent="0.25">
      <c r="A63" s="10"/>
      <c r="B63" s="3">
        <v>21</v>
      </c>
      <c r="C63" s="3">
        <v>313</v>
      </c>
      <c r="D63" s="3">
        <v>103</v>
      </c>
      <c r="E63" s="3">
        <v>104</v>
      </c>
      <c r="F63" s="3">
        <v>5201</v>
      </c>
      <c r="G63" s="3">
        <v>5201</v>
      </c>
      <c r="I63" s="2">
        <f t="shared" si="1"/>
        <v>0.40384615384615385</v>
      </c>
      <c r="J63" s="2">
        <f t="shared" si="2"/>
        <v>6.0192307692307692</v>
      </c>
      <c r="K63" s="2">
        <f t="shared" si="3"/>
        <v>1.9807692307692308</v>
      </c>
      <c r="L63" s="2">
        <f t="shared" si="4"/>
        <v>2</v>
      </c>
      <c r="M63" s="2">
        <f t="shared" si="5"/>
        <v>100.01923076923077</v>
      </c>
      <c r="N63" s="2">
        <f t="shared" si="6"/>
        <v>100.01923076923077</v>
      </c>
    </row>
    <row r="64" spans="1:14" x14ac:dyDescent="0.25">
      <c r="A64" s="10"/>
      <c r="B64" s="3">
        <v>528</v>
      </c>
      <c r="C64" s="3">
        <v>158</v>
      </c>
      <c r="D64" s="3">
        <v>425</v>
      </c>
      <c r="E64" s="3">
        <v>20</v>
      </c>
      <c r="F64" s="3">
        <v>5201</v>
      </c>
      <c r="G64" s="3">
        <v>5201</v>
      </c>
      <c r="I64" s="2">
        <f t="shared" si="1"/>
        <v>10.153846153846153</v>
      </c>
      <c r="J64" s="2">
        <f t="shared" si="2"/>
        <v>3.0384615384615383</v>
      </c>
      <c r="K64" s="2">
        <f t="shared" si="3"/>
        <v>8.1730769230769234</v>
      </c>
      <c r="L64" s="2">
        <f t="shared" si="4"/>
        <v>0.38461538461538464</v>
      </c>
      <c r="M64" s="2">
        <f t="shared" si="5"/>
        <v>100.01923076923077</v>
      </c>
      <c r="N64" s="2">
        <f t="shared" si="6"/>
        <v>100.01923076923077</v>
      </c>
    </row>
    <row r="65" spans="1:14" x14ac:dyDescent="0.25">
      <c r="A65" s="10"/>
      <c r="B65" s="3">
        <v>67</v>
      </c>
      <c r="C65" s="3">
        <v>96</v>
      </c>
      <c r="D65" s="3">
        <v>284</v>
      </c>
      <c r="E65" s="3">
        <v>212</v>
      </c>
      <c r="F65" s="3">
        <v>5201</v>
      </c>
      <c r="G65" s="3">
        <v>58</v>
      </c>
      <c r="I65" s="2">
        <f t="shared" si="1"/>
        <v>1.2884615384615385</v>
      </c>
      <c r="J65" s="2">
        <f t="shared" si="2"/>
        <v>1.8461538461538463</v>
      </c>
      <c r="K65" s="2">
        <f t="shared" si="3"/>
        <v>5.4615384615384617</v>
      </c>
      <c r="L65" s="2">
        <f t="shared" si="4"/>
        <v>4.0769230769230766</v>
      </c>
      <c r="M65" s="2">
        <f t="shared" si="5"/>
        <v>100.01923076923077</v>
      </c>
      <c r="N65" s="2">
        <f t="shared" si="6"/>
        <v>1.1153846153846154</v>
      </c>
    </row>
    <row r="66" spans="1:14" x14ac:dyDescent="0.25">
      <c r="A66" s="10"/>
      <c r="B66" s="3">
        <v>138</v>
      </c>
      <c r="C66" s="3">
        <v>76</v>
      </c>
      <c r="D66" s="3">
        <v>101</v>
      </c>
      <c r="E66" s="3">
        <v>5201</v>
      </c>
      <c r="F66" s="3">
        <v>5201</v>
      </c>
      <c r="G66" s="3">
        <v>5201</v>
      </c>
      <c r="I66" s="2">
        <f t="shared" si="1"/>
        <v>2.6538461538461537</v>
      </c>
      <c r="J66" s="2">
        <f t="shared" si="2"/>
        <v>1.4615384615384615</v>
      </c>
      <c r="K66" s="2">
        <f t="shared" si="3"/>
        <v>1.9423076923076923</v>
      </c>
      <c r="L66" s="2">
        <f t="shared" si="4"/>
        <v>100.01923076923077</v>
      </c>
      <c r="M66" s="2">
        <f t="shared" si="5"/>
        <v>100.01923076923077</v>
      </c>
      <c r="N66" s="2">
        <f t="shared" si="6"/>
        <v>100.01923076923077</v>
      </c>
    </row>
    <row r="67" spans="1:14" x14ac:dyDescent="0.25">
      <c r="A67" s="10"/>
      <c r="B67" s="3">
        <v>27</v>
      </c>
      <c r="C67" s="3">
        <v>364</v>
      </c>
      <c r="D67" s="3">
        <v>42</v>
      </c>
      <c r="E67" s="3">
        <v>5201</v>
      </c>
      <c r="F67" s="3">
        <v>5201</v>
      </c>
      <c r="G67" s="3">
        <v>5201</v>
      </c>
      <c r="I67" s="2">
        <f t="shared" ref="I67:I101" si="7">B67/52</f>
        <v>0.51923076923076927</v>
      </c>
      <c r="J67" s="2">
        <f t="shared" si="2"/>
        <v>7</v>
      </c>
      <c r="K67" s="2">
        <f t="shared" si="3"/>
        <v>0.80769230769230771</v>
      </c>
      <c r="L67" s="2">
        <f t="shared" si="4"/>
        <v>100.01923076923077</v>
      </c>
      <c r="M67" s="2">
        <f t="shared" si="5"/>
        <v>100.01923076923077</v>
      </c>
      <c r="N67" s="2">
        <f t="shared" si="6"/>
        <v>100.01923076923077</v>
      </c>
    </row>
    <row r="68" spans="1:14" x14ac:dyDescent="0.25">
      <c r="A68" s="10"/>
      <c r="B68" s="3">
        <v>32</v>
      </c>
      <c r="C68" s="3">
        <v>570</v>
      </c>
      <c r="D68" s="3">
        <v>541</v>
      </c>
      <c r="E68" s="3">
        <v>72</v>
      </c>
      <c r="F68" s="3">
        <v>5201</v>
      </c>
      <c r="G68" s="3">
        <v>5201</v>
      </c>
      <c r="I68" s="2">
        <f t="shared" si="7"/>
        <v>0.61538461538461542</v>
      </c>
      <c r="J68" s="2">
        <f t="shared" si="2"/>
        <v>10.961538461538462</v>
      </c>
      <c r="K68" s="2">
        <f t="shared" si="3"/>
        <v>10.403846153846153</v>
      </c>
      <c r="L68" s="2">
        <f t="shared" si="4"/>
        <v>1.3846153846153846</v>
      </c>
      <c r="M68" s="2">
        <f t="shared" si="5"/>
        <v>100.01923076923077</v>
      </c>
      <c r="N68" s="2">
        <f t="shared" si="6"/>
        <v>100.01923076923077</v>
      </c>
    </row>
    <row r="69" spans="1:14" x14ac:dyDescent="0.25">
      <c r="A69" s="10"/>
      <c r="B69" s="3">
        <v>252</v>
      </c>
      <c r="C69" s="3">
        <v>202</v>
      </c>
      <c r="D69" s="3">
        <v>113</v>
      </c>
      <c r="E69" s="3">
        <v>358</v>
      </c>
      <c r="F69" s="3">
        <v>274</v>
      </c>
      <c r="G69" s="3">
        <v>5201</v>
      </c>
      <c r="I69" s="2">
        <f t="shared" si="7"/>
        <v>4.8461538461538458</v>
      </c>
      <c r="J69" s="2">
        <f t="shared" si="2"/>
        <v>3.8846153846153846</v>
      </c>
      <c r="K69" s="2">
        <f t="shared" si="3"/>
        <v>2.1730769230769229</v>
      </c>
      <c r="L69" s="2">
        <f t="shared" si="4"/>
        <v>6.884615384615385</v>
      </c>
      <c r="M69" s="2">
        <f t="shared" si="5"/>
        <v>5.2692307692307692</v>
      </c>
      <c r="N69" s="2">
        <f t="shared" si="6"/>
        <v>100.01923076923077</v>
      </c>
    </row>
    <row r="70" spans="1:14" x14ac:dyDescent="0.25">
      <c r="A70" s="10"/>
      <c r="B70" s="3">
        <v>163</v>
      </c>
      <c r="C70" s="3">
        <v>206</v>
      </c>
      <c r="D70" s="3">
        <v>46</v>
      </c>
      <c r="E70" s="3">
        <v>125</v>
      </c>
      <c r="F70" s="3">
        <v>5201</v>
      </c>
      <c r="G70" s="3">
        <v>5201</v>
      </c>
      <c r="I70" s="2">
        <f t="shared" si="7"/>
        <v>3.1346153846153846</v>
      </c>
      <c r="J70" s="2">
        <f t="shared" si="2"/>
        <v>3.9615384615384617</v>
      </c>
      <c r="K70" s="2">
        <f t="shared" si="3"/>
        <v>0.88461538461538458</v>
      </c>
      <c r="L70" s="2">
        <f t="shared" si="4"/>
        <v>2.4038461538461537</v>
      </c>
      <c r="M70" s="2">
        <f t="shared" si="5"/>
        <v>100.01923076923077</v>
      </c>
      <c r="N70" s="2">
        <f t="shared" si="6"/>
        <v>100.01923076923077</v>
      </c>
    </row>
    <row r="71" spans="1:14" x14ac:dyDescent="0.25">
      <c r="A71" s="10"/>
      <c r="B71" s="3">
        <v>317</v>
      </c>
      <c r="C71" s="3">
        <v>143</v>
      </c>
      <c r="D71" s="3">
        <v>394</v>
      </c>
      <c r="E71" s="3">
        <v>663</v>
      </c>
      <c r="F71" s="3">
        <v>5201</v>
      </c>
      <c r="G71" s="3">
        <v>20</v>
      </c>
      <c r="I71" s="2">
        <f t="shared" si="7"/>
        <v>6.0961538461538458</v>
      </c>
      <c r="J71" s="2">
        <f t="shared" si="2"/>
        <v>2.75</v>
      </c>
      <c r="K71" s="2">
        <f t="shared" si="3"/>
        <v>7.5769230769230766</v>
      </c>
      <c r="L71" s="2">
        <f t="shared" si="4"/>
        <v>12.75</v>
      </c>
      <c r="M71" s="2">
        <f t="shared" si="5"/>
        <v>100.01923076923077</v>
      </c>
      <c r="N71" s="2">
        <f t="shared" si="6"/>
        <v>0.38461538461538464</v>
      </c>
    </row>
    <row r="72" spans="1:14" x14ac:dyDescent="0.25">
      <c r="A72" s="10"/>
      <c r="B72" s="3">
        <v>147</v>
      </c>
      <c r="C72" s="3">
        <v>208</v>
      </c>
      <c r="D72" s="3">
        <v>357</v>
      </c>
      <c r="E72" s="3">
        <v>5201</v>
      </c>
      <c r="F72" s="3">
        <v>5201</v>
      </c>
      <c r="G72" s="3">
        <v>5201</v>
      </c>
      <c r="I72" s="2">
        <f t="shared" si="7"/>
        <v>2.8269230769230771</v>
      </c>
      <c r="J72" s="2">
        <f t="shared" si="2"/>
        <v>4</v>
      </c>
      <c r="K72" s="2">
        <f t="shared" si="3"/>
        <v>6.865384615384615</v>
      </c>
      <c r="L72" s="2">
        <f t="shared" si="4"/>
        <v>100.01923076923077</v>
      </c>
      <c r="M72" s="2">
        <f t="shared" si="5"/>
        <v>100.01923076923077</v>
      </c>
      <c r="N72" s="2">
        <f t="shared" si="6"/>
        <v>100.01923076923077</v>
      </c>
    </row>
    <row r="73" spans="1:14" x14ac:dyDescent="0.25">
      <c r="A73" s="10"/>
      <c r="B73" s="3">
        <v>29</v>
      </c>
      <c r="C73" s="3">
        <v>262</v>
      </c>
      <c r="D73" s="3">
        <v>54</v>
      </c>
      <c r="E73" s="3">
        <v>561</v>
      </c>
      <c r="F73" s="3">
        <v>5201</v>
      </c>
      <c r="G73" s="3">
        <v>5201</v>
      </c>
      <c r="I73" s="2">
        <f t="shared" si="7"/>
        <v>0.55769230769230771</v>
      </c>
      <c r="J73" s="2">
        <f t="shared" si="2"/>
        <v>5.0384615384615383</v>
      </c>
      <c r="K73" s="2">
        <f t="shared" si="3"/>
        <v>1.0384615384615385</v>
      </c>
      <c r="L73" s="2">
        <f t="shared" si="4"/>
        <v>10.788461538461538</v>
      </c>
      <c r="M73" s="2">
        <f t="shared" si="5"/>
        <v>100.01923076923077</v>
      </c>
      <c r="N73" s="2">
        <f t="shared" si="6"/>
        <v>100.01923076923077</v>
      </c>
    </row>
    <row r="74" spans="1:14" x14ac:dyDescent="0.25">
      <c r="A74" s="10"/>
      <c r="B74" s="3">
        <v>199</v>
      </c>
      <c r="C74" s="3">
        <v>118</v>
      </c>
      <c r="D74" s="3">
        <v>399</v>
      </c>
      <c r="E74" s="3">
        <v>5201</v>
      </c>
      <c r="F74" s="3">
        <v>5201</v>
      </c>
      <c r="G74" s="3">
        <v>5201</v>
      </c>
      <c r="I74" s="2">
        <f t="shared" si="7"/>
        <v>3.8269230769230771</v>
      </c>
      <c r="J74" s="2">
        <f t="shared" si="2"/>
        <v>2.2692307692307692</v>
      </c>
      <c r="K74" s="2">
        <f t="shared" si="3"/>
        <v>7.6730769230769234</v>
      </c>
      <c r="L74" s="2">
        <f t="shared" si="4"/>
        <v>100.01923076923077</v>
      </c>
      <c r="M74" s="2">
        <f t="shared" si="5"/>
        <v>100.01923076923077</v>
      </c>
      <c r="N74" s="2">
        <f t="shared" si="6"/>
        <v>100.01923076923077</v>
      </c>
    </row>
    <row r="75" spans="1:14" x14ac:dyDescent="0.25">
      <c r="A75" s="10"/>
      <c r="B75" s="3">
        <v>92</v>
      </c>
      <c r="C75" s="3">
        <v>120</v>
      </c>
      <c r="D75" s="3">
        <v>320</v>
      </c>
      <c r="E75" s="3">
        <v>338</v>
      </c>
      <c r="F75" s="3">
        <v>104</v>
      </c>
      <c r="G75" s="3">
        <v>5201</v>
      </c>
      <c r="I75" s="2">
        <f t="shared" si="7"/>
        <v>1.7692307692307692</v>
      </c>
      <c r="J75" s="2">
        <f t="shared" si="2"/>
        <v>2.3076923076923075</v>
      </c>
      <c r="K75" s="2">
        <f t="shared" si="3"/>
        <v>6.1538461538461542</v>
      </c>
      <c r="L75" s="2">
        <f t="shared" si="4"/>
        <v>6.5</v>
      </c>
      <c r="M75" s="2">
        <f t="shared" si="5"/>
        <v>2</v>
      </c>
      <c r="N75" s="2">
        <f t="shared" si="6"/>
        <v>100.01923076923077</v>
      </c>
    </row>
    <row r="76" spans="1:14" x14ac:dyDescent="0.25">
      <c r="A76" s="10"/>
      <c r="B76" s="3">
        <v>588</v>
      </c>
      <c r="C76" s="3">
        <v>70</v>
      </c>
      <c r="D76" s="3">
        <v>80</v>
      </c>
      <c r="E76" s="3">
        <v>5201</v>
      </c>
      <c r="F76" s="3">
        <v>5201</v>
      </c>
      <c r="G76" s="3">
        <v>5201</v>
      </c>
      <c r="I76" s="2">
        <f t="shared" si="7"/>
        <v>11.307692307692308</v>
      </c>
      <c r="J76" s="2">
        <f t="shared" si="2"/>
        <v>1.3461538461538463</v>
      </c>
      <c r="K76" s="2">
        <f t="shared" si="3"/>
        <v>1.5384615384615385</v>
      </c>
      <c r="L76" s="2">
        <f t="shared" si="4"/>
        <v>100.01923076923077</v>
      </c>
      <c r="M76" s="2">
        <f t="shared" si="5"/>
        <v>100.01923076923077</v>
      </c>
      <c r="N76" s="2">
        <f t="shared" si="6"/>
        <v>100.01923076923077</v>
      </c>
    </row>
    <row r="77" spans="1:14" x14ac:dyDescent="0.25">
      <c r="A77" s="10"/>
      <c r="B77" s="3">
        <v>160</v>
      </c>
      <c r="C77" s="3">
        <v>406</v>
      </c>
      <c r="D77" s="3">
        <v>304</v>
      </c>
      <c r="E77" s="3">
        <v>212</v>
      </c>
      <c r="F77" s="3">
        <v>5201</v>
      </c>
      <c r="G77" s="3">
        <v>5201</v>
      </c>
      <c r="I77" s="2">
        <f t="shared" si="7"/>
        <v>3.0769230769230771</v>
      </c>
      <c r="J77" s="2">
        <f t="shared" si="2"/>
        <v>7.8076923076923075</v>
      </c>
      <c r="K77" s="2">
        <f t="shared" si="3"/>
        <v>5.8461538461538458</v>
      </c>
      <c r="L77" s="2">
        <f t="shared" si="4"/>
        <v>4.0769230769230766</v>
      </c>
      <c r="M77" s="2">
        <f t="shared" si="5"/>
        <v>100.01923076923077</v>
      </c>
      <c r="N77" s="2">
        <f t="shared" si="6"/>
        <v>100.01923076923077</v>
      </c>
    </row>
    <row r="78" spans="1:14" x14ac:dyDescent="0.25">
      <c r="A78" s="10"/>
      <c r="B78" s="3">
        <v>1138</v>
      </c>
      <c r="C78" s="3">
        <v>121</v>
      </c>
      <c r="D78" s="3">
        <v>103</v>
      </c>
      <c r="E78" s="3">
        <v>38</v>
      </c>
      <c r="F78" s="3">
        <v>5201</v>
      </c>
      <c r="G78" s="3">
        <v>49</v>
      </c>
      <c r="I78" s="2">
        <f t="shared" si="7"/>
        <v>21.884615384615383</v>
      </c>
      <c r="J78" s="2">
        <f t="shared" si="2"/>
        <v>2.3269230769230771</v>
      </c>
      <c r="K78" s="2">
        <f t="shared" si="3"/>
        <v>1.9807692307692308</v>
      </c>
      <c r="L78" s="2">
        <f t="shared" si="4"/>
        <v>0.73076923076923073</v>
      </c>
      <c r="M78" s="2">
        <f t="shared" si="5"/>
        <v>100.01923076923077</v>
      </c>
      <c r="N78" s="2">
        <f t="shared" si="6"/>
        <v>0.94230769230769229</v>
      </c>
    </row>
    <row r="79" spans="1:14" x14ac:dyDescent="0.25">
      <c r="A79" s="10"/>
      <c r="B79" s="3">
        <v>123</v>
      </c>
      <c r="C79" s="3">
        <v>804</v>
      </c>
      <c r="D79" s="3">
        <v>146</v>
      </c>
      <c r="E79" s="3">
        <v>5201</v>
      </c>
      <c r="F79" s="3">
        <v>126</v>
      </c>
      <c r="G79" s="3">
        <v>27</v>
      </c>
      <c r="I79" s="2">
        <f t="shared" si="7"/>
        <v>2.3653846153846154</v>
      </c>
      <c r="J79" s="2">
        <f t="shared" si="2"/>
        <v>15.461538461538462</v>
      </c>
      <c r="K79" s="2">
        <f t="shared" si="3"/>
        <v>2.8076923076923075</v>
      </c>
      <c r="L79" s="2">
        <f t="shared" si="4"/>
        <v>100.01923076923077</v>
      </c>
      <c r="M79" s="2">
        <f t="shared" si="5"/>
        <v>2.4230769230769229</v>
      </c>
      <c r="N79" s="2">
        <f t="shared" si="6"/>
        <v>0.51923076923076927</v>
      </c>
    </row>
    <row r="80" spans="1:14" x14ac:dyDescent="0.25">
      <c r="A80" s="10"/>
      <c r="B80" s="3">
        <v>217</v>
      </c>
      <c r="C80" s="3">
        <v>676</v>
      </c>
      <c r="D80" s="3">
        <v>418</v>
      </c>
      <c r="E80" s="3">
        <v>468</v>
      </c>
      <c r="F80" s="3">
        <v>5201</v>
      </c>
      <c r="G80" s="3">
        <v>5201</v>
      </c>
      <c r="I80" s="2">
        <f t="shared" si="7"/>
        <v>4.1730769230769234</v>
      </c>
      <c r="J80" s="2">
        <f t="shared" si="2"/>
        <v>13</v>
      </c>
      <c r="K80" s="2">
        <f t="shared" si="3"/>
        <v>8.0384615384615383</v>
      </c>
      <c r="L80" s="2">
        <f t="shared" si="4"/>
        <v>9</v>
      </c>
      <c r="M80" s="2">
        <f t="shared" si="5"/>
        <v>100.01923076923077</v>
      </c>
      <c r="N80" s="2">
        <f t="shared" si="6"/>
        <v>100.01923076923077</v>
      </c>
    </row>
    <row r="81" spans="1:14" x14ac:dyDescent="0.25">
      <c r="A81" s="10"/>
      <c r="B81" s="3">
        <v>574</v>
      </c>
      <c r="C81" s="3">
        <v>307</v>
      </c>
      <c r="D81" s="3">
        <v>365</v>
      </c>
      <c r="E81" s="3">
        <v>103</v>
      </c>
      <c r="F81" s="3">
        <v>5201</v>
      </c>
      <c r="G81" s="3">
        <v>48</v>
      </c>
      <c r="I81" s="2">
        <f t="shared" si="7"/>
        <v>11.038461538461538</v>
      </c>
      <c r="J81" s="2">
        <f t="shared" si="2"/>
        <v>5.9038461538461542</v>
      </c>
      <c r="K81" s="2">
        <f t="shared" si="3"/>
        <v>7.0192307692307692</v>
      </c>
      <c r="L81" s="2">
        <f t="shared" si="4"/>
        <v>1.9807692307692308</v>
      </c>
      <c r="M81" s="2">
        <f t="shared" si="5"/>
        <v>100.01923076923077</v>
      </c>
      <c r="N81" s="2">
        <f t="shared" si="6"/>
        <v>0.92307692307692313</v>
      </c>
    </row>
    <row r="82" spans="1:14" x14ac:dyDescent="0.25">
      <c r="A82" s="10"/>
      <c r="B82" s="3">
        <v>47</v>
      </c>
      <c r="C82" s="3">
        <v>12</v>
      </c>
      <c r="D82" s="3">
        <v>49</v>
      </c>
      <c r="E82" s="3">
        <v>5201</v>
      </c>
      <c r="F82" s="3">
        <v>5201</v>
      </c>
      <c r="G82" s="3">
        <v>5201</v>
      </c>
      <c r="I82" s="2">
        <f t="shared" si="7"/>
        <v>0.90384615384615385</v>
      </c>
      <c r="J82" s="2">
        <f t="shared" ref="J82:J101" si="8">C82/52</f>
        <v>0.23076923076923078</v>
      </c>
      <c r="K82" s="2">
        <f t="shared" ref="K82:K101" si="9">D82/52</f>
        <v>0.94230769230769229</v>
      </c>
      <c r="L82" s="2">
        <f t="shared" ref="L82:L101" si="10">E82/52</f>
        <v>100.01923076923077</v>
      </c>
      <c r="M82" s="2">
        <f t="shared" ref="M82:M101" si="11">F82/52</f>
        <v>100.01923076923077</v>
      </c>
      <c r="N82" s="2">
        <f t="shared" ref="N82:N101" si="12">G82/52</f>
        <v>100.01923076923077</v>
      </c>
    </row>
    <row r="83" spans="1:14" x14ac:dyDescent="0.25">
      <c r="A83" s="10"/>
      <c r="B83" s="3">
        <v>293</v>
      </c>
      <c r="C83" s="3">
        <v>172</v>
      </c>
      <c r="D83" s="3">
        <v>159</v>
      </c>
      <c r="E83" s="3">
        <v>148</v>
      </c>
      <c r="F83" s="3">
        <v>5201</v>
      </c>
      <c r="G83" s="3">
        <v>327</v>
      </c>
      <c r="I83" s="2">
        <f t="shared" si="7"/>
        <v>5.634615384615385</v>
      </c>
      <c r="J83" s="2">
        <f t="shared" si="8"/>
        <v>3.3076923076923075</v>
      </c>
      <c r="K83" s="2">
        <f t="shared" si="9"/>
        <v>3.0576923076923075</v>
      </c>
      <c r="L83" s="2">
        <f t="shared" si="10"/>
        <v>2.8461538461538463</v>
      </c>
      <c r="M83" s="2">
        <f t="shared" si="11"/>
        <v>100.01923076923077</v>
      </c>
      <c r="N83" s="2">
        <f t="shared" si="12"/>
        <v>6.2884615384615383</v>
      </c>
    </row>
    <row r="84" spans="1:14" x14ac:dyDescent="0.25">
      <c r="A84" s="10"/>
      <c r="B84" s="3">
        <v>226</v>
      </c>
      <c r="C84" s="3">
        <v>633</v>
      </c>
      <c r="D84" s="3">
        <v>12</v>
      </c>
      <c r="E84" s="3">
        <v>266</v>
      </c>
      <c r="F84" s="3">
        <v>5201</v>
      </c>
      <c r="G84" s="3">
        <v>313</v>
      </c>
      <c r="I84" s="2">
        <f t="shared" si="7"/>
        <v>4.3461538461538458</v>
      </c>
      <c r="J84" s="2">
        <f t="shared" si="8"/>
        <v>12.173076923076923</v>
      </c>
      <c r="K84" s="2">
        <f t="shared" si="9"/>
        <v>0.23076923076923078</v>
      </c>
      <c r="L84" s="2">
        <f t="shared" si="10"/>
        <v>5.115384615384615</v>
      </c>
      <c r="M84" s="2">
        <f t="shared" si="11"/>
        <v>100.01923076923077</v>
      </c>
      <c r="N84" s="2">
        <f t="shared" si="12"/>
        <v>6.0192307692307692</v>
      </c>
    </row>
    <row r="85" spans="1:14" x14ac:dyDescent="0.25">
      <c r="A85" s="10"/>
      <c r="B85" s="3">
        <v>156</v>
      </c>
      <c r="C85" s="3">
        <v>426</v>
      </c>
      <c r="D85" s="3">
        <v>235</v>
      </c>
      <c r="E85" s="3">
        <v>5201</v>
      </c>
      <c r="F85" s="3">
        <v>5201</v>
      </c>
      <c r="G85" s="3">
        <v>15</v>
      </c>
      <c r="I85" s="2">
        <f t="shared" si="7"/>
        <v>3</v>
      </c>
      <c r="J85" s="2">
        <f t="shared" si="8"/>
        <v>8.1923076923076916</v>
      </c>
      <c r="K85" s="2">
        <f t="shared" si="9"/>
        <v>4.5192307692307692</v>
      </c>
      <c r="L85" s="2">
        <f t="shared" si="10"/>
        <v>100.01923076923077</v>
      </c>
      <c r="M85" s="2">
        <f t="shared" si="11"/>
        <v>100.01923076923077</v>
      </c>
      <c r="N85" s="2">
        <f t="shared" si="12"/>
        <v>0.28846153846153844</v>
      </c>
    </row>
    <row r="86" spans="1:14" x14ac:dyDescent="0.25">
      <c r="A86" s="10"/>
      <c r="B86" s="3">
        <v>488</v>
      </c>
      <c r="C86" s="3">
        <v>330</v>
      </c>
      <c r="D86" s="3">
        <v>308</v>
      </c>
      <c r="E86" s="3">
        <v>691</v>
      </c>
      <c r="F86" s="3">
        <v>101</v>
      </c>
      <c r="G86" s="3">
        <v>5201</v>
      </c>
      <c r="I86" s="2">
        <f t="shared" si="7"/>
        <v>9.384615384615385</v>
      </c>
      <c r="J86" s="2">
        <f t="shared" si="8"/>
        <v>6.3461538461538458</v>
      </c>
      <c r="K86" s="2">
        <f t="shared" si="9"/>
        <v>5.9230769230769234</v>
      </c>
      <c r="L86" s="2">
        <f t="shared" si="10"/>
        <v>13.288461538461538</v>
      </c>
      <c r="M86" s="2">
        <f t="shared" si="11"/>
        <v>1.9423076923076923</v>
      </c>
      <c r="N86" s="2">
        <f t="shared" si="12"/>
        <v>100.01923076923077</v>
      </c>
    </row>
    <row r="87" spans="1:14" x14ac:dyDescent="0.25">
      <c r="A87" s="10"/>
      <c r="B87" s="3">
        <v>130</v>
      </c>
      <c r="C87" s="3">
        <v>614</v>
      </c>
      <c r="D87" s="3">
        <v>493</v>
      </c>
      <c r="E87" s="3">
        <v>65</v>
      </c>
      <c r="F87" s="3">
        <v>5201</v>
      </c>
      <c r="G87" s="3">
        <v>11</v>
      </c>
      <c r="I87" s="2">
        <f t="shared" si="7"/>
        <v>2.5</v>
      </c>
      <c r="J87" s="2">
        <f t="shared" si="8"/>
        <v>11.807692307692308</v>
      </c>
      <c r="K87" s="2">
        <f t="shared" si="9"/>
        <v>9.4807692307692299</v>
      </c>
      <c r="L87" s="2">
        <f t="shared" si="10"/>
        <v>1.25</v>
      </c>
      <c r="M87" s="2">
        <f t="shared" si="11"/>
        <v>100.01923076923077</v>
      </c>
      <c r="N87" s="2">
        <f t="shared" si="12"/>
        <v>0.21153846153846154</v>
      </c>
    </row>
    <row r="88" spans="1:14" x14ac:dyDescent="0.25">
      <c r="A88" s="10"/>
      <c r="B88" s="3">
        <v>33</v>
      </c>
      <c r="C88" s="3">
        <v>266</v>
      </c>
      <c r="D88" s="3">
        <v>189</v>
      </c>
      <c r="E88" s="3">
        <v>314</v>
      </c>
      <c r="F88" s="3">
        <v>5201</v>
      </c>
      <c r="G88" s="3">
        <v>5201</v>
      </c>
      <c r="I88" s="2">
        <f t="shared" si="7"/>
        <v>0.63461538461538458</v>
      </c>
      <c r="J88" s="2">
        <f t="shared" si="8"/>
        <v>5.115384615384615</v>
      </c>
      <c r="K88" s="2">
        <f t="shared" si="9"/>
        <v>3.6346153846153846</v>
      </c>
      <c r="L88" s="2">
        <f t="shared" si="10"/>
        <v>6.0384615384615383</v>
      </c>
      <c r="M88" s="2">
        <f t="shared" si="11"/>
        <v>100.01923076923077</v>
      </c>
      <c r="N88" s="2">
        <f t="shared" si="12"/>
        <v>100.01923076923077</v>
      </c>
    </row>
    <row r="89" spans="1:14" x14ac:dyDescent="0.25">
      <c r="A89" s="10"/>
      <c r="B89" s="3">
        <v>300</v>
      </c>
      <c r="C89" s="3">
        <v>148</v>
      </c>
      <c r="D89" s="3">
        <v>545</v>
      </c>
      <c r="E89" s="3">
        <v>885</v>
      </c>
      <c r="F89" s="3">
        <v>308</v>
      </c>
      <c r="G89" s="3">
        <v>5201</v>
      </c>
      <c r="I89" s="2">
        <f t="shared" si="7"/>
        <v>5.7692307692307692</v>
      </c>
      <c r="J89" s="2">
        <f t="shared" si="8"/>
        <v>2.8461538461538463</v>
      </c>
      <c r="K89" s="2">
        <f t="shared" si="9"/>
        <v>10.48076923076923</v>
      </c>
      <c r="L89" s="2">
        <f t="shared" si="10"/>
        <v>17.01923076923077</v>
      </c>
      <c r="M89" s="2">
        <f t="shared" si="11"/>
        <v>5.9230769230769234</v>
      </c>
      <c r="N89" s="2">
        <f t="shared" si="12"/>
        <v>100.01923076923077</v>
      </c>
    </row>
    <row r="90" spans="1:14" x14ac:dyDescent="0.25">
      <c r="A90" s="10"/>
      <c r="B90" s="3">
        <v>433</v>
      </c>
      <c r="C90" s="3">
        <v>315</v>
      </c>
      <c r="D90" s="3">
        <v>59</v>
      </c>
      <c r="E90" s="3">
        <v>107</v>
      </c>
      <c r="F90" s="3">
        <v>564</v>
      </c>
      <c r="G90" s="3">
        <v>5201</v>
      </c>
      <c r="I90" s="2">
        <f t="shared" si="7"/>
        <v>8.3269230769230766</v>
      </c>
      <c r="J90" s="2">
        <f t="shared" si="8"/>
        <v>6.0576923076923075</v>
      </c>
      <c r="K90" s="2">
        <f t="shared" si="9"/>
        <v>1.1346153846153846</v>
      </c>
      <c r="L90" s="2">
        <f t="shared" si="10"/>
        <v>2.0576923076923075</v>
      </c>
      <c r="M90" s="2">
        <f t="shared" si="11"/>
        <v>10.846153846153847</v>
      </c>
      <c r="N90" s="2">
        <f t="shared" si="12"/>
        <v>100.01923076923077</v>
      </c>
    </row>
    <row r="91" spans="1:14" x14ac:dyDescent="0.25">
      <c r="A91" s="10"/>
      <c r="B91" s="3">
        <v>223</v>
      </c>
      <c r="C91" s="3">
        <v>239</v>
      </c>
      <c r="D91" s="3">
        <v>851</v>
      </c>
      <c r="E91" s="3">
        <v>754</v>
      </c>
      <c r="F91" s="3">
        <v>3</v>
      </c>
      <c r="G91" s="3">
        <v>5201</v>
      </c>
      <c r="I91" s="2">
        <f t="shared" si="7"/>
        <v>4.2884615384615383</v>
      </c>
      <c r="J91" s="2">
        <f t="shared" si="8"/>
        <v>4.5961538461538458</v>
      </c>
      <c r="K91" s="2">
        <f t="shared" si="9"/>
        <v>16.365384615384617</v>
      </c>
      <c r="L91" s="2">
        <f t="shared" si="10"/>
        <v>14.5</v>
      </c>
      <c r="M91" s="2">
        <f t="shared" si="11"/>
        <v>5.7692307692307696E-2</v>
      </c>
      <c r="N91" s="2">
        <f t="shared" si="12"/>
        <v>100.01923076923077</v>
      </c>
    </row>
    <row r="92" spans="1:14" x14ac:dyDescent="0.25">
      <c r="A92" s="10"/>
      <c r="B92" s="3">
        <v>77</v>
      </c>
      <c r="C92" s="3">
        <v>426</v>
      </c>
      <c r="D92" s="3">
        <v>160</v>
      </c>
      <c r="E92" s="3">
        <v>715</v>
      </c>
      <c r="F92" s="3">
        <v>24</v>
      </c>
      <c r="G92" s="3">
        <v>5201</v>
      </c>
      <c r="I92" s="2">
        <f t="shared" si="7"/>
        <v>1.4807692307692308</v>
      </c>
      <c r="J92" s="2">
        <f t="shared" si="8"/>
        <v>8.1923076923076916</v>
      </c>
      <c r="K92" s="2">
        <f t="shared" si="9"/>
        <v>3.0769230769230771</v>
      </c>
      <c r="L92" s="2">
        <f t="shared" si="10"/>
        <v>13.75</v>
      </c>
      <c r="M92" s="2">
        <f t="shared" si="11"/>
        <v>0.46153846153846156</v>
      </c>
      <c r="N92" s="2">
        <f t="shared" si="12"/>
        <v>100.01923076923077</v>
      </c>
    </row>
    <row r="93" spans="1:14" x14ac:dyDescent="0.25">
      <c r="A93" s="10"/>
      <c r="B93" s="3">
        <v>195</v>
      </c>
      <c r="C93" s="3">
        <v>472</v>
      </c>
      <c r="D93" s="3">
        <v>237</v>
      </c>
      <c r="E93" s="3">
        <v>391</v>
      </c>
      <c r="F93" s="3">
        <v>5201</v>
      </c>
      <c r="G93" s="3">
        <v>5201</v>
      </c>
      <c r="I93" s="2">
        <f t="shared" si="7"/>
        <v>3.75</v>
      </c>
      <c r="J93" s="2">
        <f t="shared" si="8"/>
        <v>9.0769230769230766</v>
      </c>
      <c r="K93" s="2">
        <f t="shared" si="9"/>
        <v>4.5576923076923075</v>
      </c>
      <c r="L93" s="2">
        <f t="shared" si="10"/>
        <v>7.5192307692307692</v>
      </c>
      <c r="M93" s="2">
        <f t="shared" si="11"/>
        <v>100.01923076923077</v>
      </c>
      <c r="N93" s="2">
        <f t="shared" si="12"/>
        <v>100.01923076923077</v>
      </c>
    </row>
    <row r="94" spans="1:14" x14ac:dyDescent="0.25">
      <c r="A94" s="10"/>
      <c r="B94" s="3">
        <v>74</v>
      </c>
      <c r="C94" s="3">
        <v>9</v>
      </c>
      <c r="D94" s="3">
        <v>164</v>
      </c>
      <c r="E94" s="3">
        <v>203</v>
      </c>
      <c r="F94" s="3">
        <v>5201</v>
      </c>
      <c r="G94" s="3">
        <v>5201</v>
      </c>
      <c r="I94" s="2">
        <f t="shared" si="7"/>
        <v>1.4230769230769231</v>
      </c>
      <c r="J94" s="2">
        <f t="shared" si="8"/>
        <v>0.17307692307692307</v>
      </c>
      <c r="K94" s="2">
        <f t="shared" si="9"/>
        <v>3.1538461538461537</v>
      </c>
      <c r="L94" s="2">
        <f t="shared" si="10"/>
        <v>3.9038461538461537</v>
      </c>
      <c r="M94" s="2">
        <f t="shared" si="11"/>
        <v>100.01923076923077</v>
      </c>
      <c r="N94" s="2">
        <f t="shared" si="12"/>
        <v>100.01923076923077</v>
      </c>
    </row>
    <row r="95" spans="1:14" x14ac:dyDescent="0.25">
      <c r="A95" s="10"/>
      <c r="B95" s="3">
        <v>120</v>
      </c>
      <c r="C95" s="3">
        <v>81</v>
      </c>
      <c r="D95" s="3">
        <v>268</v>
      </c>
      <c r="E95" s="3">
        <v>197</v>
      </c>
      <c r="F95" s="3">
        <v>5201</v>
      </c>
      <c r="G95" s="3">
        <v>5201</v>
      </c>
      <c r="I95" s="2">
        <f t="shared" si="7"/>
        <v>2.3076923076923075</v>
      </c>
      <c r="J95" s="2">
        <f t="shared" si="8"/>
        <v>1.5576923076923077</v>
      </c>
      <c r="K95" s="2">
        <f t="shared" si="9"/>
        <v>5.1538461538461542</v>
      </c>
      <c r="L95" s="2">
        <f t="shared" si="10"/>
        <v>3.7884615384615383</v>
      </c>
      <c r="M95" s="2">
        <f t="shared" si="11"/>
        <v>100.01923076923077</v>
      </c>
      <c r="N95" s="2">
        <f t="shared" si="12"/>
        <v>100.01923076923077</v>
      </c>
    </row>
    <row r="96" spans="1:14" x14ac:dyDescent="0.25">
      <c r="A96" s="10"/>
      <c r="B96" s="3">
        <v>470</v>
      </c>
      <c r="C96" s="3">
        <v>768</v>
      </c>
      <c r="D96" s="3">
        <v>340</v>
      </c>
      <c r="E96" s="3">
        <v>99</v>
      </c>
      <c r="F96" s="3">
        <v>5201</v>
      </c>
      <c r="G96" s="3">
        <v>5201</v>
      </c>
      <c r="I96" s="2">
        <f t="shared" si="7"/>
        <v>9.0384615384615383</v>
      </c>
      <c r="J96" s="2">
        <f t="shared" si="8"/>
        <v>14.76923076923077</v>
      </c>
      <c r="K96" s="2">
        <f t="shared" si="9"/>
        <v>6.5384615384615383</v>
      </c>
      <c r="L96" s="2">
        <f t="shared" si="10"/>
        <v>1.9038461538461537</v>
      </c>
      <c r="M96" s="2">
        <f t="shared" si="11"/>
        <v>100.01923076923077</v>
      </c>
      <c r="N96" s="2">
        <f t="shared" si="12"/>
        <v>100.01923076923077</v>
      </c>
    </row>
    <row r="97" spans="1:14" x14ac:dyDescent="0.25">
      <c r="A97" s="10"/>
      <c r="B97" s="3">
        <v>74</v>
      </c>
      <c r="C97" s="3">
        <v>286</v>
      </c>
      <c r="D97" s="3">
        <v>38</v>
      </c>
      <c r="E97" s="3">
        <v>5201</v>
      </c>
      <c r="F97" s="3">
        <v>5201</v>
      </c>
      <c r="G97" s="3">
        <v>5201</v>
      </c>
      <c r="I97" s="2">
        <f t="shared" si="7"/>
        <v>1.4230769230769231</v>
      </c>
      <c r="J97" s="2">
        <f t="shared" si="8"/>
        <v>5.5</v>
      </c>
      <c r="K97" s="2">
        <f t="shared" si="9"/>
        <v>0.73076923076923073</v>
      </c>
      <c r="L97" s="2">
        <f t="shared" si="10"/>
        <v>100.01923076923077</v>
      </c>
      <c r="M97" s="2">
        <f t="shared" si="11"/>
        <v>100.01923076923077</v>
      </c>
      <c r="N97" s="2">
        <f t="shared" si="12"/>
        <v>100.01923076923077</v>
      </c>
    </row>
    <row r="98" spans="1:14" x14ac:dyDescent="0.25">
      <c r="A98" s="10"/>
      <c r="B98" s="3">
        <v>105</v>
      </c>
      <c r="C98" s="3">
        <v>556</v>
      </c>
      <c r="D98" s="3">
        <v>97</v>
      </c>
      <c r="E98" s="3">
        <v>124</v>
      </c>
      <c r="F98" s="3">
        <v>955</v>
      </c>
      <c r="G98" s="3">
        <v>5201</v>
      </c>
      <c r="I98" s="2">
        <f t="shared" si="7"/>
        <v>2.0192307692307692</v>
      </c>
      <c r="J98" s="2">
        <f t="shared" si="8"/>
        <v>10.692307692307692</v>
      </c>
      <c r="K98" s="2">
        <f t="shared" si="9"/>
        <v>1.8653846153846154</v>
      </c>
      <c r="L98" s="2">
        <f t="shared" si="10"/>
        <v>2.3846153846153846</v>
      </c>
      <c r="M98" s="2">
        <f t="shared" si="11"/>
        <v>18.365384615384617</v>
      </c>
      <c r="N98" s="2">
        <f t="shared" si="12"/>
        <v>100.01923076923077</v>
      </c>
    </row>
    <row r="99" spans="1:14" x14ac:dyDescent="0.25">
      <c r="A99" s="10"/>
      <c r="B99" s="3">
        <v>92</v>
      </c>
      <c r="C99" s="3">
        <v>29</v>
      </c>
      <c r="D99" s="3">
        <v>94</v>
      </c>
      <c r="E99" s="3">
        <v>62</v>
      </c>
      <c r="F99" s="3">
        <v>5201</v>
      </c>
      <c r="G99" s="3">
        <v>5201</v>
      </c>
      <c r="I99" s="2">
        <f t="shared" si="7"/>
        <v>1.7692307692307692</v>
      </c>
      <c r="J99" s="2">
        <f t="shared" si="8"/>
        <v>0.55769230769230771</v>
      </c>
      <c r="K99" s="2">
        <f t="shared" si="9"/>
        <v>1.8076923076923077</v>
      </c>
      <c r="L99" s="2">
        <f t="shared" si="10"/>
        <v>1.1923076923076923</v>
      </c>
      <c r="M99" s="2">
        <f t="shared" si="11"/>
        <v>100.01923076923077</v>
      </c>
      <c r="N99" s="2">
        <f t="shared" si="12"/>
        <v>100.01923076923077</v>
      </c>
    </row>
    <row r="100" spans="1:14" x14ac:dyDescent="0.25">
      <c r="A100" s="10"/>
      <c r="B100" s="3">
        <v>7</v>
      </c>
      <c r="C100" s="3">
        <v>270</v>
      </c>
      <c r="D100" s="3">
        <v>99</v>
      </c>
      <c r="E100" s="3">
        <v>5201</v>
      </c>
      <c r="F100" s="3">
        <v>5201</v>
      </c>
      <c r="G100" s="3">
        <v>167</v>
      </c>
      <c r="I100" s="2">
        <f t="shared" si="7"/>
        <v>0.13461538461538461</v>
      </c>
      <c r="J100" s="2">
        <f t="shared" si="8"/>
        <v>5.1923076923076925</v>
      </c>
      <c r="K100" s="2">
        <f t="shared" si="9"/>
        <v>1.9038461538461537</v>
      </c>
      <c r="L100" s="2">
        <f t="shared" si="10"/>
        <v>100.01923076923077</v>
      </c>
      <c r="M100" s="2">
        <f t="shared" si="11"/>
        <v>100.01923076923077</v>
      </c>
      <c r="N100" s="2">
        <f t="shared" si="12"/>
        <v>3.2115384615384617</v>
      </c>
    </row>
    <row r="101" spans="1:14" x14ac:dyDescent="0.25">
      <c r="A101" s="10"/>
      <c r="B101" s="3">
        <v>55</v>
      </c>
      <c r="C101" s="3">
        <v>137</v>
      </c>
      <c r="D101" s="3">
        <v>222</v>
      </c>
      <c r="E101" s="3">
        <v>120</v>
      </c>
      <c r="F101" s="3">
        <v>34</v>
      </c>
      <c r="G101" s="3">
        <v>5201</v>
      </c>
      <c r="I101" s="2">
        <f t="shared" si="7"/>
        <v>1.0576923076923077</v>
      </c>
      <c r="J101" s="2">
        <f t="shared" si="8"/>
        <v>2.6346153846153846</v>
      </c>
      <c r="K101" s="2">
        <f t="shared" si="9"/>
        <v>4.2692307692307692</v>
      </c>
      <c r="L101" s="2">
        <f t="shared" si="10"/>
        <v>2.3076923076923075</v>
      </c>
      <c r="M101" s="2">
        <f t="shared" si="11"/>
        <v>0.65384615384615385</v>
      </c>
      <c r="N101" s="2">
        <f t="shared" si="12"/>
        <v>100.01923076923077</v>
      </c>
    </row>
  </sheetData>
  <mergeCells count="1">
    <mergeCell ref="A2:A10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topLeftCell="A17" workbookViewId="0">
      <selection activeCell="K29" sqref="K29"/>
    </sheetView>
  </sheetViews>
  <sheetFormatPr defaultRowHeight="15" x14ac:dyDescent="0.25"/>
  <cols>
    <col min="15" max="15" width="9.140625" style="3"/>
  </cols>
  <sheetData>
    <row r="1" spans="2:15" s="5" customFormat="1" x14ac:dyDescent="0.25"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O1" s="1" t="s">
        <v>26</v>
      </c>
    </row>
    <row r="2" spans="2:15" s="8" customFormat="1" x14ac:dyDescent="0.25">
      <c r="B2" s="8">
        <v>12.087</v>
      </c>
      <c r="C2" s="8">
        <v>3.5112000000000001</v>
      </c>
      <c r="D2" s="8">
        <v>3.8037000000000001</v>
      </c>
      <c r="E2" s="8">
        <v>3.8460000000000001</v>
      </c>
      <c r="F2" s="8">
        <v>3.5648</v>
      </c>
      <c r="G2" s="8">
        <v>20.83</v>
      </c>
      <c r="H2" s="8">
        <v>16.218</v>
      </c>
      <c r="I2" s="8">
        <v>18.454000000000001</v>
      </c>
      <c r="J2" s="8">
        <v>16.102</v>
      </c>
      <c r="K2" s="8">
        <v>12.699</v>
      </c>
      <c r="O2" s="9">
        <v>0</v>
      </c>
    </row>
    <row r="3" spans="2:15" x14ac:dyDescent="0.25">
      <c r="B3">
        <v>7.5583</v>
      </c>
      <c r="C3">
        <v>3.1454</v>
      </c>
      <c r="D3">
        <v>3.3258000000000001</v>
      </c>
      <c r="E3">
        <v>3.7818999999999998</v>
      </c>
      <c r="F3">
        <v>3.3677000000000001</v>
      </c>
      <c r="G3">
        <v>19.373000000000001</v>
      </c>
      <c r="H3">
        <v>17.04</v>
      </c>
      <c r="I3">
        <v>18.358000000000001</v>
      </c>
      <c r="J3">
        <v>18.306999999999999</v>
      </c>
      <c r="K3">
        <v>16.655999999999999</v>
      </c>
      <c r="O3" s="3">
        <v>2.5000000000000001E-2</v>
      </c>
    </row>
    <row r="4" spans="2:15" x14ac:dyDescent="0.25">
      <c r="B4">
        <v>8.4164999999999992</v>
      </c>
      <c r="C4">
        <v>3.8904000000000001</v>
      </c>
      <c r="D4">
        <v>3.9258000000000002</v>
      </c>
      <c r="E4">
        <v>3.5485000000000002</v>
      </c>
      <c r="F4">
        <v>3.7168999999999999</v>
      </c>
      <c r="G4">
        <v>19.997</v>
      </c>
      <c r="H4">
        <v>19.835000000000001</v>
      </c>
      <c r="I4">
        <v>20.396999999999998</v>
      </c>
      <c r="J4">
        <v>19.177</v>
      </c>
      <c r="K4">
        <v>21.082999999999998</v>
      </c>
      <c r="O4" s="3">
        <v>0.05</v>
      </c>
    </row>
    <row r="5" spans="2:15" x14ac:dyDescent="0.25">
      <c r="B5">
        <v>8.0587</v>
      </c>
      <c r="C5">
        <v>3.7825000000000002</v>
      </c>
      <c r="D5">
        <v>4.1318999999999999</v>
      </c>
      <c r="E5">
        <v>4.4905999999999997</v>
      </c>
      <c r="F5">
        <v>4.6468999999999996</v>
      </c>
      <c r="G5">
        <v>18.872</v>
      </c>
      <c r="H5">
        <v>24.53</v>
      </c>
      <c r="I5">
        <v>19.774000000000001</v>
      </c>
      <c r="J5">
        <v>23.51</v>
      </c>
      <c r="K5">
        <v>22.898</v>
      </c>
      <c r="O5" s="3">
        <v>7.4999999999999997E-2</v>
      </c>
    </row>
    <row r="6" spans="2:15" x14ac:dyDescent="0.25">
      <c r="B6">
        <v>8.0549999999999997</v>
      </c>
      <c r="C6">
        <v>4.0208000000000004</v>
      </c>
      <c r="D6">
        <v>3.6073</v>
      </c>
      <c r="E6">
        <v>3.3319000000000001</v>
      </c>
      <c r="F6">
        <v>3.6568999999999998</v>
      </c>
      <c r="G6">
        <v>19.068999999999999</v>
      </c>
      <c r="H6">
        <v>20.341999999999999</v>
      </c>
      <c r="I6">
        <v>22.213000000000001</v>
      </c>
      <c r="J6">
        <v>18.899000000000001</v>
      </c>
      <c r="K6">
        <v>19.641999999999999</v>
      </c>
      <c r="O6" s="3">
        <v>0.1</v>
      </c>
    </row>
    <row r="7" spans="2:15" x14ac:dyDescent="0.25">
      <c r="B7">
        <v>8.0978999999999992</v>
      </c>
      <c r="C7">
        <v>3.9432999999999998</v>
      </c>
      <c r="D7">
        <v>3.9315000000000002</v>
      </c>
      <c r="E7">
        <v>4.0309999999999997</v>
      </c>
      <c r="F7">
        <v>3.7355999999999998</v>
      </c>
      <c r="G7">
        <v>19.192</v>
      </c>
      <c r="H7">
        <v>19.869</v>
      </c>
      <c r="I7">
        <v>18.414999999999999</v>
      </c>
      <c r="J7">
        <v>18.343</v>
      </c>
      <c r="K7">
        <v>15.109</v>
      </c>
      <c r="O7" s="3">
        <v>0.125</v>
      </c>
    </row>
    <row r="8" spans="2:15" x14ac:dyDescent="0.25">
      <c r="B8">
        <v>12.369</v>
      </c>
      <c r="C8">
        <v>4.1589999999999998</v>
      </c>
      <c r="D8">
        <v>3.8313000000000001</v>
      </c>
      <c r="E8">
        <v>3.8458000000000001</v>
      </c>
      <c r="F8">
        <v>4.4279000000000002</v>
      </c>
      <c r="G8">
        <v>21.321999999999999</v>
      </c>
      <c r="H8">
        <v>20.992999999999999</v>
      </c>
      <c r="I8">
        <v>19.637</v>
      </c>
      <c r="J8">
        <v>24.286000000000001</v>
      </c>
      <c r="K8">
        <v>19.148</v>
      </c>
      <c r="O8" s="3">
        <v>0.15</v>
      </c>
    </row>
    <row r="9" spans="2:15" x14ac:dyDescent="0.25">
      <c r="B9">
        <v>10.172000000000001</v>
      </c>
      <c r="C9">
        <v>5.6257999999999999</v>
      </c>
      <c r="D9">
        <v>4.0944000000000003</v>
      </c>
      <c r="E9">
        <v>4.8342000000000001</v>
      </c>
      <c r="F9">
        <v>5.5286999999999997</v>
      </c>
      <c r="G9">
        <v>20.539000000000001</v>
      </c>
      <c r="H9">
        <v>21.318999999999999</v>
      </c>
      <c r="I9">
        <v>19.852</v>
      </c>
      <c r="J9">
        <v>22.257999999999999</v>
      </c>
      <c r="K9">
        <v>20.010000000000002</v>
      </c>
      <c r="O9" s="3">
        <v>0.17499999999999999</v>
      </c>
    </row>
    <row r="10" spans="2:15" s="8" customFormat="1" x14ac:dyDescent="0.25">
      <c r="B10" s="8">
        <v>9.2481000000000009</v>
      </c>
      <c r="C10" s="8">
        <v>4.7626999999999997</v>
      </c>
      <c r="D10" s="8">
        <v>5.1794000000000002</v>
      </c>
      <c r="E10" s="8">
        <v>4.0412999999999997</v>
      </c>
      <c r="F10" s="8">
        <v>4.1311999999999998</v>
      </c>
      <c r="G10" s="8">
        <v>20.731000000000002</v>
      </c>
      <c r="H10" s="8">
        <v>21.899000000000001</v>
      </c>
      <c r="I10" s="8">
        <v>18.916</v>
      </c>
      <c r="J10" s="8">
        <v>18.664000000000001</v>
      </c>
      <c r="K10" s="8">
        <v>21.693000000000001</v>
      </c>
      <c r="O10" s="9">
        <v>0.2</v>
      </c>
    </row>
    <row r="11" spans="2:15" x14ac:dyDescent="0.25">
      <c r="B11">
        <v>9.9420999999999999</v>
      </c>
      <c r="C11">
        <v>4.3681000000000001</v>
      </c>
      <c r="D11">
        <v>4.5439999999999996</v>
      </c>
      <c r="E11">
        <v>5.1927000000000003</v>
      </c>
      <c r="F11">
        <v>5.0810000000000004</v>
      </c>
      <c r="G11">
        <v>25.707999999999998</v>
      </c>
      <c r="H11">
        <v>20.282</v>
      </c>
      <c r="I11">
        <v>21.736999999999998</v>
      </c>
      <c r="J11">
        <v>20.451000000000001</v>
      </c>
      <c r="K11">
        <v>22.585000000000001</v>
      </c>
      <c r="O11" s="3">
        <v>0.22500000000000001</v>
      </c>
    </row>
    <row r="12" spans="2:15" x14ac:dyDescent="0.25">
      <c r="B12">
        <v>9.9605999999999995</v>
      </c>
      <c r="C12">
        <v>4.0934999999999997</v>
      </c>
      <c r="D12">
        <v>5.4458000000000002</v>
      </c>
      <c r="E12">
        <v>4.7249999999999996</v>
      </c>
      <c r="F12">
        <v>4.9469000000000003</v>
      </c>
      <c r="G12">
        <v>21.73</v>
      </c>
      <c r="H12">
        <v>21.602</v>
      </c>
      <c r="I12">
        <v>21.71</v>
      </c>
      <c r="J12">
        <v>20.58</v>
      </c>
      <c r="K12">
        <v>19.847000000000001</v>
      </c>
      <c r="O12" s="3">
        <v>0.25</v>
      </c>
    </row>
    <row r="13" spans="2:15" x14ac:dyDescent="0.25">
      <c r="B13">
        <v>11.162000000000001</v>
      </c>
      <c r="C13">
        <v>4.12</v>
      </c>
      <c r="D13">
        <v>4.2744</v>
      </c>
      <c r="E13">
        <v>3.8374999999999999</v>
      </c>
      <c r="F13">
        <v>4.3333000000000004</v>
      </c>
      <c r="G13">
        <v>22.25</v>
      </c>
      <c r="H13">
        <v>17.588999999999999</v>
      </c>
      <c r="I13">
        <v>22.023</v>
      </c>
      <c r="J13">
        <v>25.93</v>
      </c>
      <c r="K13">
        <v>21.234999999999999</v>
      </c>
      <c r="O13" s="3">
        <v>0.27500000000000002</v>
      </c>
    </row>
    <row r="14" spans="2:15" x14ac:dyDescent="0.25">
      <c r="B14">
        <v>11.414</v>
      </c>
      <c r="C14">
        <v>5.1448</v>
      </c>
      <c r="D14">
        <v>5.1162000000000001</v>
      </c>
      <c r="E14">
        <v>5.7980999999999998</v>
      </c>
      <c r="F14">
        <v>4.8112000000000004</v>
      </c>
      <c r="G14">
        <v>23.079000000000001</v>
      </c>
      <c r="H14">
        <v>20.462</v>
      </c>
      <c r="I14">
        <v>24.91</v>
      </c>
      <c r="J14">
        <v>23.475000000000001</v>
      </c>
      <c r="K14">
        <v>22.251000000000001</v>
      </c>
      <c r="O14" s="3">
        <v>0.3</v>
      </c>
    </row>
    <row r="15" spans="2:15" x14ac:dyDescent="0.25">
      <c r="B15">
        <v>17.161999999999999</v>
      </c>
      <c r="C15">
        <v>5.0006000000000004</v>
      </c>
      <c r="D15">
        <v>6.5388000000000002</v>
      </c>
      <c r="E15">
        <v>5.6753999999999998</v>
      </c>
      <c r="F15">
        <v>5.5514999999999999</v>
      </c>
      <c r="G15">
        <v>25.111000000000001</v>
      </c>
      <c r="H15">
        <v>21.920999999999999</v>
      </c>
      <c r="I15">
        <v>25.861000000000001</v>
      </c>
      <c r="J15">
        <v>26.422999999999998</v>
      </c>
      <c r="K15">
        <v>23.478000000000002</v>
      </c>
      <c r="O15" s="3">
        <v>0.32500000000000001</v>
      </c>
    </row>
    <row r="16" spans="2:15" x14ac:dyDescent="0.25">
      <c r="B16">
        <v>14.978</v>
      </c>
      <c r="C16">
        <v>7.2994000000000003</v>
      </c>
      <c r="D16">
        <v>5.6508000000000003</v>
      </c>
      <c r="E16">
        <v>6.6923000000000004</v>
      </c>
      <c r="F16">
        <v>5.9817</v>
      </c>
      <c r="G16">
        <v>19.898</v>
      </c>
      <c r="H16">
        <v>23.396000000000001</v>
      </c>
      <c r="I16">
        <v>21.728999999999999</v>
      </c>
      <c r="J16">
        <v>23.434999999999999</v>
      </c>
      <c r="K16">
        <v>24.07</v>
      </c>
      <c r="O16" s="3">
        <v>0.35</v>
      </c>
    </row>
    <row r="17" spans="2:15" x14ac:dyDescent="0.25">
      <c r="B17">
        <v>14.426</v>
      </c>
      <c r="C17">
        <v>6.4671000000000003</v>
      </c>
      <c r="D17">
        <v>6.2869000000000002</v>
      </c>
      <c r="E17">
        <v>4.9640000000000004</v>
      </c>
      <c r="F17">
        <v>5.6044</v>
      </c>
      <c r="G17">
        <v>29.388999999999999</v>
      </c>
      <c r="H17">
        <v>19.809000000000001</v>
      </c>
      <c r="I17">
        <v>26.321999999999999</v>
      </c>
      <c r="J17">
        <v>19.71</v>
      </c>
      <c r="K17">
        <v>23.497</v>
      </c>
      <c r="O17" s="3">
        <v>0.375</v>
      </c>
    </row>
    <row r="18" spans="2:15" s="8" customFormat="1" x14ac:dyDescent="0.25">
      <c r="B18" s="8">
        <v>19.321999999999999</v>
      </c>
      <c r="C18" s="8">
        <v>6.3665000000000003</v>
      </c>
      <c r="D18" s="8">
        <v>5.1216999999999997</v>
      </c>
      <c r="E18" s="8">
        <v>5.1018999999999997</v>
      </c>
      <c r="F18" s="8">
        <v>6.9344000000000001</v>
      </c>
      <c r="G18" s="8">
        <v>26.704000000000001</v>
      </c>
      <c r="H18" s="8">
        <v>25.661999999999999</v>
      </c>
      <c r="I18" s="8">
        <v>26.651</v>
      </c>
      <c r="J18" s="8">
        <v>25.154</v>
      </c>
      <c r="K18" s="8">
        <v>28.995999999999999</v>
      </c>
      <c r="O18" s="9">
        <v>0.4</v>
      </c>
    </row>
    <row r="19" spans="2:15" x14ac:dyDescent="0.25">
      <c r="B19">
        <v>14.760999999999999</v>
      </c>
      <c r="C19">
        <v>7.1085000000000003</v>
      </c>
      <c r="D19">
        <v>7.3426999999999998</v>
      </c>
      <c r="E19">
        <v>7.1242000000000001</v>
      </c>
      <c r="F19">
        <v>5.0648</v>
      </c>
      <c r="G19">
        <v>27.521000000000001</v>
      </c>
      <c r="H19">
        <v>28.166</v>
      </c>
      <c r="I19">
        <v>24.863</v>
      </c>
      <c r="J19">
        <v>28.763999999999999</v>
      </c>
      <c r="K19">
        <v>27.225999999999999</v>
      </c>
      <c r="O19" s="3">
        <v>0.42499999999999999</v>
      </c>
    </row>
    <row r="20" spans="2:15" x14ac:dyDescent="0.25">
      <c r="B20">
        <v>26.533000000000001</v>
      </c>
      <c r="C20">
        <v>10.333</v>
      </c>
      <c r="D20">
        <v>11.952</v>
      </c>
      <c r="E20">
        <v>11.584</v>
      </c>
      <c r="F20">
        <v>9.2065000000000001</v>
      </c>
      <c r="G20">
        <v>37.298999999999999</v>
      </c>
      <c r="H20">
        <v>35.283999999999999</v>
      </c>
      <c r="I20">
        <v>37.265999999999998</v>
      </c>
      <c r="J20">
        <v>36.536000000000001</v>
      </c>
      <c r="K20">
        <v>34.404000000000003</v>
      </c>
      <c r="O20" s="3">
        <v>0.45</v>
      </c>
    </row>
    <row r="21" spans="2:15" x14ac:dyDescent="0.25">
      <c r="B21">
        <v>30.448</v>
      </c>
      <c r="C21">
        <v>10.045999999999999</v>
      </c>
      <c r="D21">
        <v>11.878</v>
      </c>
      <c r="E21">
        <v>10.807</v>
      </c>
      <c r="F21">
        <v>9.4291999999999998</v>
      </c>
      <c r="G21">
        <v>40.984000000000002</v>
      </c>
      <c r="H21">
        <v>44.585000000000001</v>
      </c>
      <c r="I21">
        <v>41.390999999999998</v>
      </c>
      <c r="J21">
        <v>39.69</v>
      </c>
      <c r="K21">
        <v>40.381999999999998</v>
      </c>
      <c r="O21" s="3">
        <v>0.47499999999999998</v>
      </c>
    </row>
    <row r="22" spans="2:15" x14ac:dyDescent="0.25">
      <c r="B22">
        <v>36.188000000000002</v>
      </c>
      <c r="C22">
        <v>12.606</v>
      </c>
      <c r="D22">
        <v>12.606999999999999</v>
      </c>
      <c r="E22">
        <v>17.280999999999999</v>
      </c>
      <c r="F22">
        <v>14.331</v>
      </c>
      <c r="G22">
        <v>48.066000000000003</v>
      </c>
      <c r="H22">
        <v>42.42</v>
      </c>
      <c r="I22">
        <v>53.095999999999997</v>
      </c>
      <c r="J22">
        <v>44.883000000000003</v>
      </c>
      <c r="K22">
        <v>41.601999999999997</v>
      </c>
      <c r="O22" s="3">
        <v>0.5</v>
      </c>
    </row>
    <row r="23" spans="2:15" x14ac:dyDescent="0.25">
      <c r="B23">
        <v>38.68</v>
      </c>
      <c r="C23">
        <v>20.312999999999999</v>
      </c>
      <c r="D23">
        <v>15.677</v>
      </c>
      <c r="E23">
        <v>12.808</v>
      </c>
      <c r="F23">
        <v>17.744</v>
      </c>
      <c r="G23">
        <v>63.125</v>
      </c>
      <c r="H23">
        <v>47.883000000000003</v>
      </c>
      <c r="I23">
        <v>45.262999999999998</v>
      </c>
      <c r="J23">
        <v>55.511000000000003</v>
      </c>
      <c r="K23">
        <v>55.381</v>
      </c>
      <c r="O23" s="3">
        <v>0.52500000000000002</v>
      </c>
    </row>
    <row r="24" spans="2:15" x14ac:dyDescent="0.25">
      <c r="B24">
        <v>55.292999999999999</v>
      </c>
      <c r="C24">
        <v>21.131</v>
      </c>
      <c r="D24">
        <v>18.12</v>
      </c>
      <c r="E24">
        <v>24.51</v>
      </c>
      <c r="F24">
        <v>24.513999999999999</v>
      </c>
      <c r="G24">
        <v>65.245999999999995</v>
      </c>
      <c r="H24">
        <v>66.394999999999996</v>
      </c>
      <c r="I24">
        <v>69.745999999999995</v>
      </c>
      <c r="J24">
        <v>67.058999999999997</v>
      </c>
      <c r="K24">
        <v>72.156000000000006</v>
      </c>
      <c r="O24" s="3">
        <v>0.55000000000000004</v>
      </c>
    </row>
    <row r="25" spans="2:15" x14ac:dyDescent="0.25">
      <c r="B25">
        <v>73.847999999999999</v>
      </c>
      <c r="C25">
        <v>32.387999999999998</v>
      </c>
      <c r="D25">
        <v>29.942</v>
      </c>
      <c r="E25">
        <v>33.793999999999997</v>
      </c>
      <c r="F25">
        <v>28.297999999999998</v>
      </c>
      <c r="G25">
        <v>72.587999999999994</v>
      </c>
      <c r="H25">
        <v>75.259</v>
      </c>
      <c r="I25">
        <v>78.05</v>
      </c>
      <c r="J25">
        <v>69.543000000000006</v>
      </c>
      <c r="K25">
        <v>66.796999999999997</v>
      </c>
      <c r="O25" s="3">
        <v>0.57499999999999996</v>
      </c>
    </row>
    <row r="26" spans="2:15" s="8" customFormat="1" x14ac:dyDescent="0.25">
      <c r="B26" s="8">
        <v>77.165999999999997</v>
      </c>
      <c r="C26" s="8">
        <v>37.579000000000001</v>
      </c>
      <c r="D26" s="8">
        <v>41.042999999999999</v>
      </c>
      <c r="E26" s="8">
        <v>38.911999999999999</v>
      </c>
      <c r="F26" s="8">
        <v>33.706000000000003</v>
      </c>
      <c r="G26" s="8">
        <v>89.15</v>
      </c>
      <c r="H26" s="8">
        <v>78.795000000000002</v>
      </c>
      <c r="I26" s="8">
        <v>85.049000000000007</v>
      </c>
      <c r="J26" s="8">
        <v>81.703000000000003</v>
      </c>
      <c r="K26" s="8">
        <v>73.527000000000001</v>
      </c>
      <c r="O26" s="9">
        <v>0.6</v>
      </c>
    </row>
    <row r="27" spans="2:15" x14ac:dyDescent="0.25">
      <c r="B27">
        <v>80.078999999999994</v>
      </c>
      <c r="C27">
        <v>40.090000000000003</v>
      </c>
      <c r="D27">
        <v>38.61</v>
      </c>
      <c r="E27">
        <v>42.652999999999999</v>
      </c>
      <c r="F27">
        <v>41.094000000000001</v>
      </c>
      <c r="G27">
        <v>86.903000000000006</v>
      </c>
      <c r="H27">
        <v>81.674000000000007</v>
      </c>
      <c r="I27">
        <v>77.793999999999997</v>
      </c>
      <c r="J27">
        <v>82.394000000000005</v>
      </c>
      <c r="K27">
        <v>79.171000000000006</v>
      </c>
      <c r="O27" s="3">
        <v>0.625</v>
      </c>
    </row>
    <row r="28" spans="2:15" x14ac:dyDescent="0.25">
      <c r="B28">
        <v>78.182000000000002</v>
      </c>
      <c r="C28">
        <v>39.399000000000001</v>
      </c>
      <c r="D28">
        <v>47.886000000000003</v>
      </c>
      <c r="E28">
        <v>41.957999999999998</v>
      </c>
      <c r="F28">
        <v>41.856000000000002</v>
      </c>
      <c r="G28">
        <v>81.069000000000003</v>
      </c>
      <c r="H28">
        <v>86.781999999999996</v>
      </c>
      <c r="I28">
        <v>86.828999999999994</v>
      </c>
      <c r="J28">
        <v>83.659000000000006</v>
      </c>
      <c r="K28">
        <v>90.539000000000001</v>
      </c>
      <c r="O28" s="3">
        <v>0.65</v>
      </c>
    </row>
    <row r="29" spans="2:15" x14ac:dyDescent="0.25">
      <c r="B29">
        <v>84.198999999999998</v>
      </c>
      <c r="C29">
        <v>45.899000000000001</v>
      </c>
      <c r="D29">
        <v>56.734999999999999</v>
      </c>
      <c r="E29">
        <v>43.68</v>
      </c>
      <c r="F29">
        <v>44.008000000000003</v>
      </c>
      <c r="G29">
        <v>83.896000000000001</v>
      </c>
      <c r="H29">
        <v>89.632000000000005</v>
      </c>
      <c r="I29">
        <v>88.471999999999994</v>
      </c>
      <c r="J29">
        <v>90.545000000000002</v>
      </c>
      <c r="K29">
        <v>90.516000000000005</v>
      </c>
      <c r="O29" s="3">
        <v>0.67500000000000004</v>
      </c>
    </row>
    <row r="30" spans="2:15" x14ac:dyDescent="0.25">
      <c r="B30">
        <v>83.489000000000004</v>
      </c>
      <c r="C30">
        <v>46.155000000000001</v>
      </c>
      <c r="D30">
        <v>53.79</v>
      </c>
      <c r="E30">
        <v>52.164999999999999</v>
      </c>
      <c r="F30">
        <v>56.945</v>
      </c>
      <c r="G30">
        <v>88.62</v>
      </c>
      <c r="H30">
        <v>87.963999999999999</v>
      </c>
      <c r="I30">
        <v>91.668000000000006</v>
      </c>
      <c r="J30">
        <v>90.754999999999995</v>
      </c>
      <c r="K30">
        <v>88.832999999999998</v>
      </c>
      <c r="O30" s="3">
        <v>0.7</v>
      </c>
    </row>
    <row r="31" spans="2:15" x14ac:dyDescent="0.25">
      <c r="B31">
        <v>89.753</v>
      </c>
      <c r="C31">
        <v>55.390999999999998</v>
      </c>
      <c r="D31">
        <v>55.401000000000003</v>
      </c>
      <c r="E31">
        <v>58.463999999999999</v>
      </c>
      <c r="F31">
        <v>52.493000000000002</v>
      </c>
      <c r="G31">
        <v>85.83</v>
      </c>
      <c r="H31">
        <v>93.337999999999994</v>
      </c>
      <c r="I31">
        <v>89.620999999999995</v>
      </c>
      <c r="J31">
        <v>88.852999999999994</v>
      </c>
      <c r="K31">
        <v>91.790999999999997</v>
      </c>
      <c r="O31" s="3">
        <v>0.72499999999999998</v>
      </c>
    </row>
    <row r="32" spans="2:15" x14ac:dyDescent="0.25">
      <c r="B32">
        <v>88.653000000000006</v>
      </c>
      <c r="C32">
        <v>56.606999999999999</v>
      </c>
      <c r="D32">
        <v>52.863999999999997</v>
      </c>
      <c r="E32">
        <v>54.502000000000002</v>
      </c>
      <c r="F32">
        <v>60.439</v>
      </c>
      <c r="G32">
        <v>90.414000000000001</v>
      </c>
      <c r="H32">
        <v>84.998999999999995</v>
      </c>
      <c r="I32">
        <v>93.307000000000002</v>
      </c>
      <c r="J32">
        <v>94.29</v>
      </c>
      <c r="K32">
        <v>87.65</v>
      </c>
      <c r="O32" s="3">
        <v>0.75</v>
      </c>
    </row>
    <row r="33" spans="2:15" x14ac:dyDescent="0.25">
      <c r="B33">
        <v>94.35</v>
      </c>
      <c r="C33">
        <v>64.132000000000005</v>
      </c>
      <c r="D33">
        <v>61.459000000000003</v>
      </c>
      <c r="E33">
        <v>59.375</v>
      </c>
      <c r="F33">
        <v>58.216999999999999</v>
      </c>
      <c r="G33">
        <v>83.730999999999995</v>
      </c>
      <c r="H33">
        <v>87.728999999999999</v>
      </c>
      <c r="I33">
        <v>90.563999999999993</v>
      </c>
      <c r="J33">
        <v>93.334999999999994</v>
      </c>
      <c r="K33">
        <v>91.391999999999996</v>
      </c>
      <c r="O33" s="3">
        <v>0.77500000000000002</v>
      </c>
    </row>
    <row r="34" spans="2:15" s="8" customFormat="1" x14ac:dyDescent="0.25">
      <c r="B34" s="8">
        <v>90.641000000000005</v>
      </c>
      <c r="C34" s="8">
        <v>61.216999999999999</v>
      </c>
      <c r="D34" s="8">
        <v>73.137</v>
      </c>
      <c r="E34" s="8">
        <v>63.033000000000001</v>
      </c>
      <c r="F34" s="8">
        <v>54.444000000000003</v>
      </c>
      <c r="G34" s="8">
        <v>95.376999999999995</v>
      </c>
      <c r="H34" s="8">
        <v>90.471999999999994</v>
      </c>
      <c r="I34" s="8">
        <v>93.484999999999999</v>
      </c>
      <c r="J34" s="8">
        <v>91.314999999999998</v>
      </c>
      <c r="K34" s="8">
        <v>92.384</v>
      </c>
      <c r="O34" s="9">
        <v>0.8</v>
      </c>
    </row>
    <row r="35" spans="2:15" x14ac:dyDescent="0.25">
      <c r="B35">
        <v>97.242999999999995</v>
      </c>
      <c r="C35">
        <v>71.781000000000006</v>
      </c>
      <c r="D35">
        <v>61.814999999999998</v>
      </c>
      <c r="E35">
        <v>67.972999999999999</v>
      </c>
      <c r="F35">
        <v>63.851999999999997</v>
      </c>
      <c r="G35">
        <v>93.177999999999997</v>
      </c>
      <c r="H35">
        <v>93.463999999999999</v>
      </c>
      <c r="I35">
        <v>89.394000000000005</v>
      </c>
      <c r="J35">
        <v>91.247</v>
      </c>
      <c r="K35">
        <v>95.155000000000001</v>
      </c>
      <c r="O35" s="3">
        <v>0.82499999999999996</v>
      </c>
    </row>
    <row r="36" spans="2:15" x14ac:dyDescent="0.25">
      <c r="B36">
        <v>95.399000000000001</v>
      </c>
      <c r="C36">
        <v>68.968999999999994</v>
      </c>
      <c r="D36">
        <v>61.164000000000001</v>
      </c>
      <c r="E36">
        <v>69.674999999999997</v>
      </c>
      <c r="F36">
        <v>70.983000000000004</v>
      </c>
      <c r="G36">
        <v>94.323999999999998</v>
      </c>
      <c r="H36">
        <v>95.100999999999999</v>
      </c>
      <c r="I36">
        <v>90.456000000000003</v>
      </c>
      <c r="J36">
        <v>91.263999999999996</v>
      </c>
      <c r="K36">
        <v>90.382999999999996</v>
      </c>
      <c r="O36" s="3">
        <v>0.85</v>
      </c>
    </row>
    <row r="37" spans="2:15" x14ac:dyDescent="0.25">
      <c r="B37">
        <v>97.171999999999997</v>
      </c>
      <c r="C37">
        <v>74.465000000000003</v>
      </c>
      <c r="D37">
        <v>67.671999999999997</v>
      </c>
      <c r="E37">
        <v>62.011000000000003</v>
      </c>
      <c r="F37">
        <v>67.007999999999996</v>
      </c>
      <c r="G37">
        <v>96.063000000000002</v>
      </c>
      <c r="H37">
        <v>97.078999999999994</v>
      </c>
      <c r="I37">
        <v>97.159000000000006</v>
      </c>
      <c r="J37">
        <v>92.332999999999998</v>
      </c>
      <c r="K37">
        <v>95.07</v>
      </c>
      <c r="O37" s="3">
        <v>0.875</v>
      </c>
    </row>
    <row r="38" spans="2:15" x14ac:dyDescent="0.25">
      <c r="B38">
        <v>97.176000000000002</v>
      </c>
      <c r="C38">
        <v>70.613</v>
      </c>
      <c r="D38">
        <v>75.539000000000001</v>
      </c>
      <c r="E38">
        <v>64.753</v>
      </c>
      <c r="F38">
        <v>66.691999999999993</v>
      </c>
      <c r="G38">
        <v>94.218000000000004</v>
      </c>
      <c r="H38">
        <v>93.244</v>
      </c>
      <c r="I38">
        <v>94.102000000000004</v>
      </c>
      <c r="J38">
        <v>96.042000000000002</v>
      </c>
      <c r="K38">
        <v>97.146000000000001</v>
      </c>
      <c r="O38" s="3">
        <v>0.9</v>
      </c>
    </row>
    <row r="39" spans="2:15" x14ac:dyDescent="0.25">
      <c r="B39">
        <v>95.233000000000004</v>
      </c>
      <c r="C39">
        <v>73.795000000000002</v>
      </c>
      <c r="D39">
        <v>78.418000000000006</v>
      </c>
      <c r="E39">
        <v>68.650000000000006</v>
      </c>
      <c r="F39">
        <v>69.61</v>
      </c>
      <c r="G39">
        <v>95.111000000000004</v>
      </c>
      <c r="H39">
        <v>94.305000000000007</v>
      </c>
      <c r="I39">
        <v>93.218999999999994</v>
      </c>
      <c r="J39">
        <v>93.165000000000006</v>
      </c>
      <c r="K39">
        <v>93.254000000000005</v>
      </c>
      <c r="O39" s="3">
        <v>0.92500000000000004</v>
      </c>
    </row>
    <row r="40" spans="2:15" x14ac:dyDescent="0.25">
      <c r="B40">
        <v>99.061000000000007</v>
      </c>
      <c r="C40">
        <v>65.605999999999995</v>
      </c>
      <c r="D40">
        <v>76.41</v>
      </c>
      <c r="E40">
        <v>68.603999999999999</v>
      </c>
      <c r="F40">
        <v>73.557000000000002</v>
      </c>
      <c r="G40">
        <v>92.191000000000003</v>
      </c>
      <c r="H40">
        <v>95.138999999999996</v>
      </c>
      <c r="I40">
        <v>98.025999999999996</v>
      </c>
      <c r="J40">
        <v>90.340999999999994</v>
      </c>
      <c r="K40">
        <v>95.203000000000003</v>
      </c>
      <c r="O40" s="3">
        <v>0.95</v>
      </c>
    </row>
    <row r="41" spans="2:15" x14ac:dyDescent="0.25">
      <c r="B41">
        <v>98.037000000000006</v>
      </c>
      <c r="C41">
        <v>78.366</v>
      </c>
      <c r="D41">
        <v>72.489000000000004</v>
      </c>
      <c r="E41">
        <v>75.527000000000001</v>
      </c>
      <c r="F41">
        <v>67.554000000000002</v>
      </c>
      <c r="G41">
        <v>98.057000000000002</v>
      </c>
      <c r="H41">
        <v>95.072000000000003</v>
      </c>
      <c r="I41">
        <v>97.100999999999999</v>
      </c>
      <c r="J41">
        <v>93.137</v>
      </c>
      <c r="K41">
        <v>94.147999999999996</v>
      </c>
      <c r="O41" s="3">
        <v>0.97499999999999998</v>
      </c>
    </row>
    <row r="42" spans="2:15" s="8" customFormat="1" x14ac:dyDescent="0.25">
      <c r="B42" s="8">
        <v>99.045000000000002</v>
      </c>
      <c r="C42" s="8">
        <v>74.444000000000003</v>
      </c>
      <c r="D42" s="8">
        <v>76.519000000000005</v>
      </c>
      <c r="E42" s="8">
        <v>75.578000000000003</v>
      </c>
      <c r="F42" s="8">
        <v>75.620999999999995</v>
      </c>
      <c r="G42" s="8">
        <v>98.05</v>
      </c>
      <c r="H42" s="8">
        <v>97.031999999999996</v>
      </c>
      <c r="I42" s="8">
        <v>99.058000000000007</v>
      </c>
      <c r="J42" s="8">
        <v>95.247</v>
      </c>
      <c r="K42" s="8">
        <v>97.096999999999994</v>
      </c>
      <c r="O42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15" sqref="B15"/>
    </sheetView>
  </sheetViews>
  <sheetFormatPr defaultRowHeight="15" x14ac:dyDescent="0.25"/>
  <cols>
    <col min="1" max="1" width="22" customWidth="1"/>
    <col min="2" max="2" width="9.140625" style="2"/>
    <col min="3" max="3" width="2.7109375" customWidth="1"/>
    <col min="4" max="13" width="9.140625" style="2"/>
    <col min="14" max="14" width="3.42578125" customWidth="1"/>
    <col min="15" max="15" width="11.7109375" customWidth="1"/>
    <col min="16" max="17" width="9.140625" style="2"/>
  </cols>
  <sheetData>
    <row r="1" spans="1:17" s="6" customFormat="1" ht="15" customHeight="1" x14ac:dyDescent="0.25">
      <c r="A1" s="11" t="s">
        <v>28</v>
      </c>
      <c r="B1" s="1" t="s">
        <v>26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O1" s="11" t="s">
        <v>27</v>
      </c>
      <c r="P1" s="6" t="s">
        <v>0</v>
      </c>
      <c r="Q1" s="6" t="s">
        <v>1</v>
      </c>
    </row>
    <row r="2" spans="1:17" x14ac:dyDescent="0.25">
      <c r="A2" s="11"/>
      <c r="B2" s="2">
        <v>0</v>
      </c>
      <c r="D2" s="7">
        <v>12.087</v>
      </c>
      <c r="E2" s="7">
        <v>3.5112000000000001</v>
      </c>
      <c r="F2" s="7">
        <v>3.8037000000000001</v>
      </c>
      <c r="G2" s="7">
        <v>3.8460000000000001</v>
      </c>
      <c r="H2" s="7">
        <v>3.5648</v>
      </c>
      <c r="I2" s="7">
        <v>20.83</v>
      </c>
      <c r="J2" s="7">
        <v>16.218</v>
      </c>
      <c r="K2" s="7">
        <v>18.454000000000001</v>
      </c>
      <c r="L2" s="7">
        <v>16.102</v>
      </c>
      <c r="M2" s="7">
        <v>12.699</v>
      </c>
      <c r="O2" s="11"/>
      <c r="P2" s="2">
        <v>3.8036538461538458</v>
      </c>
      <c r="Q2" s="2">
        <v>3.6784719691886352</v>
      </c>
    </row>
    <row r="3" spans="1:17" x14ac:dyDescent="0.25">
      <c r="A3" s="11"/>
      <c r="B3" s="2">
        <v>0.2</v>
      </c>
      <c r="D3" s="7">
        <v>9.2481000000000009</v>
      </c>
      <c r="E3" s="7">
        <v>4.7626999999999997</v>
      </c>
      <c r="F3" s="7">
        <v>5.1794000000000002</v>
      </c>
      <c r="G3" s="7">
        <v>4.0412999999999997</v>
      </c>
      <c r="H3" s="7">
        <v>4.1311999999999998</v>
      </c>
      <c r="I3" s="7">
        <v>20.731000000000002</v>
      </c>
      <c r="J3" s="7">
        <v>21.899000000000001</v>
      </c>
      <c r="K3" s="7">
        <v>18.916</v>
      </c>
      <c r="L3" s="7">
        <v>18.664000000000001</v>
      </c>
      <c r="M3" s="7">
        <v>21.693000000000001</v>
      </c>
      <c r="O3" s="11"/>
      <c r="P3" s="2">
        <v>5.1794230769230785</v>
      </c>
      <c r="Q3" s="2">
        <v>4.5500293052895895</v>
      </c>
    </row>
    <row r="4" spans="1:17" x14ac:dyDescent="0.25">
      <c r="A4" s="11"/>
      <c r="B4" s="2">
        <v>0.4</v>
      </c>
      <c r="D4" s="7">
        <v>19.321999999999999</v>
      </c>
      <c r="E4" s="7">
        <v>6.3665000000000003</v>
      </c>
      <c r="F4" s="7">
        <v>5.1216999999999997</v>
      </c>
      <c r="G4" s="7">
        <v>5.1018999999999997</v>
      </c>
      <c r="H4" s="7">
        <v>6.9344000000000001</v>
      </c>
      <c r="I4" s="7">
        <v>26.704000000000001</v>
      </c>
      <c r="J4" s="7">
        <v>25.661999999999999</v>
      </c>
      <c r="K4" s="7">
        <v>26.651</v>
      </c>
      <c r="L4" s="7">
        <v>25.154</v>
      </c>
      <c r="M4" s="7">
        <v>28.995999999999999</v>
      </c>
      <c r="O4" s="11"/>
      <c r="P4" s="2">
        <v>5.1217307692307665</v>
      </c>
      <c r="Q4" s="2">
        <v>4.4383224339953644</v>
      </c>
    </row>
    <row r="5" spans="1:17" x14ac:dyDescent="0.25">
      <c r="A5" s="11"/>
      <c r="B5" s="2">
        <v>0.6</v>
      </c>
      <c r="D5" s="7">
        <v>77.165999999999997</v>
      </c>
      <c r="E5" s="7">
        <v>37.579000000000001</v>
      </c>
      <c r="F5" s="7">
        <v>41.042999999999999</v>
      </c>
      <c r="G5" s="7">
        <v>38.911999999999999</v>
      </c>
      <c r="H5" s="7">
        <v>33.706000000000003</v>
      </c>
      <c r="I5" s="7">
        <v>89.15</v>
      </c>
      <c r="J5" s="7">
        <v>78.795000000000002</v>
      </c>
      <c r="K5" s="7">
        <v>85.049000000000007</v>
      </c>
      <c r="L5" s="7">
        <v>81.703000000000003</v>
      </c>
      <c r="M5" s="7">
        <v>73.527000000000001</v>
      </c>
      <c r="O5" s="11"/>
      <c r="P5" s="2">
        <v>41.043076923076931</v>
      </c>
      <c r="Q5" s="2">
        <v>46.274622353558911</v>
      </c>
    </row>
    <row r="6" spans="1:17" x14ac:dyDescent="0.25">
      <c r="A6" s="11"/>
      <c r="B6" s="2">
        <v>0.8</v>
      </c>
      <c r="D6" s="7">
        <v>90.641000000000005</v>
      </c>
      <c r="E6" s="7">
        <v>61.216999999999999</v>
      </c>
      <c r="F6" s="7">
        <v>73.137</v>
      </c>
      <c r="G6" s="7">
        <v>63.033000000000001</v>
      </c>
      <c r="H6" s="7">
        <v>54.444000000000003</v>
      </c>
      <c r="I6" s="7">
        <v>95.376999999999995</v>
      </c>
      <c r="J6" s="7">
        <v>90.471999999999994</v>
      </c>
      <c r="K6" s="7">
        <v>93.484999999999999</v>
      </c>
      <c r="L6" s="7">
        <v>91.314999999999998</v>
      </c>
      <c r="M6" s="7">
        <v>92.384</v>
      </c>
      <c r="O6" s="11"/>
      <c r="P6" s="2">
        <v>73.136730769230709</v>
      </c>
      <c r="Q6" s="2">
        <v>43.155913917192237</v>
      </c>
    </row>
    <row r="7" spans="1:17" x14ac:dyDescent="0.25">
      <c r="A7" s="11"/>
      <c r="B7" s="2">
        <v>1</v>
      </c>
      <c r="D7" s="7">
        <v>99.045000000000002</v>
      </c>
      <c r="E7" s="7">
        <v>74.444000000000003</v>
      </c>
      <c r="F7" s="7">
        <v>76.519000000000005</v>
      </c>
      <c r="G7" s="7">
        <v>75.578000000000003</v>
      </c>
      <c r="H7" s="7">
        <v>75.620999999999995</v>
      </c>
      <c r="I7" s="7">
        <v>98.05</v>
      </c>
      <c r="J7" s="7">
        <v>97.031999999999996</v>
      </c>
      <c r="K7" s="7">
        <v>99.058000000000007</v>
      </c>
      <c r="L7" s="7">
        <v>95.247</v>
      </c>
      <c r="M7" s="7">
        <v>97.096999999999994</v>
      </c>
      <c r="O7" s="11"/>
      <c r="P7" s="2">
        <v>76.518653846153768</v>
      </c>
      <c r="Q7" s="2">
        <v>41.834908119763547</v>
      </c>
    </row>
    <row r="8" spans="1:17" ht="30" customHeight="1" x14ac:dyDescent="0.25">
      <c r="A8" s="11"/>
    </row>
  </sheetData>
  <mergeCells count="2">
    <mergeCell ref="A1:A8"/>
    <mergeCell ref="O1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cp:lastPrinted>2014-11-04T18:59:26Z</cp:lastPrinted>
  <dcterms:created xsi:type="dcterms:W3CDTF">2014-11-03T19:10:07Z</dcterms:created>
  <dcterms:modified xsi:type="dcterms:W3CDTF">2015-06-26T19:02:20Z</dcterms:modified>
</cp:coreProperties>
</file>