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55" windowHeight="847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R2" i="1" s="1"/>
  <c r="Q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R7" i="1" l="1"/>
  <c r="Q7" i="1"/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R3" i="1" l="1"/>
  <c r="Q6" i="1"/>
  <c r="Q5" i="1"/>
  <c r="Q4" i="1"/>
  <c r="Q3" i="1"/>
  <c r="R5" i="1"/>
  <c r="R4" i="1"/>
  <c r="R6" i="1"/>
</calcChain>
</file>

<file path=xl/sharedStrings.xml><?xml version="1.0" encoding="utf-8"?>
<sst xmlns="http://schemas.openxmlformats.org/spreadsheetml/2006/main" count="43" uniqueCount="25">
  <si>
    <t>Mean</t>
  </si>
  <si>
    <t>STD. DEV.</t>
  </si>
  <si>
    <t>Local firewood cost</t>
  </si>
  <si>
    <t>Field 2 to 101 shows 100 realizations for the time to Crosspatch infestation. Columns B to F shows values per week. Columns H to L shows values per year.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</si>
  <si>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= 2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</si>
  <si>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= 4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</si>
  <si>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= 6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</si>
  <si>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= 8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</si>
  <si>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= 10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</si>
  <si>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= 0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</si>
  <si>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=</t>
    </r>
  </si>
  <si>
    <t>Patch 1</t>
  </si>
  <si>
    <t>Patch 2</t>
  </si>
  <si>
    <t>Patch 3</t>
  </si>
  <si>
    <t>Patch 4</t>
  </si>
  <si>
    <t>Patch 5</t>
  </si>
  <si>
    <t>Patch 6</t>
  </si>
  <si>
    <t>Patch 7</t>
  </si>
  <si>
    <t>Patch 8</t>
  </si>
  <si>
    <t>Patch 9</t>
  </si>
  <si>
    <t>Patch 10</t>
  </si>
  <si>
    <t>Sigma</t>
  </si>
  <si>
    <t>Sigma=</t>
  </si>
  <si>
    <t>MEAN AND STANDARD DEVIATION IS ONLY FOR PATCH 3</t>
  </si>
  <si>
    <t>Selected Data from all patches and their plots for the impact of social learning n upon time to first crosspatch infestation. Mean and Standard deviation are only for Patch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</si>
</sst>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0651829678316"/>
          <c:y val="0.1067522115291144"/>
          <c:w val="0.66332031843127048"/>
          <c:h val="0.7997908594758989"/>
        </c:manualLayout>
      </c:layout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Patch 1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Sheet3!$C$2:$C$7</c:f>
              <c:numCache>
                <c:formatCode>General</c:formatCode>
                <c:ptCount val="6"/>
                <c:pt idx="0">
                  <c:v>10.478</c:v>
                </c:pt>
                <c:pt idx="1">
                  <c:v>56.249000000000002</c:v>
                </c:pt>
                <c:pt idx="2">
                  <c:v>70.018000000000001</c:v>
                </c:pt>
                <c:pt idx="3">
                  <c:v>75.643000000000001</c:v>
                </c:pt>
                <c:pt idx="4">
                  <c:v>78.713999999999999</c:v>
                </c:pt>
                <c:pt idx="5">
                  <c:v>79.775000000000006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Patch 2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Sheet3!$D$2:$D$7</c:f>
              <c:numCache>
                <c:formatCode>General</c:formatCode>
                <c:ptCount val="6"/>
                <c:pt idx="0">
                  <c:v>4.1829000000000001</c:v>
                </c:pt>
                <c:pt idx="1">
                  <c:v>39.829000000000001</c:v>
                </c:pt>
                <c:pt idx="2">
                  <c:v>61.539000000000001</c:v>
                </c:pt>
                <c:pt idx="3">
                  <c:v>54.158999999999999</c:v>
                </c:pt>
                <c:pt idx="4">
                  <c:v>51.805999999999997</c:v>
                </c:pt>
                <c:pt idx="5">
                  <c:v>56.283999999999999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Patch 3</c:v>
                </c:pt>
              </c:strCache>
            </c:strRef>
          </c:tx>
          <c:spPr>
            <a:ln w="19050">
              <a:solidFill>
                <a:schemeClr val="accent5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Sheet3!$P$2:$P$7</c:f>
                <c:numCache>
                  <c:formatCode>General</c:formatCode>
                  <c:ptCount val="6"/>
                  <c:pt idx="0">
                    <c:v>3.1363720596806703</c:v>
                  </c:pt>
                  <c:pt idx="1">
                    <c:v>45.473056143821793</c:v>
                  </c:pt>
                  <c:pt idx="2">
                    <c:v>48.271994327876378</c:v>
                  </c:pt>
                  <c:pt idx="3">
                    <c:v>47.854910559366523</c:v>
                  </c:pt>
                  <c:pt idx="4">
                    <c:v>47.35015627649269</c:v>
                  </c:pt>
                  <c:pt idx="5">
                    <c:v>46.813160313637191</c:v>
                  </c:pt>
                </c:numCache>
              </c:numRef>
            </c:plus>
            <c:minus>
              <c:numRef>
                <c:f>Sheet3!$P$2:$P$7</c:f>
                <c:numCache>
                  <c:formatCode>General</c:formatCode>
                  <c:ptCount val="6"/>
                  <c:pt idx="0">
                    <c:v>3.1363720596806703</c:v>
                  </c:pt>
                  <c:pt idx="1">
                    <c:v>45.473056143821793</c:v>
                  </c:pt>
                  <c:pt idx="2">
                    <c:v>48.271994327876378</c:v>
                  </c:pt>
                  <c:pt idx="3">
                    <c:v>47.854910559366523</c:v>
                  </c:pt>
                  <c:pt idx="4">
                    <c:v>47.35015627649269</c:v>
                  </c:pt>
                  <c:pt idx="5">
                    <c:v>46.813160313637191</c:v>
                  </c:pt>
                </c:numCache>
              </c:numRef>
            </c:minus>
          </c:errBars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Sheet3!$E$2:$E$7</c:f>
              <c:numCache>
                <c:formatCode>General</c:formatCode>
                <c:ptCount val="6"/>
                <c:pt idx="0">
                  <c:v>4.3375000000000004</c:v>
                </c:pt>
                <c:pt idx="1">
                  <c:v>39.659999999999997</c:v>
                </c:pt>
                <c:pt idx="2">
                  <c:v>54.619</c:v>
                </c:pt>
                <c:pt idx="3">
                  <c:v>55.064</c:v>
                </c:pt>
                <c:pt idx="4">
                  <c:v>62.198</c:v>
                </c:pt>
                <c:pt idx="5">
                  <c:v>62.652000000000001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Patch 4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Sheet3!$F$2:$F$7</c:f>
              <c:numCache>
                <c:formatCode>General</c:formatCode>
                <c:ptCount val="6"/>
                <c:pt idx="0">
                  <c:v>4.2553999999999998</c:v>
                </c:pt>
                <c:pt idx="1">
                  <c:v>42.761000000000003</c:v>
                </c:pt>
                <c:pt idx="2">
                  <c:v>55.003</c:v>
                </c:pt>
                <c:pt idx="3">
                  <c:v>52.222999999999999</c:v>
                </c:pt>
                <c:pt idx="4">
                  <c:v>63.351999999999997</c:v>
                </c:pt>
                <c:pt idx="5">
                  <c:v>68.911000000000001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Patch 5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Sheet3!$G$2:$G$7</c:f>
              <c:numCache>
                <c:formatCode>General</c:formatCode>
                <c:ptCount val="6"/>
                <c:pt idx="0">
                  <c:v>3.85</c:v>
                </c:pt>
                <c:pt idx="1">
                  <c:v>44.037999999999997</c:v>
                </c:pt>
                <c:pt idx="2">
                  <c:v>52.723999999999997</c:v>
                </c:pt>
                <c:pt idx="3">
                  <c:v>54.798000000000002</c:v>
                </c:pt>
                <c:pt idx="4">
                  <c:v>52.671999999999997</c:v>
                </c:pt>
                <c:pt idx="5">
                  <c:v>61.353999999999999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Sheet3!$H$1</c:f>
              <c:strCache>
                <c:ptCount val="1"/>
                <c:pt idx="0">
                  <c:v>Patch 6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Sheet3!$H$2:$H$7</c:f>
              <c:numCache>
                <c:formatCode>General</c:formatCode>
                <c:ptCount val="6"/>
                <c:pt idx="0">
                  <c:v>10.811</c:v>
                </c:pt>
                <c:pt idx="1">
                  <c:v>76.147000000000006</c:v>
                </c:pt>
                <c:pt idx="2">
                  <c:v>83.363</c:v>
                </c:pt>
                <c:pt idx="3">
                  <c:v>83.498000000000005</c:v>
                </c:pt>
                <c:pt idx="4">
                  <c:v>90.524000000000001</c:v>
                </c:pt>
                <c:pt idx="5">
                  <c:v>88.593000000000004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Sheet3!$I$1</c:f>
              <c:strCache>
                <c:ptCount val="1"/>
                <c:pt idx="0">
                  <c:v>Patch 7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Sheet3!$I$2:$I$7</c:f>
              <c:numCache>
                <c:formatCode>General</c:formatCode>
                <c:ptCount val="6"/>
                <c:pt idx="0">
                  <c:v>11.355</c:v>
                </c:pt>
                <c:pt idx="1">
                  <c:v>71.897999999999996</c:v>
                </c:pt>
                <c:pt idx="2">
                  <c:v>89.66</c:v>
                </c:pt>
                <c:pt idx="3">
                  <c:v>80.076999999999998</c:v>
                </c:pt>
                <c:pt idx="4">
                  <c:v>93.433000000000007</c:v>
                </c:pt>
                <c:pt idx="5">
                  <c:v>86.9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Sheet3!$J$1</c:f>
              <c:strCache>
                <c:ptCount val="1"/>
                <c:pt idx="0">
                  <c:v>Patch 8</c:v>
                </c:pt>
              </c:strCache>
            </c:strRef>
          </c:tx>
          <c:spPr>
            <a:ln w="1905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Sheet3!$J$2:$J$7</c:f>
              <c:numCache>
                <c:formatCode>General</c:formatCode>
                <c:ptCount val="6"/>
                <c:pt idx="0">
                  <c:v>10.753</c:v>
                </c:pt>
                <c:pt idx="1">
                  <c:v>73.825999999999993</c:v>
                </c:pt>
                <c:pt idx="2">
                  <c:v>86.802000000000007</c:v>
                </c:pt>
                <c:pt idx="3">
                  <c:v>87.984999999999999</c:v>
                </c:pt>
                <c:pt idx="4">
                  <c:v>89.715000000000003</c:v>
                </c:pt>
                <c:pt idx="5">
                  <c:v>88.105999999999995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Sheet3!$K$1</c:f>
              <c:strCache>
                <c:ptCount val="1"/>
                <c:pt idx="0">
                  <c:v>Patch 9</c:v>
                </c:pt>
              </c:strCache>
            </c:strRef>
          </c:tx>
          <c:spPr>
            <a:ln w="19050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Sheet3!$K$2:$K$7</c:f>
              <c:numCache>
                <c:formatCode>General</c:formatCode>
                <c:ptCount val="6"/>
                <c:pt idx="0">
                  <c:v>10.55</c:v>
                </c:pt>
                <c:pt idx="1">
                  <c:v>81.686999999999998</c:v>
                </c:pt>
                <c:pt idx="2">
                  <c:v>85.909000000000006</c:v>
                </c:pt>
                <c:pt idx="3">
                  <c:v>89.843999999999994</c:v>
                </c:pt>
                <c:pt idx="4">
                  <c:v>87.977999999999994</c:v>
                </c:pt>
                <c:pt idx="5">
                  <c:v>90.683000000000007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Sheet3!$L$1</c:f>
              <c:strCache>
                <c:ptCount val="1"/>
                <c:pt idx="0">
                  <c:v>Patch 10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Sheet3!$B$2:$B$7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cat>
          <c:val>
            <c:numRef>
              <c:f>Sheet3!$L$2:$L$7</c:f>
              <c:numCache>
                <c:formatCode>General</c:formatCode>
                <c:ptCount val="6"/>
                <c:pt idx="0">
                  <c:v>10.366</c:v>
                </c:pt>
                <c:pt idx="1">
                  <c:v>73.447000000000003</c:v>
                </c:pt>
                <c:pt idx="2">
                  <c:v>84.808999999999997</c:v>
                </c:pt>
                <c:pt idx="3">
                  <c:v>81.893000000000001</c:v>
                </c:pt>
                <c:pt idx="4">
                  <c:v>92.53</c:v>
                </c:pt>
                <c:pt idx="5">
                  <c:v>84.512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66464"/>
        <c:axId val="41752768"/>
      </c:lineChart>
      <c:catAx>
        <c:axId val="7116646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175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752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16646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121485434155441"/>
          <c:y val="0.15274603495075934"/>
          <c:w val="0.18785145997375327"/>
          <c:h val="0.72322904081434269"/>
        </c:manualLayout>
      </c:layout>
      <c:overlay val="0"/>
      <c:spPr>
        <a:ln w="19050"/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13</xdr:col>
      <xdr:colOff>1000125</xdr:colOff>
      <xdr:row>26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0.33723</cdr:x>
      <cdr:y>0.91044</cdr:y>
    </cdr:from>
    <cdr:to>
      <cdr:x>0.63477</cdr:x>
      <cdr:y>1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1644603" y="3277994"/>
          <a:ext cx="1451022" cy="322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Social</a:t>
          </a:r>
          <a:r>
            <a:rPr lang="en-US" sz="1400" baseline="0"/>
            <a:t> norms </a:t>
          </a:r>
          <a:r>
            <a:rPr lang="en-US" sz="1400" i="1" baseline="0"/>
            <a:t>n</a:t>
          </a:r>
          <a:endParaRPr lang="en-US" sz="1400" i="1" baseline="-25000">
            <a:latin typeface="Symbol" pitchFamily="18" charset="2"/>
          </a:endParaRPr>
        </a:p>
      </cdr:txBody>
    </cdr:sp>
  </cdr:relSizeAnchor>
  <cdr:relSizeAnchor xmlns:cdr="http://schemas.openxmlformats.org/drawingml/2006/chartDrawing">
    <cdr:from>
      <cdr:x>4.3383E-7</cdr:x>
      <cdr:y>0.02666</cdr:y>
    </cdr:from>
    <cdr:to>
      <cdr:x>0.06495</cdr:x>
      <cdr:y>0.9131</cdr:y>
    </cdr:to>
    <cdr:sp macro="" textlink="">
      <cdr:nvSpPr>
        <cdr:cNvPr id="3" name="Text Box 1"/>
        <cdr:cNvSpPr txBox="1"/>
      </cdr:nvSpPr>
      <cdr:spPr>
        <a:xfrm xmlns:a="http://schemas.openxmlformats.org/drawingml/2006/main" rot="16200000">
          <a:off x="-1446084" y="1542069"/>
          <a:ext cx="3191587" cy="299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i="0" baseline="0"/>
            <a:t>Time (in years)</a:t>
          </a:r>
          <a:endParaRPr lang="en-US" sz="1600" i="0" baseline="-25000"/>
        </a:p>
      </cdr:txBody>
    </cdr:sp>
  </cdr:relSizeAnchor>
  <cdr:relSizeAnchor xmlns:cdr="http://schemas.openxmlformats.org/drawingml/2006/chartDrawing">
    <cdr:from>
      <cdr:x>0.14453</cdr:x>
      <cdr:y>0.00265</cdr:y>
    </cdr:from>
    <cdr:to>
      <cdr:x>0.81055</cdr:x>
      <cdr:y>0.0922</cdr:y>
    </cdr:to>
    <cdr:sp macro="" textlink="">
      <cdr:nvSpPr>
        <cdr:cNvPr id="4" name="Text Box 1"/>
        <cdr:cNvSpPr txBox="1"/>
      </cdr:nvSpPr>
      <cdr:spPr>
        <a:xfrm xmlns:a="http://schemas.openxmlformats.org/drawingml/2006/main">
          <a:off x="704850" y="9541"/>
          <a:ext cx="3248026" cy="32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baseline="0"/>
            <a:t>First Crosspatch Infestation</a:t>
          </a:r>
          <a:endParaRPr lang="en-US" sz="1400" b="1" baseline="-250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selection activeCell="Q2" sqref="Q2:R7"/>
    </sheetView>
  </sheetViews>
  <sheetFormatPr defaultRowHeight="15" x14ac:dyDescent="0.25"/>
  <cols>
    <col min="1" max="1" width="21.7109375" style="2" customWidth="1"/>
    <col min="3" max="6" width="9.140625" style="2"/>
    <col min="7" max="7" width="9.140625" style="2" customWidth="1"/>
    <col min="10" max="14" width="9.140625" style="2"/>
    <col min="15" max="15" width="3.42578125" customWidth="1"/>
    <col min="16" max="16384" width="9.140625" style="2"/>
  </cols>
  <sheetData>
    <row r="1" spans="1:18" ht="16.5" customHeight="1" x14ac:dyDescent="0.25">
      <c r="A1" s="1" t="s">
        <v>2</v>
      </c>
      <c r="B1" s="3" t="s">
        <v>9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I1" s="3" t="s">
        <v>9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P1" s="3" t="s">
        <v>10</v>
      </c>
      <c r="Q1" s="1" t="s">
        <v>0</v>
      </c>
      <c r="R1" s="1" t="s">
        <v>1</v>
      </c>
    </row>
    <row r="2" spans="1:18" x14ac:dyDescent="0.25">
      <c r="A2" s="7" t="s">
        <v>3</v>
      </c>
      <c r="B2">
        <v>127</v>
      </c>
      <c r="C2" s="2">
        <v>80</v>
      </c>
      <c r="D2" s="2">
        <v>5201</v>
      </c>
      <c r="E2" s="2">
        <v>5201</v>
      </c>
      <c r="F2" s="2">
        <v>5201</v>
      </c>
      <c r="G2" s="2">
        <v>122</v>
      </c>
      <c r="I2" s="2">
        <f t="shared" ref="I2:N2" si="0">B2/52</f>
        <v>2.4423076923076925</v>
      </c>
      <c r="J2" s="2">
        <f t="shared" si="0"/>
        <v>1.5384615384615385</v>
      </c>
      <c r="K2" s="2">
        <f t="shared" si="0"/>
        <v>100.01923076923077</v>
      </c>
      <c r="L2" s="2">
        <f t="shared" si="0"/>
        <v>100.01923076923077</v>
      </c>
      <c r="M2" s="2">
        <f t="shared" si="0"/>
        <v>100.01923076923077</v>
      </c>
      <c r="N2" s="2">
        <f t="shared" si="0"/>
        <v>2.3461538461538463</v>
      </c>
      <c r="P2" s="2">
        <v>0</v>
      </c>
      <c r="Q2" s="2">
        <f>AVERAGE(I2:I101)</f>
        <v>4.3375000000000004</v>
      </c>
      <c r="R2" s="2">
        <f>_xlfn.STDEV.P(I2:I101)</f>
        <v>3.1363720596806703</v>
      </c>
    </row>
    <row r="3" spans="1:18" x14ac:dyDescent="0.25">
      <c r="A3" s="7"/>
      <c r="B3">
        <v>109</v>
      </c>
      <c r="C3" s="2">
        <v>5201</v>
      </c>
      <c r="D3" s="2">
        <v>5201</v>
      </c>
      <c r="E3" s="2">
        <v>93</v>
      </c>
      <c r="F3" s="2">
        <v>5201</v>
      </c>
      <c r="G3" s="2">
        <v>5201</v>
      </c>
      <c r="I3" s="2">
        <f t="shared" ref="I3:I66" si="1">B3/52</f>
        <v>2.0961538461538463</v>
      </c>
      <c r="J3" s="2">
        <f t="shared" ref="J3:J34" si="2">C3/52</f>
        <v>100.01923076923077</v>
      </c>
      <c r="K3" s="2">
        <f t="shared" ref="K3:K34" si="3">D3/52</f>
        <v>100.01923076923077</v>
      </c>
      <c r="L3" s="2">
        <f t="shared" ref="L3:L34" si="4">E3/52</f>
        <v>1.7884615384615385</v>
      </c>
      <c r="M3" s="2">
        <f t="shared" ref="M3:M34" si="5">F3/52</f>
        <v>100.01923076923077</v>
      </c>
      <c r="N3" s="2">
        <f t="shared" ref="N3:N34" si="6">G3/52</f>
        <v>100.01923076923077</v>
      </c>
      <c r="P3" s="2">
        <v>2</v>
      </c>
      <c r="Q3" s="2">
        <f>AVERAGE(J2:J101)</f>
        <v>39.659615384615407</v>
      </c>
      <c r="R3" s="2">
        <f>_xlfn.STDEV.P(J2:J101)</f>
        <v>45.473056143821793</v>
      </c>
    </row>
    <row r="4" spans="1:18" x14ac:dyDescent="0.25">
      <c r="A4" s="7"/>
      <c r="B4">
        <v>604</v>
      </c>
      <c r="C4" s="2">
        <v>20</v>
      </c>
      <c r="D4" s="2">
        <v>5201</v>
      </c>
      <c r="E4" s="2">
        <v>5201</v>
      </c>
      <c r="F4" s="2">
        <v>5201</v>
      </c>
      <c r="G4" s="2">
        <v>5201</v>
      </c>
      <c r="I4" s="2">
        <f t="shared" si="1"/>
        <v>11.615384615384615</v>
      </c>
      <c r="J4" s="2">
        <f t="shared" si="2"/>
        <v>0.38461538461538464</v>
      </c>
      <c r="K4" s="2">
        <f t="shared" si="3"/>
        <v>100.01923076923077</v>
      </c>
      <c r="L4" s="2">
        <f t="shared" si="4"/>
        <v>100.01923076923077</v>
      </c>
      <c r="M4" s="2">
        <f t="shared" si="5"/>
        <v>100.01923076923077</v>
      </c>
      <c r="N4" s="2">
        <f t="shared" si="6"/>
        <v>100.01923076923077</v>
      </c>
      <c r="P4" s="2">
        <v>4</v>
      </c>
      <c r="Q4" s="2">
        <f>AVERAGE(K2:K101)</f>
        <v>54.619230769230754</v>
      </c>
      <c r="R4" s="2">
        <f>_xlfn.STDEV.P(K2:K101)</f>
        <v>48.271994327876378</v>
      </c>
    </row>
    <row r="5" spans="1:18" x14ac:dyDescent="0.25">
      <c r="A5" s="7"/>
      <c r="B5">
        <v>454</v>
      </c>
      <c r="C5" s="2">
        <v>5201</v>
      </c>
      <c r="D5" s="2">
        <v>22</v>
      </c>
      <c r="E5" s="2">
        <v>5201</v>
      </c>
      <c r="F5" s="2">
        <v>46</v>
      </c>
      <c r="G5" s="2">
        <v>5201</v>
      </c>
      <c r="I5" s="2">
        <f t="shared" si="1"/>
        <v>8.7307692307692299</v>
      </c>
      <c r="J5" s="2">
        <f t="shared" si="2"/>
        <v>100.01923076923077</v>
      </c>
      <c r="K5" s="2">
        <f t="shared" si="3"/>
        <v>0.42307692307692307</v>
      </c>
      <c r="L5" s="2">
        <f t="shared" si="4"/>
        <v>100.01923076923077</v>
      </c>
      <c r="M5" s="2">
        <f t="shared" si="5"/>
        <v>0.88461538461538458</v>
      </c>
      <c r="N5" s="2">
        <f t="shared" si="6"/>
        <v>100.01923076923077</v>
      </c>
      <c r="P5" s="2">
        <v>6</v>
      </c>
      <c r="Q5" s="2">
        <f>AVERAGE(L2:L101)</f>
        <v>55.064230769230754</v>
      </c>
      <c r="R5" s="2">
        <f>_xlfn.STDEV.P(L2:L101)</f>
        <v>47.854910559366523</v>
      </c>
    </row>
    <row r="6" spans="1:18" x14ac:dyDescent="0.25">
      <c r="A6" s="7"/>
      <c r="B6">
        <v>156</v>
      </c>
      <c r="C6" s="2">
        <v>483</v>
      </c>
      <c r="D6" s="2">
        <v>5201</v>
      </c>
      <c r="E6" s="2">
        <v>169</v>
      </c>
      <c r="F6" s="2">
        <v>5201</v>
      </c>
      <c r="G6" s="2">
        <v>5201</v>
      </c>
      <c r="I6" s="2">
        <f t="shared" si="1"/>
        <v>3</v>
      </c>
      <c r="J6" s="2">
        <f t="shared" si="2"/>
        <v>9.2884615384615383</v>
      </c>
      <c r="K6" s="2">
        <f t="shared" si="3"/>
        <v>100.01923076923077</v>
      </c>
      <c r="L6" s="2">
        <f t="shared" si="4"/>
        <v>3.25</v>
      </c>
      <c r="M6" s="2">
        <f t="shared" si="5"/>
        <v>100.01923076923077</v>
      </c>
      <c r="N6" s="2">
        <f t="shared" si="6"/>
        <v>100.01923076923077</v>
      </c>
      <c r="P6" s="2">
        <v>8</v>
      </c>
      <c r="Q6" s="2">
        <f>AVERAGE(M2:M101)</f>
        <v>62.198461538461522</v>
      </c>
      <c r="R6" s="2">
        <f>_xlfn.STDEV.P(M2:M101)</f>
        <v>47.35015627649269</v>
      </c>
    </row>
    <row r="7" spans="1:18" x14ac:dyDescent="0.25">
      <c r="A7" s="7"/>
      <c r="B7">
        <v>69</v>
      </c>
      <c r="C7" s="2">
        <v>853</v>
      </c>
      <c r="D7" s="2">
        <v>116</v>
      </c>
      <c r="E7" s="2">
        <v>5201</v>
      </c>
      <c r="F7" s="2">
        <v>41</v>
      </c>
      <c r="G7" s="2">
        <v>113</v>
      </c>
      <c r="I7" s="2">
        <f t="shared" si="1"/>
        <v>1.3269230769230769</v>
      </c>
      <c r="J7" s="2">
        <f t="shared" si="2"/>
        <v>16.403846153846153</v>
      </c>
      <c r="K7" s="2">
        <f t="shared" si="3"/>
        <v>2.2307692307692308</v>
      </c>
      <c r="L7" s="2">
        <f t="shared" si="4"/>
        <v>100.01923076923077</v>
      </c>
      <c r="M7" s="2">
        <f t="shared" si="5"/>
        <v>0.78846153846153844</v>
      </c>
      <c r="N7" s="2">
        <f t="shared" si="6"/>
        <v>2.1730769230769229</v>
      </c>
      <c r="P7" s="2">
        <v>10</v>
      </c>
      <c r="Q7" s="2">
        <f>AVERAGE(N2:N101)</f>
        <v>62.651923076923033</v>
      </c>
      <c r="R7" s="2">
        <f>_xlfn.STDEV.P(N2:N101)</f>
        <v>46.813160313637191</v>
      </c>
    </row>
    <row r="8" spans="1:18" x14ac:dyDescent="0.25">
      <c r="A8" s="7"/>
      <c r="B8">
        <v>19</v>
      </c>
      <c r="C8" s="2">
        <v>5201</v>
      </c>
      <c r="D8" s="2">
        <v>5201</v>
      </c>
      <c r="E8" s="2">
        <v>2</v>
      </c>
      <c r="F8" s="2">
        <v>122</v>
      </c>
      <c r="G8" s="2">
        <v>5201</v>
      </c>
      <c r="I8" s="2">
        <f t="shared" si="1"/>
        <v>0.36538461538461536</v>
      </c>
      <c r="J8" s="2">
        <f t="shared" si="2"/>
        <v>100.01923076923077</v>
      </c>
      <c r="K8" s="2">
        <f t="shared" si="3"/>
        <v>100.01923076923077</v>
      </c>
      <c r="L8" s="2">
        <f t="shared" si="4"/>
        <v>3.8461538461538464E-2</v>
      </c>
      <c r="M8" s="2">
        <f t="shared" si="5"/>
        <v>2.3461538461538463</v>
      </c>
      <c r="N8" s="2">
        <f t="shared" si="6"/>
        <v>100.01923076923077</v>
      </c>
    </row>
    <row r="9" spans="1:18" x14ac:dyDescent="0.25">
      <c r="A9" s="7"/>
      <c r="B9">
        <v>123</v>
      </c>
      <c r="C9" s="2">
        <v>37</v>
      </c>
      <c r="D9" s="2">
        <v>5201</v>
      </c>
      <c r="E9" s="2">
        <v>5201</v>
      </c>
      <c r="F9" s="2">
        <v>569</v>
      </c>
      <c r="G9" s="2">
        <v>5201</v>
      </c>
      <c r="I9" s="2">
        <f t="shared" si="1"/>
        <v>2.3653846153846154</v>
      </c>
      <c r="J9" s="2">
        <f t="shared" si="2"/>
        <v>0.71153846153846156</v>
      </c>
      <c r="K9" s="2">
        <f t="shared" si="3"/>
        <v>100.01923076923077</v>
      </c>
      <c r="L9" s="2">
        <f t="shared" si="4"/>
        <v>100.01923076923077</v>
      </c>
      <c r="M9" s="2">
        <f t="shared" si="5"/>
        <v>10.942307692307692</v>
      </c>
      <c r="N9" s="2">
        <f t="shared" si="6"/>
        <v>100.01923076923077</v>
      </c>
    </row>
    <row r="10" spans="1:18" x14ac:dyDescent="0.25">
      <c r="A10" s="7"/>
      <c r="B10">
        <v>645</v>
      </c>
      <c r="C10" s="2">
        <v>311</v>
      </c>
      <c r="D10" s="2">
        <v>5201</v>
      </c>
      <c r="E10" s="2">
        <v>5201</v>
      </c>
      <c r="F10" s="2">
        <v>5201</v>
      </c>
      <c r="G10" s="2">
        <v>81</v>
      </c>
      <c r="I10" s="2">
        <f t="shared" si="1"/>
        <v>12.403846153846153</v>
      </c>
      <c r="J10" s="2">
        <f t="shared" si="2"/>
        <v>5.9807692307692308</v>
      </c>
      <c r="K10" s="2">
        <f t="shared" si="3"/>
        <v>100.01923076923077</v>
      </c>
      <c r="L10" s="2">
        <f t="shared" si="4"/>
        <v>100.01923076923077</v>
      </c>
      <c r="M10" s="2">
        <f t="shared" si="5"/>
        <v>100.01923076923077</v>
      </c>
      <c r="N10" s="2">
        <f t="shared" si="6"/>
        <v>1.5576923076923077</v>
      </c>
    </row>
    <row r="11" spans="1:18" x14ac:dyDescent="0.25">
      <c r="A11" s="7"/>
      <c r="B11">
        <v>101</v>
      </c>
      <c r="C11" s="2">
        <v>12</v>
      </c>
      <c r="D11" s="2">
        <v>5201</v>
      </c>
      <c r="E11" s="2">
        <v>63</v>
      </c>
      <c r="F11" s="2">
        <v>5201</v>
      </c>
      <c r="G11" s="2">
        <v>5201</v>
      </c>
      <c r="I11" s="2">
        <f t="shared" si="1"/>
        <v>1.9423076923076923</v>
      </c>
      <c r="J11" s="2">
        <f t="shared" si="2"/>
        <v>0.23076923076923078</v>
      </c>
      <c r="K11" s="2">
        <f t="shared" si="3"/>
        <v>100.01923076923077</v>
      </c>
      <c r="L11" s="2">
        <f t="shared" si="4"/>
        <v>1.2115384615384615</v>
      </c>
      <c r="M11" s="2">
        <f t="shared" si="5"/>
        <v>100.01923076923077</v>
      </c>
      <c r="N11" s="2">
        <f t="shared" si="6"/>
        <v>100.01923076923077</v>
      </c>
    </row>
    <row r="12" spans="1:18" x14ac:dyDescent="0.25">
      <c r="A12" s="7"/>
      <c r="B12">
        <v>83</v>
      </c>
      <c r="C12" s="2">
        <v>5201</v>
      </c>
      <c r="D12" s="2">
        <v>5201</v>
      </c>
      <c r="E12" s="2">
        <v>5201</v>
      </c>
      <c r="F12" s="2">
        <v>14</v>
      </c>
      <c r="G12" s="2">
        <v>5201</v>
      </c>
      <c r="I12" s="2">
        <f t="shared" si="1"/>
        <v>1.5961538461538463</v>
      </c>
      <c r="J12" s="2">
        <f t="shared" si="2"/>
        <v>100.01923076923077</v>
      </c>
      <c r="K12" s="2">
        <f t="shared" si="3"/>
        <v>100.01923076923077</v>
      </c>
      <c r="L12" s="2">
        <f t="shared" si="4"/>
        <v>100.01923076923077</v>
      </c>
      <c r="M12" s="2">
        <f t="shared" si="5"/>
        <v>0.26923076923076922</v>
      </c>
      <c r="N12" s="2">
        <f t="shared" si="6"/>
        <v>100.01923076923077</v>
      </c>
    </row>
    <row r="13" spans="1:18" x14ac:dyDescent="0.25">
      <c r="A13" s="7"/>
      <c r="B13">
        <v>166</v>
      </c>
      <c r="C13" s="2">
        <v>5201</v>
      </c>
      <c r="D13" s="2">
        <v>5201</v>
      </c>
      <c r="E13" s="2">
        <v>5201</v>
      </c>
      <c r="F13" s="2">
        <v>156</v>
      </c>
      <c r="G13" s="2">
        <v>5201</v>
      </c>
      <c r="I13" s="2">
        <f t="shared" si="1"/>
        <v>3.1923076923076925</v>
      </c>
      <c r="J13" s="2">
        <f t="shared" si="2"/>
        <v>100.01923076923077</v>
      </c>
      <c r="K13" s="2">
        <f t="shared" si="3"/>
        <v>100.01923076923077</v>
      </c>
      <c r="L13" s="2">
        <f t="shared" si="4"/>
        <v>100.01923076923077</v>
      </c>
      <c r="M13" s="2">
        <f t="shared" si="5"/>
        <v>3</v>
      </c>
      <c r="N13" s="2">
        <f t="shared" si="6"/>
        <v>100.01923076923077</v>
      </c>
    </row>
    <row r="14" spans="1:18" x14ac:dyDescent="0.25">
      <c r="A14" s="7"/>
      <c r="B14">
        <v>283</v>
      </c>
      <c r="C14" s="2">
        <v>588</v>
      </c>
      <c r="D14" s="2">
        <v>5201</v>
      </c>
      <c r="E14" s="2">
        <v>5201</v>
      </c>
      <c r="F14" s="2">
        <v>5201</v>
      </c>
      <c r="G14" s="2">
        <v>5201</v>
      </c>
      <c r="I14" s="2">
        <f t="shared" si="1"/>
        <v>5.4423076923076925</v>
      </c>
      <c r="J14" s="2">
        <f t="shared" si="2"/>
        <v>11.307692307692308</v>
      </c>
      <c r="K14" s="2">
        <f t="shared" si="3"/>
        <v>100.01923076923077</v>
      </c>
      <c r="L14" s="2">
        <f t="shared" si="4"/>
        <v>100.01923076923077</v>
      </c>
      <c r="M14" s="2">
        <f t="shared" si="5"/>
        <v>100.01923076923077</v>
      </c>
      <c r="N14" s="2">
        <f t="shared" si="6"/>
        <v>100.01923076923077</v>
      </c>
    </row>
    <row r="15" spans="1:18" x14ac:dyDescent="0.25">
      <c r="A15" s="7"/>
      <c r="B15">
        <v>507</v>
      </c>
      <c r="C15" s="2">
        <v>5201</v>
      </c>
      <c r="D15" s="2">
        <v>7</v>
      </c>
      <c r="E15" s="2">
        <v>99</v>
      </c>
      <c r="F15" s="2">
        <v>95</v>
      </c>
      <c r="G15" s="2">
        <v>5201</v>
      </c>
      <c r="I15" s="2">
        <f t="shared" si="1"/>
        <v>9.75</v>
      </c>
      <c r="J15" s="2">
        <f t="shared" si="2"/>
        <v>100.01923076923077</v>
      </c>
      <c r="K15" s="2">
        <f t="shared" si="3"/>
        <v>0.13461538461538461</v>
      </c>
      <c r="L15" s="2">
        <f t="shared" si="4"/>
        <v>1.9038461538461537</v>
      </c>
      <c r="M15" s="2">
        <f t="shared" si="5"/>
        <v>1.8269230769230769</v>
      </c>
      <c r="N15" s="2">
        <f t="shared" si="6"/>
        <v>100.01923076923077</v>
      </c>
    </row>
    <row r="16" spans="1:18" x14ac:dyDescent="0.25">
      <c r="A16" s="7"/>
      <c r="B16">
        <v>482</v>
      </c>
      <c r="C16" s="2">
        <v>162</v>
      </c>
      <c r="D16" s="2">
        <v>47</v>
      </c>
      <c r="E16" s="2">
        <v>5201</v>
      </c>
      <c r="F16" s="2">
        <v>5</v>
      </c>
      <c r="G16" s="2">
        <v>5201</v>
      </c>
      <c r="I16" s="2">
        <f t="shared" si="1"/>
        <v>9.2692307692307701</v>
      </c>
      <c r="J16" s="2">
        <f t="shared" si="2"/>
        <v>3.1153846153846154</v>
      </c>
      <c r="K16" s="2">
        <f t="shared" si="3"/>
        <v>0.90384615384615385</v>
      </c>
      <c r="L16" s="2">
        <f t="shared" si="4"/>
        <v>100.01923076923077</v>
      </c>
      <c r="M16" s="2">
        <f t="shared" si="5"/>
        <v>9.6153846153846159E-2</v>
      </c>
      <c r="N16" s="2">
        <f t="shared" si="6"/>
        <v>100.01923076923077</v>
      </c>
    </row>
    <row r="17" spans="1:14" x14ac:dyDescent="0.25">
      <c r="A17" s="7"/>
      <c r="B17">
        <v>256</v>
      </c>
      <c r="C17" s="2">
        <v>5201</v>
      </c>
      <c r="D17" s="2">
        <v>197</v>
      </c>
      <c r="E17" s="2">
        <v>5201</v>
      </c>
      <c r="F17" s="2">
        <v>5201</v>
      </c>
      <c r="G17" s="2">
        <v>117</v>
      </c>
      <c r="I17" s="2">
        <f t="shared" si="1"/>
        <v>4.9230769230769234</v>
      </c>
      <c r="J17" s="2">
        <f t="shared" si="2"/>
        <v>100.01923076923077</v>
      </c>
      <c r="K17" s="2">
        <f t="shared" si="3"/>
        <v>3.7884615384615383</v>
      </c>
      <c r="L17" s="2">
        <f t="shared" si="4"/>
        <v>100.01923076923077</v>
      </c>
      <c r="M17" s="2">
        <f t="shared" si="5"/>
        <v>100.01923076923077</v>
      </c>
      <c r="N17" s="2">
        <f t="shared" si="6"/>
        <v>2.25</v>
      </c>
    </row>
    <row r="18" spans="1:14" x14ac:dyDescent="0.25">
      <c r="A18" s="7"/>
      <c r="B18">
        <v>107</v>
      </c>
      <c r="C18" s="2">
        <v>79</v>
      </c>
      <c r="D18" s="2">
        <v>5201</v>
      </c>
      <c r="E18" s="2">
        <v>5201</v>
      </c>
      <c r="F18" s="2">
        <v>5201</v>
      </c>
      <c r="G18" s="2">
        <v>5201</v>
      </c>
      <c r="I18" s="2">
        <f t="shared" si="1"/>
        <v>2.0576923076923075</v>
      </c>
      <c r="J18" s="2">
        <f t="shared" si="2"/>
        <v>1.5192307692307692</v>
      </c>
      <c r="K18" s="2">
        <f t="shared" si="3"/>
        <v>100.01923076923077</v>
      </c>
      <c r="L18" s="2">
        <f t="shared" si="4"/>
        <v>100.01923076923077</v>
      </c>
      <c r="M18" s="2">
        <f t="shared" si="5"/>
        <v>100.01923076923077</v>
      </c>
      <c r="N18" s="2">
        <f t="shared" si="6"/>
        <v>100.01923076923077</v>
      </c>
    </row>
    <row r="19" spans="1:14" x14ac:dyDescent="0.25">
      <c r="A19" s="7"/>
      <c r="B19">
        <v>180</v>
      </c>
      <c r="C19" s="2">
        <v>5201</v>
      </c>
      <c r="D19" s="2">
        <v>55</v>
      </c>
      <c r="E19" s="2">
        <v>5201</v>
      </c>
      <c r="F19" s="2">
        <v>5201</v>
      </c>
      <c r="G19" s="2">
        <v>5201</v>
      </c>
      <c r="I19" s="2">
        <f t="shared" si="1"/>
        <v>3.4615384615384617</v>
      </c>
      <c r="J19" s="2">
        <f t="shared" si="2"/>
        <v>100.01923076923077</v>
      </c>
      <c r="K19" s="2">
        <f t="shared" si="3"/>
        <v>1.0576923076923077</v>
      </c>
      <c r="L19" s="2">
        <f t="shared" si="4"/>
        <v>100.01923076923077</v>
      </c>
      <c r="M19" s="2">
        <f t="shared" si="5"/>
        <v>100.01923076923077</v>
      </c>
      <c r="N19" s="2">
        <f t="shared" si="6"/>
        <v>100.01923076923077</v>
      </c>
    </row>
    <row r="20" spans="1:14" x14ac:dyDescent="0.25">
      <c r="A20" s="7"/>
      <c r="B20">
        <v>104</v>
      </c>
      <c r="C20" s="2">
        <v>107</v>
      </c>
      <c r="D20" s="2">
        <v>5201</v>
      </c>
      <c r="E20" s="2">
        <v>288</v>
      </c>
      <c r="F20" s="2">
        <v>5201</v>
      </c>
      <c r="G20" s="2">
        <v>5201</v>
      </c>
      <c r="I20" s="2">
        <f t="shared" si="1"/>
        <v>2</v>
      </c>
      <c r="J20" s="2">
        <f t="shared" si="2"/>
        <v>2.0576923076923075</v>
      </c>
      <c r="K20" s="2">
        <f t="shared" si="3"/>
        <v>100.01923076923077</v>
      </c>
      <c r="L20" s="2">
        <f t="shared" si="4"/>
        <v>5.5384615384615383</v>
      </c>
      <c r="M20" s="2">
        <f t="shared" si="5"/>
        <v>100.01923076923077</v>
      </c>
      <c r="N20" s="2">
        <f t="shared" si="6"/>
        <v>100.01923076923077</v>
      </c>
    </row>
    <row r="21" spans="1:14" x14ac:dyDescent="0.25">
      <c r="A21" s="7"/>
      <c r="B21">
        <v>173</v>
      </c>
      <c r="C21" s="2">
        <v>310</v>
      </c>
      <c r="D21" s="2">
        <v>5201</v>
      </c>
      <c r="E21" s="2">
        <v>459</v>
      </c>
      <c r="F21" s="2">
        <v>26</v>
      </c>
      <c r="G21" s="2">
        <v>5201</v>
      </c>
      <c r="I21" s="2">
        <f t="shared" si="1"/>
        <v>3.3269230769230771</v>
      </c>
      <c r="J21" s="2">
        <f t="shared" si="2"/>
        <v>5.9615384615384617</v>
      </c>
      <c r="K21" s="2">
        <f t="shared" si="3"/>
        <v>100.01923076923077</v>
      </c>
      <c r="L21" s="2">
        <f t="shared" si="4"/>
        <v>8.8269230769230766</v>
      </c>
      <c r="M21" s="2">
        <f t="shared" si="5"/>
        <v>0.5</v>
      </c>
      <c r="N21" s="2">
        <f t="shared" si="6"/>
        <v>100.01923076923077</v>
      </c>
    </row>
    <row r="22" spans="1:14" x14ac:dyDescent="0.25">
      <c r="A22" s="7"/>
      <c r="B22">
        <v>51</v>
      </c>
      <c r="C22" s="2">
        <v>5201</v>
      </c>
      <c r="D22" s="2">
        <v>83</v>
      </c>
      <c r="E22" s="2">
        <v>5201</v>
      </c>
      <c r="F22" s="2">
        <v>80</v>
      </c>
      <c r="G22" s="2">
        <v>511</v>
      </c>
      <c r="I22" s="2">
        <f t="shared" si="1"/>
        <v>0.98076923076923073</v>
      </c>
      <c r="J22" s="2">
        <f t="shared" si="2"/>
        <v>100.01923076923077</v>
      </c>
      <c r="K22" s="2">
        <f t="shared" si="3"/>
        <v>1.5961538461538463</v>
      </c>
      <c r="L22" s="2">
        <f t="shared" si="4"/>
        <v>100.01923076923077</v>
      </c>
      <c r="M22" s="2">
        <f t="shared" si="5"/>
        <v>1.5384615384615385</v>
      </c>
      <c r="N22" s="2">
        <f t="shared" si="6"/>
        <v>9.8269230769230766</v>
      </c>
    </row>
    <row r="23" spans="1:14" x14ac:dyDescent="0.25">
      <c r="A23" s="7"/>
      <c r="B23">
        <v>498</v>
      </c>
      <c r="C23" s="2">
        <v>60</v>
      </c>
      <c r="D23" s="2">
        <v>164</v>
      </c>
      <c r="E23" s="2">
        <v>164</v>
      </c>
      <c r="F23" s="2">
        <v>578</v>
      </c>
      <c r="G23" s="2">
        <v>17</v>
      </c>
      <c r="I23" s="2">
        <f t="shared" si="1"/>
        <v>9.5769230769230766</v>
      </c>
      <c r="J23" s="2">
        <f t="shared" si="2"/>
        <v>1.1538461538461537</v>
      </c>
      <c r="K23" s="2">
        <f t="shared" si="3"/>
        <v>3.1538461538461537</v>
      </c>
      <c r="L23" s="2">
        <f t="shared" si="4"/>
        <v>3.1538461538461537</v>
      </c>
      <c r="M23" s="2">
        <f t="shared" si="5"/>
        <v>11.115384615384615</v>
      </c>
      <c r="N23" s="2">
        <f t="shared" si="6"/>
        <v>0.32692307692307693</v>
      </c>
    </row>
    <row r="24" spans="1:14" x14ac:dyDescent="0.25">
      <c r="A24" s="7"/>
      <c r="B24">
        <v>205</v>
      </c>
      <c r="C24" s="2">
        <v>280</v>
      </c>
      <c r="D24" s="2">
        <v>5201</v>
      </c>
      <c r="E24" s="2">
        <v>5201</v>
      </c>
      <c r="F24" s="2">
        <v>70</v>
      </c>
      <c r="G24" s="2">
        <v>5201</v>
      </c>
      <c r="I24" s="2">
        <f t="shared" si="1"/>
        <v>3.9423076923076925</v>
      </c>
      <c r="J24" s="2">
        <f t="shared" si="2"/>
        <v>5.384615384615385</v>
      </c>
      <c r="K24" s="2">
        <f t="shared" si="3"/>
        <v>100.01923076923077</v>
      </c>
      <c r="L24" s="2">
        <f t="shared" si="4"/>
        <v>100.01923076923077</v>
      </c>
      <c r="M24" s="2">
        <f t="shared" si="5"/>
        <v>1.3461538461538463</v>
      </c>
      <c r="N24" s="2">
        <f t="shared" si="6"/>
        <v>100.01923076923077</v>
      </c>
    </row>
    <row r="25" spans="1:14" x14ac:dyDescent="0.25">
      <c r="A25" s="7"/>
      <c r="B25">
        <v>29</v>
      </c>
      <c r="C25" s="2">
        <v>5201</v>
      </c>
      <c r="D25" s="2">
        <v>153</v>
      </c>
      <c r="E25" s="2">
        <v>23</v>
      </c>
      <c r="F25" s="2">
        <v>515</v>
      </c>
      <c r="G25" s="2">
        <v>5201</v>
      </c>
      <c r="I25" s="2">
        <f t="shared" si="1"/>
        <v>0.55769230769230771</v>
      </c>
      <c r="J25" s="2">
        <f t="shared" si="2"/>
        <v>100.01923076923077</v>
      </c>
      <c r="K25" s="2">
        <f t="shared" si="3"/>
        <v>2.9423076923076925</v>
      </c>
      <c r="L25" s="2">
        <f t="shared" si="4"/>
        <v>0.44230769230769229</v>
      </c>
      <c r="M25" s="2">
        <f t="shared" si="5"/>
        <v>9.9038461538461533</v>
      </c>
      <c r="N25" s="2">
        <f t="shared" si="6"/>
        <v>100.01923076923077</v>
      </c>
    </row>
    <row r="26" spans="1:14" x14ac:dyDescent="0.25">
      <c r="A26" s="7"/>
      <c r="B26">
        <v>509</v>
      </c>
      <c r="C26" s="2">
        <v>5201</v>
      </c>
      <c r="D26" s="2">
        <v>389</v>
      </c>
      <c r="E26" s="2">
        <v>4</v>
      </c>
      <c r="F26" s="2">
        <v>297</v>
      </c>
      <c r="G26" s="2">
        <v>135</v>
      </c>
      <c r="I26" s="2">
        <f t="shared" si="1"/>
        <v>9.7884615384615383</v>
      </c>
      <c r="J26" s="2">
        <f t="shared" si="2"/>
        <v>100.01923076923077</v>
      </c>
      <c r="K26" s="2">
        <f t="shared" si="3"/>
        <v>7.4807692307692308</v>
      </c>
      <c r="L26" s="2">
        <f t="shared" si="4"/>
        <v>7.6923076923076927E-2</v>
      </c>
      <c r="M26" s="2">
        <f t="shared" si="5"/>
        <v>5.7115384615384617</v>
      </c>
      <c r="N26" s="2">
        <f t="shared" si="6"/>
        <v>2.5961538461538463</v>
      </c>
    </row>
    <row r="27" spans="1:14" x14ac:dyDescent="0.25">
      <c r="A27" s="7"/>
      <c r="B27">
        <v>311</v>
      </c>
      <c r="C27" s="2">
        <v>5201</v>
      </c>
      <c r="D27" s="2">
        <v>5201</v>
      </c>
      <c r="E27" s="2">
        <v>5201</v>
      </c>
      <c r="F27" s="2">
        <v>5201</v>
      </c>
      <c r="G27" s="2">
        <v>21</v>
      </c>
      <c r="I27" s="2">
        <f t="shared" si="1"/>
        <v>5.9807692307692308</v>
      </c>
      <c r="J27" s="2">
        <f t="shared" si="2"/>
        <v>100.01923076923077</v>
      </c>
      <c r="K27" s="2">
        <f t="shared" si="3"/>
        <v>100.01923076923077</v>
      </c>
      <c r="L27" s="2">
        <f t="shared" si="4"/>
        <v>100.01923076923077</v>
      </c>
      <c r="M27" s="2">
        <f t="shared" si="5"/>
        <v>100.01923076923077</v>
      </c>
      <c r="N27" s="2">
        <f t="shared" si="6"/>
        <v>0.40384615384615385</v>
      </c>
    </row>
    <row r="28" spans="1:14" x14ac:dyDescent="0.25">
      <c r="A28" s="7"/>
      <c r="B28">
        <v>98</v>
      </c>
      <c r="C28" s="2">
        <v>5201</v>
      </c>
      <c r="D28" s="2">
        <v>5201</v>
      </c>
      <c r="E28" s="2">
        <v>156</v>
      </c>
      <c r="F28" s="2">
        <v>5201</v>
      </c>
      <c r="G28" s="2">
        <v>5201</v>
      </c>
      <c r="I28" s="2">
        <f t="shared" si="1"/>
        <v>1.8846153846153846</v>
      </c>
      <c r="J28" s="2">
        <f t="shared" si="2"/>
        <v>100.01923076923077</v>
      </c>
      <c r="K28" s="2">
        <f t="shared" si="3"/>
        <v>100.01923076923077</v>
      </c>
      <c r="L28" s="2">
        <f t="shared" si="4"/>
        <v>3</v>
      </c>
      <c r="M28" s="2">
        <f t="shared" si="5"/>
        <v>100.01923076923077</v>
      </c>
      <c r="N28" s="2">
        <f t="shared" si="6"/>
        <v>100.01923076923077</v>
      </c>
    </row>
    <row r="29" spans="1:14" x14ac:dyDescent="0.25">
      <c r="A29" s="7"/>
      <c r="B29">
        <v>127</v>
      </c>
      <c r="C29" s="2">
        <v>133</v>
      </c>
      <c r="D29" s="2">
        <v>5201</v>
      </c>
      <c r="E29" s="2">
        <v>86</v>
      </c>
      <c r="F29" s="2">
        <v>5201</v>
      </c>
      <c r="G29" s="2">
        <v>5201</v>
      </c>
      <c r="I29" s="2">
        <f t="shared" si="1"/>
        <v>2.4423076923076925</v>
      </c>
      <c r="J29" s="2">
        <f t="shared" si="2"/>
        <v>2.5576923076923075</v>
      </c>
      <c r="K29" s="2">
        <f t="shared" si="3"/>
        <v>100.01923076923077</v>
      </c>
      <c r="L29" s="2">
        <f t="shared" si="4"/>
        <v>1.6538461538461537</v>
      </c>
      <c r="M29" s="2">
        <f t="shared" si="5"/>
        <v>100.01923076923077</v>
      </c>
      <c r="N29" s="2">
        <f t="shared" si="6"/>
        <v>100.01923076923077</v>
      </c>
    </row>
    <row r="30" spans="1:14" x14ac:dyDescent="0.25">
      <c r="A30" s="7"/>
      <c r="B30">
        <v>269</v>
      </c>
      <c r="C30" s="2">
        <v>20</v>
      </c>
      <c r="D30" s="2">
        <v>104</v>
      </c>
      <c r="E30" s="2">
        <v>273</v>
      </c>
      <c r="F30" s="2">
        <v>527</v>
      </c>
      <c r="G30" s="2">
        <v>5201</v>
      </c>
      <c r="I30" s="2">
        <f t="shared" si="1"/>
        <v>5.1730769230769234</v>
      </c>
      <c r="J30" s="2">
        <f t="shared" si="2"/>
        <v>0.38461538461538464</v>
      </c>
      <c r="K30" s="2">
        <f t="shared" si="3"/>
        <v>2</v>
      </c>
      <c r="L30" s="2">
        <f t="shared" si="4"/>
        <v>5.25</v>
      </c>
      <c r="M30" s="2">
        <f t="shared" si="5"/>
        <v>10.134615384615385</v>
      </c>
      <c r="N30" s="2">
        <f t="shared" si="6"/>
        <v>100.01923076923077</v>
      </c>
    </row>
    <row r="31" spans="1:14" x14ac:dyDescent="0.25">
      <c r="A31" s="7"/>
      <c r="B31">
        <v>106</v>
      </c>
      <c r="C31" s="2">
        <v>5201</v>
      </c>
      <c r="D31" s="2">
        <v>5201</v>
      </c>
      <c r="E31" s="2">
        <v>5201</v>
      </c>
      <c r="F31" s="2">
        <v>5201</v>
      </c>
      <c r="G31" s="2">
        <v>101</v>
      </c>
      <c r="I31" s="2">
        <f t="shared" si="1"/>
        <v>2.0384615384615383</v>
      </c>
      <c r="J31" s="2">
        <f t="shared" si="2"/>
        <v>100.01923076923077</v>
      </c>
      <c r="K31" s="2">
        <f t="shared" si="3"/>
        <v>100.01923076923077</v>
      </c>
      <c r="L31" s="2">
        <f t="shared" si="4"/>
        <v>100.01923076923077</v>
      </c>
      <c r="M31" s="2">
        <f t="shared" si="5"/>
        <v>100.01923076923077</v>
      </c>
      <c r="N31" s="2">
        <f t="shared" si="6"/>
        <v>1.9423076923076923</v>
      </c>
    </row>
    <row r="32" spans="1:14" x14ac:dyDescent="0.25">
      <c r="A32" s="7"/>
      <c r="B32">
        <v>204</v>
      </c>
      <c r="C32" s="2">
        <v>26</v>
      </c>
      <c r="D32" s="2">
        <v>5201</v>
      </c>
      <c r="E32" s="2">
        <v>5201</v>
      </c>
      <c r="F32" s="2">
        <v>75</v>
      </c>
      <c r="G32" s="2">
        <v>5201</v>
      </c>
      <c r="I32" s="2">
        <f t="shared" si="1"/>
        <v>3.9230769230769229</v>
      </c>
      <c r="J32" s="2">
        <f t="shared" si="2"/>
        <v>0.5</v>
      </c>
      <c r="K32" s="2">
        <f t="shared" si="3"/>
        <v>100.01923076923077</v>
      </c>
      <c r="L32" s="2">
        <f t="shared" si="4"/>
        <v>100.01923076923077</v>
      </c>
      <c r="M32" s="2">
        <f t="shared" si="5"/>
        <v>1.4423076923076923</v>
      </c>
      <c r="N32" s="2">
        <f t="shared" si="6"/>
        <v>100.01923076923077</v>
      </c>
    </row>
    <row r="33" spans="1:14" x14ac:dyDescent="0.25">
      <c r="A33" s="7"/>
      <c r="B33">
        <v>96</v>
      </c>
      <c r="C33" s="2">
        <v>5201</v>
      </c>
      <c r="D33" s="2">
        <v>242</v>
      </c>
      <c r="E33" s="2">
        <v>5201</v>
      </c>
      <c r="F33" s="2">
        <v>101</v>
      </c>
      <c r="G33" s="2">
        <v>5201</v>
      </c>
      <c r="I33" s="2">
        <f t="shared" si="1"/>
        <v>1.8461538461538463</v>
      </c>
      <c r="J33" s="2">
        <f t="shared" si="2"/>
        <v>100.01923076923077</v>
      </c>
      <c r="K33" s="2">
        <f t="shared" si="3"/>
        <v>4.6538461538461542</v>
      </c>
      <c r="L33" s="2">
        <f t="shared" si="4"/>
        <v>100.01923076923077</v>
      </c>
      <c r="M33" s="2">
        <f t="shared" si="5"/>
        <v>1.9423076923076923</v>
      </c>
      <c r="N33" s="2">
        <f t="shared" si="6"/>
        <v>100.01923076923077</v>
      </c>
    </row>
    <row r="34" spans="1:14" x14ac:dyDescent="0.25">
      <c r="A34" s="7"/>
      <c r="B34">
        <v>30</v>
      </c>
      <c r="C34" s="2">
        <v>36</v>
      </c>
      <c r="D34" s="2">
        <v>5201</v>
      </c>
      <c r="E34" s="2">
        <v>5201</v>
      </c>
      <c r="F34" s="2">
        <v>3</v>
      </c>
      <c r="G34" s="2">
        <v>5201</v>
      </c>
      <c r="I34" s="2">
        <f t="shared" si="1"/>
        <v>0.57692307692307687</v>
      </c>
      <c r="J34" s="2">
        <f t="shared" si="2"/>
        <v>0.69230769230769229</v>
      </c>
      <c r="K34" s="2">
        <f t="shared" si="3"/>
        <v>100.01923076923077</v>
      </c>
      <c r="L34" s="2">
        <f t="shared" si="4"/>
        <v>100.01923076923077</v>
      </c>
      <c r="M34" s="2">
        <f t="shared" si="5"/>
        <v>5.7692307692307696E-2</v>
      </c>
      <c r="N34" s="2">
        <f t="shared" si="6"/>
        <v>100.01923076923077</v>
      </c>
    </row>
    <row r="35" spans="1:14" x14ac:dyDescent="0.25">
      <c r="A35" s="7"/>
      <c r="B35">
        <v>196</v>
      </c>
      <c r="C35" s="2">
        <v>5201</v>
      </c>
      <c r="D35" s="2">
        <v>99</v>
      </c>
      <c r="E35" s="2">
        <v>391</v>
      </c>
      <c r="F35" s="2">
        <v>5201</v>
      </c>
      <c r="G35" s="2">
        <v>5201</v>
      </c>
      <c r="I35" s="2">
        <f t="shared" si="1"/>
        <v>3.7692307692307692</v>
      </c>
      <c r="J35" s="2">
        <f t="shared" ref="J35:J66" si="7">C35/52</f>
        <v>100.01923076923077</v>
      </c>
      <c r="K35" s="2">
        <f t="shared" ref="K35:K66" si="8">D35/52</f>
        <v>1.9038461538461537</v>
      </c>
      <c r="L35" s="2">
        <f t="shared" ref="L35:L66" si="9">E35/52</f>
        <v>7.5192307692307692</v>
      </c>
      <c r="M35" s="2">
        <f t="shared" ref="M35:M66" si="10">F35/52</f>
        <v>100.01923076923077</v>
      </c>
      <c r="N35" s="2">
        <f t="shared" ref="N35:N66" si="11">G35/52</f>
        <v>100.01923076923077</v>
      </c>
    </row>
    <row r="36" spans="1:14" x14ac:dyDescent="0.25">
      <c r="A36" s="7"/>
      <c r="B36">
        <v>191</v>
      </c>
      <c r="C36" s="2">
        <v>31</v>
      </c>
      <c r="D36" s="2">
        <v>75</v>
      </c>
      <c r="E36" s="2">
        <v>301</v>
      </c>
      <c r="F36" s="2">
        <v>5201</v>
      </c>
      <c r="G36" s="2">
        <v>5201</v>
      </c>
      <c r="I36" s="2">
        <f t="shared" si="1"/>
        <v>3.6730769230769229</v>
      </c>
      <c r="J36" s="2">
        <f t="shared" si="7"/>
        <v>0.59615384615384615</v>
      </c>
      <c r="K36" s="2">
        <f t="shared" si="8"/>
        <v>1.4423076923076923</v>
      </c>
      <c r="L36" s="2">
        <f t="shared" si="9"/>
        <v>5.7884615384615383</v>
      </c>
      <c r="M36" s="2">
        <f t="shared" si="10"/>
        <v>100.01923076923077</v>
      </c>
      <c r="N36" s="2">
        <f t="shared" si="11"/>
        <v>100.01923076923077</v>
      </c>
    </row>
    <row r="37" spans="1:14" x14ac:dyDescent="0.25">
      <c r="A37" s="7"/>
      <c r="B37">
        <v>123</v>
      </c>
      <c r="C37" s="2">
        <v>5201</v>
      </c>
      <c r="D37" s="2">
        <v>5201</v>
      </c>
      <c r="E37" s="2">
        <v>89</v>
      </c>
      <c r="F37" s="2">
        <v>5201</v>
      </c>
      <c r="G37" s="2">
        <v>5201</v>
      </c>
      <c r="I37" s="2">
        <f t="shared" si="1"/>
        <v>2.3653846153846154</v>
      </c>
      <c r="J37" s="2">
        <f t="shared" si="7"/>
        <v>100.01923076923077</v>
      </c>
      <c r="K37" s="2">
        <f t="shared" si="8"/>
        <v>100.01923076923077</v>
      </c>
      <c r="L37" s="2">
        <f t="shared" si="9"/>
        <v>1.7115384615384615</v>
      </c>
      <c r="M37" s="2">
        <f t="shared" si="10"/>
        <v>100.01923076923077</v>
      </c>
      <c r="N37" s="2">
        <f t="shared" si="11"/>
        <v>100.01923076923077</v>
      </c>
    </row>
    <row r="38" spans="1:14" x14ac:dyDescent="0.25">
      <c r="A38" s="7"/>
      <c r="B38">
        <v>180</v>
      </c>
      <c r="C38" s="2">
        <v>291</v>
      </c>
      <c r="D38" s="2">
        <v>5201</v>
      </c>
      <c r="E38" s="2">
        <v>5201</v>
      </c>
      <c r="F38" s="2">
        <v>5201</v>
      </c>
      <c r="G38" s="2">
        <v>410</v>
      </c>
      <c r="I38" s="2">
        <f t="shared" si="1"/>
        <v>3.4615384615384617</v>
      </c>
      <c r="J38" s="2">
        <f t="shared" si="7"/>
        <v>5.5961538461538458</v>
      </c>
      <c r="K38" s="2">
        <f t="shared" si="8"/>
        <v>100.01923076923077</v>
      </c>
      <c r="L38" s="2">
        <f t="shared" si="9"/>
        <v>100.01923076923077</v>
      </c>
      <c r="M38" s="2">
        <f t="shared" si="10"/>
        <v>100.01923076923077</v>
      </c>
      <c r="N38" s="2">
        <f t="shared" si="11"/>
        <v>7.884615384615385</v>
      </c>
    </row>
    <row r="39" spans="1:14" x14ac:dyDescent="0.25">
      <c r="A39" s="7"/>
      <c r="B39">
        <v>250</v>
      </c>
      <c r="C39" s="2">
        <v>148</v>
      </c>
      <c r="D39" s="2">
        <v>5201</v>
      </c>
      <c r="E39" s="2">
        <v>229</v>
      </c>
      <c r="F39" s="2">
        <v>5201</v>
      </c>
      <c r="G39" s="2">
        <v>5201</v>
      </c>
      <c r="I39" s="2">
        <f t="shared" si="1"/>
        <v>4.8076923076923075</v>
      </c>
      <c r="J39" s="2">
        <f t="shared" si="7"/>
        <v>2.8461538461538463</v>
      </c>
      <c r="K39" s="2">
        <f t="shared" si="8"/>
        <v>100.01923076923077</v>
      </c>
      <c r="L39" s="2">
        <f t="shared" si="9"/>
        <v>4.4038461538461542</v>
      </c>
      <c r="M39" s="2">
        <f t="shared" si="10"/>
        <v>100.01923076923077</v>
      </c>
      <c r="N39" s="2">
        <f t="shared" si="11"/>
        <v>100.01923076923077</v>
      </c>
    </row>
    <row r="40" spans="1:14" x14ac:dyDescent="0.25">
      <c r="A40" s="7"/>
      <c r="B40">
        <v>130</v>
      </c>
      <c r="C40" s="2">
        <v>182</v>
      </c>
      <c r="D40" s="2">
        <v>67</v>
      </c>
      <c r="E40" s="2">
        <v>5201</v>
      </c>
      <c r="F40" s="2">
        <v>5201</v>
      </c>
      <c r="G40" s="2">
        <v>5201</v>
      </c>
      <c r="I40" s="2">
        <f t="shared" si="1"/>
        <v>2.5</v>
      </c>
      <c r="J40" s="2">
        <f t="shared" si="7"/>
        <v>3.5</v>
      </c>
      <c r="K40" s="2">
        <f t="shared" si="8"/>
        <v>1.2884615384615385</v>
      </c>
      <c r="L40" s="2">
        <f t="shared" si="9"/>
        <v>100.01923076923077</v>
      </c>
      <c r="M40" s="2">
        <f t="shared" si="10"/>
        <v>100.01923076923077</v>
      </c>
      <c r="N40" s="2">
        <f t="shared" si="11"/>
        <v>100.01923076923077</v>
      </c>
    </row>
    <row r="41" spans="1:14" x14ac:dyDescent="0.25">
      <c r="A41" s="7"/>
      <c r="B41">
        <v>341</v>
      </c>
      <c r="C41" s="2">
        <v>149</v>
      </c>
      <c r="D41" s="2">
        <v>41</v>
      </c>
      <c r="E41" s="2">
        <v>5201</v>
      </c>
      <c r="F41" s="2">
        <v>5201</v>
      </c>
      <c r="G41" s="2">
        <v>176</v>
      </c>
      <c r="I41" s="2">
        <f t="shared" si="1"/>
        <v>6.5576923076923075</v>
      </c>
      <c r="J41" s="2">
        <f t="shared" si="7"/>
        <v>2.8653846153846154</v>
      </c>
      <c r="K41" s="2">
        <f t="shared" si="8"/>
        <v>0.78846153846153844</v>
      </c>
      <c r="L41" s="2">
        <f t="shared" si="9"/>
        <v>100.01923076923077</v>
      </c>
      <c r="M41" s="2">
        <f t="shared" si="10"/>
        <v>100.01923076923077</v>
      </c>
      <c r="N41" s="2">
        <f t="shared" si="11"/>
        <v>3.3846153846153846</v>
      </c>
    </row>
    <row r="42" spans="1:14" x14ac:dyDescent="0.25">
      <c r="A42" s="7"/>
      <c r="B42">
        <v>12</v>
      </c>
      <c r="C42" s="2">
        <v>102</v>
      </c>
      <c r="D42" s="2">
        <v>5201</v>
      </c>
      <c r="E42" s="2">
        <v>5201</v>
      </c>
      <c r="F42" s="2">
        <v>175</v>
      </c>
      <c r="G42" s="2">
        <v>396</v>
      </c>
      <c r="I42" s="2">
        <f t="shared" si="1"/>
        <v>0.23076923076923078</v>
      </c>
      <c r="J42" s="2">
        <f t="shared" si="7"/>
        <v>1.9615384615384615</v>
      </c>
      <c r="K42" s="2">
        <f t="shared" si="8"/>
        <v>100.01923076923077</v>
      </c>
      <c r="L42" s="2">
        <f t="shared" si="9"/>
        <v>100.01923076923077</v>
      </c>
      <c r="M42" s="2">
        <f t="shared" si="10"/>
        <v>3.3653846153846154</v>
      </c>
      <c r="N42" s="2">
        <f t="shared" si="11"/>
        <v>7.615384615384615</v>
      </c>
    </row>
    <row r="43" spans="1:14" x14ac:dyDescent="0.25">
      <c r="A43" s="7"/>
      <c r="B43">
        <v>255</v>
      </c>
      <c r="C43" s="2">
        <v>27</v>
      </c>
      <c r="D43" s="2">
        <v>471</v>
      </c>
      <c r="E43" s="2">
        <v>27</v>
      </c>
      <c r="F43" s="2">
        <v>5201</v>
      </c>
      <c r="G43" s="2">
        <v>7</v>
      </c>
      <c r="I43" s="2">
        <f t="shared" si="1"/>
        <v>4.9038461538461542</v>
      </c>
      <c r="J43" s="2">
        <f t="shared" si="7"/>
        <v>0.51923076923076927</v>
      </c>
      <c r="K43" s="2">
        <f t="shared" si="8"/>
        <v>9.0576923076923084</v>
      </c>
      <c r="L43" s="2">
        <f t="shared" si="9"/>
        <v>0.51923076923076927</v>
      </c>
      <c r="M43" s="2">
        <f t="shared" si="10"/>
        <v>100.01923076923077</v>
      </c>
      <c r="N43" s="2">
        <f t="shared" si="11"/>
        <v>0.13461538461538461</v>
      </c>
    </row>
    <row r="44" spans="1:14" x14ac:dyDescent="0.25">
      <c r="A44" s="7"/>
      <c r="B44">
        <v>235</v>
      </c>
      <c r="C44" s="2">
        <v>650</v>
      </c>
      <c r="D44" s="2">
        <v>27</v>
      </c>
      <c r="E44" s="2">
        <v>56</v>
      </c>
      <c r="F44" s="2">
        <v>404</v>
      </c>
      <c r="G44" s="2">
        <v>5201</v>
      </c>
      <c r="I44" s="2">
        <f t="shared" si="1"/>
        <v>4.5192307692307692</v>
      </c>
      <c r="J44" s="2">
        <f t="shared" si="7"/>
        <v>12.5</v>
      </c>
      <c r="K44" s="2">
        <f t="shared" si="8"/>
        <v>0.51923076923076927</v>
      </c>
      <c r="L44" s="2">
        <f t="shared" si="9"/>
        <v>1.0769230769230769</v>
      </c>
      <c r="M44" s="2">
        <f t="shared" si="10"/>
        <v>7.7692307692307692</v>
      </c>
      <c r="N44" s="2">
        <f t="shared" si="11"/>
        <v>100.01923076923077</v>
      </c>
    </row>
    <row r="45" spans="1:14" x14ac:dyDescent="0.25">
      <c r="A45" s="7"/>
      <c r="B45">
        <v>31</v>
      </c>
      <c r="C45" s="2">
        <v>338</v>
      </c>
      <c r="D45" s="2">
        <v>28</v>
      </c>
      <c r="E45" s="2">
        <v>58</v>
      </c>
      <c r="F45" s="2">
        <v>5201</v>
      </c>
      <c r="G45" s="2">
        <v>42</v>
      </c>
      <c r="I45" s="2">
        <f t="shared" si="1"/>
        <v>0.59615384615384615</v>
      </c>
      <c r="J45" s="2">
        <f t="shared" si="7"/>
        <v>6.5</v>
      </c>
      <c r="K45" s="2">
        <f t="shared" si="8"/>
        <v>0.53846153846153844</v>
      </c>
      <c r="L45" s="2">
        <f t="shared" si="9"/>
        <v>1.1153846153846154</v>
      </c>
      <c r="M45" s="2">
        <f t="shared" si="10"/>
        <v>100.01923076923077</v>
      </c>
      <c r="N45" s="2">
        <f t="shared" si="11"/>
        <v>0.80769230769230771</v>
      </c>
    </row>
    <row r="46" spans="1:14" x14ac:dyDescent="0.25">
      <c r="A46" s="7"/>
      <c r="B46">
        <v>218</v>
      </c>
      <c r="C46" s="2">
        <v>5201</v>
      </c>
      <c r="D46" s="2">
        <v>5201</v>
      </c>
      <c r="E46" s="2">
        <v>5201</v>
      </c>
      <c r="F46" s="2">
        <v>5201</v>
      </c>
      <c r="G46" s="2">
        <v>183</v>
      </c>
      <c r="I46" s="2">
        <f t="shared" si="1"/>
        <v>4.1923076923076925</v>
      </c>
      <c r="J46" s="2">
        <f t="shared" si="7"/>
        <v>100.01923076923077</v>
      </c>
      <c r="K46" s="2">
        <f t="shared" si="8"/>
        <v>100.01923076923077</v>
      </c>
      <c r="L46" s="2">
        <f t="shared" si="9"/>
        <v>100.01923076923077</v>
      </c>
      <c r="M46" s="2">
        <f t="shared" si="10"/>
        <v>100.01923076923077</v>
      </c>
      <c r="N46" s="2">
        <f t="shared" si="11"/>
        <v>3.5192307692307692</v>
      </c>
    </row>
    <row r="47" spans="1:14" x14ac:dyDescent="0.25">
      <c r="A47" s="7"/>
      <c r="B47">
        <v>235</v>
      </c>
      <c r="C47" s="2">
        <v>684</v>
      </c>
      <c r="D47" s="2">
        <v>5201</v>
      </c>
      <c r="E47" s="2">
        <v>5201</v>
      </c>
      <c r="F47" s="2">
        <v>5201</v>
      </c>
      <c r="G47" s="2">
        <v>5201</v>
      </c>
      <c r="I47" s="2">
        <f t="shared" si="1"/>
        <v>4.5192307692307692</v>
      </c>
      <c r="J47" s="2">
        <f t="shared" si="7"/>
        <v>13.153846153846153</v>
      </c>
      <c r="K47" s="2">
        <f t="shared" si="8"/>
        <v>100.01923076923077</v>
      </c>
      <c r="L47" s="2">
        <f t="shared" si="9"/>
        <v>100.01923076923077</v>
      </c>
      <c r="M47" s="2">
        <f t="shared" si="10"/>
        <v>100.01923076923077</v>
      </c>
      <c r="N47" s="2">
        <f t="shared" si="11"/>
        <v>100.01923076923077</v>
      </c>
    </row>
    <row r="48" spans="1:14" x14ac:dyDescent="0.25">
      <c r="A48" s="7"/>
      <c r="B48">
        <v>14</v>
      </c>
      <c r="C48" s="2">
        <v>609</v>
      </c>
      <c r="D48" s="2">
        <v>5201</v>
      </c>
      <c r="E48" s="2">
        <v>5201</v>
      </c>
      <c r="F48" s="2">
        <v>39</v>
      </c>
      <c r="G48" s="2">
        <v>224</v>
      </c>
      <c r="I48" s="2">
        <f t="shared" si="1"/>
        <v>0.26923076923076922</v>
      </c>
      <c r="J48" s="2">
        <f t="shared" si="7"/>
        <v>11.711538461538462</v>
      </c>
      <c r="K48" s="2">
        <f t="shared" si="8"/>
        <v>100.01923076923077</v>
      </c>
      <c r="L48" s="2">
        <f t="shared" si="9"/>
        <v>100.01923076923077</v>
      </c>
      <c r="M48" s="2">
        <f t="shared" si="10"/>
        <v>0.75</v>
      </c>
      <c r="N48" s="2">
        <f t="shared" si="11"/>
        <v>4.3076923076923075</v>
      </c>
    </row>
    <row r="49" spans="1:14" x14ac:dyDescent="0.25">
      <c r="A49" s="7"/>
      <c r="B49">
        <v>210</v>
      </c>
      <c r="C49" s="2">
        <v>398</v>
      </c>
      <c r="D49" s="2">
        <v>15</v>
      </c>
      <c r="E49" s="2">
        <v>82</v>
      </c>
      <c r="F49" s="2">
        <v>2</v>
      </c>
      <c r="G49" s="2">
        <v>448</v>
      </c>
      <c r="I49" s="2">
        <f t="shared" si="1"/>
        <v>4.0384615384615383</v>
      </c>
      <c r="J49" s="2">
        <f t="shared" si="7"/>
        <v>7.6538461538461542</v>
      </c>
      <c r="K49" s="2">
        <f t="shared" si="8"/>
        <v>0.28846153846153844</v>
      </c>
      <c r="L49" s="2">
        <f t="shared" si="9"/>
        <v>1.5769230769230769</v>
      </c>
      <c r="M49" s="2">
        <f t="shared" si="10"/>
        <v>3.8461538461538464E-2</v>
      </c>
      <c r="N49" s="2">
        <f t="shared" si="11"/>
        <v>8.615384615384615</v>
      </c>
    </row>
    <row r="50" spans="1:14" x14ac:dyDescent="0.25">
      <c r="A50" s="7"/>
      <c r="B50">
        <v>272</v>
      </c>
      <c r="C50" s="2">
        <v>78</v>
      </c>
      <c r="D50" s="2">
        <v>244</v>
      </c>
      <c r="E50" s="2">
        <v>20</v>
      </c>
      <c r="F50" s="2">
        <v>5201</v>
      </c>
      <c r="G50" s="2">
        <v>5201</v>
      </c>
      <c r="I50" s="2">
        <f t="shared" si="1"/>
        <v>5.2307692307692308</v>
      </c>
      <c r="J50" s="2">
        <f t="shared" si="7"/>
        <v>1.5</v>
      </c>
      <c r="K50" s="2">
        <f t="shared" si="8"/>
        <v>4.6923076923076925</v>
      </c>
      <c r="L50" s="2">
        <f t="shared" si="9"/>
        <v>0.38461538461538464</v>
      </c>
      <c r="M50" s="2">
        <f t="shared" si="10"/>
        <v>100.01923076923077</v>
      </c>
      <c r="N50" s="2">
        <f t="shared" si="11"/>
        <v>100.01923076923077</v>
      </c>
    </row>
    <row r="51" spans="1:14" x14ac:dyDescent="0.25">
      <c r="A51" s="7"/>
      <c r="B51">
        <v>240</v>
      </c>
      <c r="C51" s="2">
        <v>5201</v>
      </c>
      <c r="D51" s="2">
        <v>627</v>
      </c>
      <c r="E51" s="2">
        <v>155</v>
      </c>
      <c r="F51" s="2">
        <v>5201</v>
      </c>
      <c r="G51" s="2">
        <v>5201</v>
      </c>
      <c r="I51" s="2">
        <f t="shared" si="1"/>
        <v>4.615384615384615</v>
      </c>
      <c r="J51" s="2">
        <f t="shared" si="7"/>
        <v>100.01923076923077</v>
      </c>
      <c r="K51" s="2">
        <f t="shared" si="8"/>
        <v>12.057692307692308</v>
      </c>
      <c r="L51" s="2">
        <f t="shared" si="9"/>
        <v>2.9807692307692308</v>
      </c>
      <c r="M51" s="2">
        <f t="shared" si="10"/>
        <v>100.01923076923077</v>
      </c>
      <c r="N51" s="2">
        <f t="shared" si="11"/>
        <v>100.01923076923077</v>
      </c>
    </row>
    <row r="52" spans="1:14" x14ac:dyDescent="0.25">
      <c r="A52" s="7"/>
      <c r="B52">
        <v>344</v>
      </c>
      <c r="C52" s="2">
        <v>5201</v>
      </c>
      <c r="D52" s="2">
        <v>6</v>
      </c>
      <c r="E52" s="2">
        <v>5201</v>
      </c>
      <c r="F52" s="2">
        <v>5201</v>
      </c>
      <c r="G52" s="2">
        <v>5201</v>
      </c>
      <c r="I52" s="2">
        <f t="shared" si="1"/>
        <v>6.615384615384615</v>
      </c>
      <c r="J52" s="2">
        <f t="shared" si="7"/>
        <v>100.01923076923077</v>
      </c>
      <c r="K52" s="2">
        <f t="shared" si="8"/>
        <v>0.11538461538461539</v>
      </c>
      <c r="L52" s="2">
        <f t="shared" si="9"/>
        <v>100.01923076923077</v>
      </c>
      <c r="M52" s="2">
        <f t="shared" si="10"/>
        <v>100.01923076923077</v>
      </c>
      <c r="N52" s="2">
        <f t="shared" si="11"/>
        <v>100.01923076923077</v>
      </c>
    </row>
    <row r="53" spans="1:14" x14ac:dyDescent="0.25">
      <c r="A53" s="7"/>
      <c r="B53">
        <v>279</v>
      </c>
      <c r="C53" s="2">
        <v>518</v>
      </c>
      <c r="D53" s="2">
        <v>32</v>
      </c>
      <c r="E53" s="2">
        <v>41</v>
      </c>
      <c r="F53" s="2">
        <v>5201</v>
      </c>
      <c r="G53" s="2">
        <v>5201</v>
      </c>
      <c r="I53" s="2">
        <f t="shared" si="1"/>
        <v>5.365384615384615</v>
      </c>
      <c r="J53" s="2">
        <f t="shared" si="7"/>
        <v>9.9615384615384617</v>
      </c>
      <c r="K53" s="2">
        <f t="shared" si="8"/>
        <v>0.61538461538461542</v>
      </c>
      <c r="L53" s="2">
        <f t="shared" si="9"/>
        <v>0.78846153846153844</v>
      </c>
      <c r="M53" s="2">
        <f t="shared" si="10"/>
        <v>100.01923076923077</v>
      </c>
      <c r="N53" s="2">
        <f t="shared" si="11"/>
        <v>100.01923076923077</v>
      </c>
    </row>
    <row r="54" spans="1:14" x14ac:dyDescent="0.25">
      <c r="A54" s="7"/>
      <c r="B54">
        <v>607</v>
      </c>
      <c r="C54" s="2">
        <v>5201</v>
      </c>
      <c r="D54" s="2">
        <v>5201</v>
      </c>
      <c r="E54" s="2">
        <v>5201</v>
      </c>
      <c r="F54" s="2">
        <v>5201</v>
      </c>
      <c r="G54" s="2">
        <v>222</v>
      </c>
      <c r="I54" s="2">
        <f t="shared" si="1"/>
        <v>11.673076923076923</v>
      </c>
      <c r="J54" s="2">
        <f t="shared" si="7"/>
        <v>100.01923076923077</v>
      </c>
      <c r="K54" s="2">
        <f t="shared" si="8"/>
        <v>100.01923076923077</v>
      </c>
      <c r="L54" s="2">
        <f t="shared" si="9"/>
        <v>100.01923076923077</v>
      </c>
      <c r="M54" s="2">
        <f t="shared" si="10"/>
        <v>100.01923076923077</v>
      </c>
      <c r="N54" s="2">
        <f t="shared" si="11"/>
        <v>4.2692307692307692</v>
      </c>
    </row>
    <row r="55" spans="1:14" x14ac:dyDescent="0.25">
      <c r="A55" s="7"/>
      <c r="B55">
        <v>357</v>
      </c>
      <c r="C55" s="2">
        <v>63</v>
      </c>
      <c r="D55" s="2">
        <v>5201</v>
      </c>
      <c r="E55" s="2">
        <v>62</v>
      </c>
      <c r="F55" s="2">
        <v>5201</v>
      </c>
      <c r="G55" s="2">
        <v>5201</v>
      </c>
      <c r="I55" s="2">
        <f t="shared" si="1"/>
        <v>6.865384615384615</v>
      </c>
      <c r="J55" s="2">
        <f t="shared" si="7"/>
        <v>1.2115384615384615</v>
      </c>
      <c r="K55" s="2">
        <f t="shared" si="8"/>
        <v>100.01923076923077</v>
      </c>
      <c r="L55" s="2">
        <f t="shared" si="9"/>
        <v>1.1923076923076923</v>
      </c>
      <c r="M55" s="2">
        <f t="shared" si="10"/>
        <v>100.01923076923077</v>
      </c>
      <c r="N55" s="2">
        <f t="shared" si="11"/>
        <v>100.01923076923077</v>
      </c>
    </row>
    <row r="56" spans="1:14" x14ac:dyDescent="0.25">
      <c r="A56" s="7"/>
      <c r="B56">
        <v>257</v>
      </c>
      <c r="C56" s="2">
        <v>543</v>
      </c>
      <c r="D56" s="2">
        <v>226</v>
      </c>
      <c r="E56" s="2">
        <v>45</v>
      </c>
      <c r="F56" s="2">
        <v>68</v>
      </c>
      <c r="G56" s="2">
        <v>187</v>
      </c>
      <c r="I56" s="2">
        <f t="shared" si="1"/>
        <v>4.9423076923076925</v>
      </c>
      <c r="J56" s="2">
        <f t="shared" si="7"/>
        <v>10.442307692307692</v>
      </c>
      <c r="K56" s="2">
        <f t="shared" si="8"/>
        <v>4.3461538461538458</v>
      </c>
      <c r="L56" s="2">
        <f t="shared" si="9"/>
        <v>0.86538461538461542</v>
      </c>
      <c r="M56" s="2">
        <f t="shared" si="10"/>
        <v>1.3076923076923077</v>
      </c>
      <c r="N56" s="2">
        <f t="shared" si="11"/>
        <v>3.5961538461538463</v>
      </c>
    </row>
    <row r="57" spans="1:14" x14ac:dyDescent="0.25">
      <c r="A57" s="7"/>
      <c r="B57">
        <v>321</v>
      </c>
      <c r="C57" s="2">
        <v>719</v>
      </c>
      <c r="D57" s="2">
        <v>5</v>
      </c>
      <c r="E57" s="2">
        <v>5201</v>
      </c>
      <c r="F57" s="2">
        <v>5201</v>
      </c>
      <c r="G57" s="2">
        <v>119</v>
      </c>
      <c r="I57" s="2">
        <f t="shared" si="1"/>
        <v>6.1730769230769234</v>
      </c>
      <c r="J57" s="2">
        <f t="shared" si="7"/>
        <v>13.826923076923077</v>
      </c>
      <c r="K57" s="2">
        <f t="shared" si="8"/>
        <v>9.6153846153846159E-2</v>
      </c>
      <c r="L57" s="2">
        <f t="shared" si="9"/>
        <v>100.01923076923077</v>
      </c>
      <c r="M57" s="2">
        <f t="shared" si="10"/>
        <v>100.01923076923077</v>
      </c>
      <c r="N57" s="2">
        <f t="shared" si="11"/>
        <v>2.2884615384615383</v>
      </c>
    </row>
    <row r="58" spans="1:14" x14ac:dyDescent="0.25">
      <c r="A58" s="7"/>
      <c r="B58">
        <v>358</v>
      </c>
      <c r="C58" s="2">
        <v>101</v>
      </c>
      <c r="D58" s="2">
        <v>301</v>
      </c>
      <c r="E58" s="2">
        <v>5201</v>
      </c>
      <c r="F58" s="2">
        <v>82</v>
      </c>
      <c r="G58" s="2">
        <v>82</v>
      </c>
      <c r="I58" s="2">
        <f t="shared" si="1"/>
        <v>6.884615384615385</v>
      </c>
      <c r="J58" s="2">
        <f t="shared" si="7"/>
        <v>1.9423076923076923</v>
      </c>
      <c r="K58" s="2">
        <f t="shared" si="8"/>
        <v>5.7884615384615383</v>
      </c>
      <c r="L58" s="2">
        <f t="shared" si="9"/>
        <v>100.01923076923077</v>
      </c>
      <c r="M58" s="2">
        <f t="shared" si="10"/>
        <v>1.5769230769230769</v>
      </c>
      <c r="N58" s="2">
        <f t="shared" si="11"/>
        <v>1.5769230769230769</v>
      </c>
    </row>
    <row r="59" spans="1:14" x14ac:dyDescent="0.25">
      <c r="A59" s="7"/>
      <c r="B59">
        <v>75</v>
      </c>
      <c r="C59" s="2">
        <v>5201</v>
      </c>
      <c r="D59" s="2">
        <v>5201</v>
      </c>
      <c r="E59" s="2">
        <v>5201</v>
      </c>
      <c r="F59" s="2">
        <v>5201</v>
      </c>
      <c r="G59" s="2">
        <v>205</v>
      </c>
      <c r="I59" s="2">
        <f t="shared" si="1"/>
        <v>1.4423076923076923</v>
      </c>
      <c r="J59" s="2">
        <f t="shared" si="7"/>
        <v>100.01923076923077</v>
      </c>
      <c r="K59" s="2">
        <f t="shared" si="8"/>
        <v>100.01923076923077</v>
      </c>
      <c r="L59" s="2">
        <f t="shared" si="9"/>
        <v>100.01923076923077</v>
      </c>
      <c r="M59" s="2">
        <f t="shared" si="10"/>
        <v>100.01923076923077</v>
      </c>
      <c r="N59" s="2">
        <f t="shared" si="11"/>
        <v>3.9423076923076925</v>
      </c>
    </row>
    <row r="60" spans="1:14" x14ac:dyDescent="0.25">
      <c r="A60" s="7"/>
      <c r="B60">
        <v>178</v>
      </c>
      <c r="C60" s="2">
        <v>5201</v>
      </c>
      <c r="D60" s="2">
        <v>11</v>
      </c>
      <c r="E60" s="2">
        <v>5201</v>
      </c>
      <c r="F60" s="2">
        <v>5201</v>
      </c>
      <c r="G60" s="2">
        <v>7</v>
      </c>
      <c r="I60" s="2">
        <f t="shared" si="1"/>
        <v>3.4230769230769229</v>
      </c>
      <c r="J60" s="2">
        <f t="shared" si="7"/>
        <v>100.01923076923077</v>
      </c>
      <c r="K60" s="2">
        <f t="shared" si="8"/>
        <v>0.21153846153846154</v>
      </c>
      <c r="L60" s="2">
        <f t="shared" si="9"/>
        <v>100.01923076923077</v>
      </c>
      <c r="M60" s="2">
        <f t="shared" si="10"/>
        <v>100.01923076923077</v>
      </c>
      <c r="N60" s="2">
        <f t="shared" si="11"/>
        <v>0.13461538461538461</v>
      </c>
    </row>
    <row r="61" spans="1:14" x14ac:dyDescent="0.25">
      <c r="A61" s="7"/>
      <c r="B61">
        <v>154</v>
      </c>
      <c r="C61" s="2">
        <v>7</v>
      </c>
      <c r="D61" s="2">
        <v>5201</v>
      </c>
      <c r="E61" s="2">
        <v>228</v>
      </c>
      <c r="F61" s="2">
        <v>5201</v>
      </c>
      <c r="G61" s="2">
        <v>5201</v>
      </c>
      <c r="I61" s="2">
        <f t="shared" si="1"/>
        <v>2.9615384615384617</v>
      </c>
      <c r="J61" s="2">
        <f t="shared" si="7"/>
        <v>0.13461538461538461</v>
      </c>
      <c r="K61" s="2">
        <f t="shared" si="8"/>
        <v>100.01923076923077</v>
      </c>
      <c r="L61" s="2">
        <f t="shared" si="9"/>
        <v>4.384615384615385</v>
      </c>
      <c r="M61" s="2">
        <f t="shared" si="10"/>
        <v>100.01923076923077</v>
      </c>
      <c r="N61" s="2">
        <f t="shared" si="11"/>
        <v>100.01923076923077</v>
      </c>
    </row>
    <row r="62" spans="1:14" x14ac:dyDescent="0.25">
      <c r="A62" s="7"/>
      <c r="B62">
        <v>125</v>
      </c>
      <c r="C62" s="2">
        <v>5201</v>
      </c>
      <c r="D62" s="2">
        <v>290</v>
      </c>
      <c r="E62" s="2">
        <v>127</v>
      </c>
      <c r="F62" s="2">
        <v>73</v>
      </c>
      <c r="G62" s="2">
        <v>5201</v>
      </c>
      <c r="I62" s="2">
        <f t="shared" si="1"/>
        <v>2.4038461538461537</v>
      </c>
      <c r="J62" s="2">
        <f t="shared" si="7"/>
        <v>100.01923076923077</v>
      </c>
      <c r="K62" s="2">
        <f t="shared" si="8"/>
        <v>5.5769230769230766</v>
      </c>
      <c r="L62" s="2">
        <f t="shared" si="9"/>
        <v>2.4423076923076925</v>
      </c>
      <c r="M62" s="2">
        <f t="shared" si="10"/>
        <v>1.4038461538461537</v>
      </c>
      <c r="N62" s="2">
        <f t="shared" si="11"/>
        <v>100.01923076923077</v>
      </c>
    </row>
    <row r="63" spans="1:14" x14ac:dyDescent="0.25">
      <c r="A63" s="7"/>
      <c r="B63">
        <v>564</v>
      </c>
      <c r="C63" s="2">
        <v>232</v>
      </c>
      <c r="D63" s="2">
        <v>484</v>
      </c>
      <c r="E63" s="2">
        <v>72</v>
      </c>
      <c r="F63" s="2">
        <v>5201</v>
      </c>
      <c r="G63" s="2">
        <v>5201</v>
      </c>
      <c r="I63" s="2">
        <f t="shared" si="1"/>
        <v>10.846153846153847</v>
      </c>
      <c r="J63" s="2">
        <f t="shared" si="7"/>
        <v>4.4615384615384617</v>
      </c>
      <c r="K63" s="2">
        <f t="shared" si="8"/>
        <v>9.3076923076923084</v>
      </c>
      <c r="L63" s="2">
        <f t="shared" si="9"/>
        <v>1.3846153846153846</v>
      </c>
      <c r="M63" s="2">
        <f t="shared" si="10"/>
        <v>100.01923076923077</v>
      </c>
      <c r="N63" s="2">
        <f t="shared" si="11"/>
        <v>100.01923076923077</v>
      </c>
    </row>
    <row r="64" spans="1:14" x14ac:dyDescent="0.25">
      <c r="A64" s="7"/>
      <c r="B64">
        <v>214</v>
      </c>
      <c r="C64" s="2">
        <v>880</v>
      </c>
      <c r="D64" s="2">
        <v>3</v>
      </c>
      <c r="E64" s="2">
        <v>5201</v>
      </c>
      <c r="F64" s="2">
        <v>5201</v>
      </c>
      <c r="G64" s="2">
        <v>66</v>
      </c>
      <c r="I64" s="2">
        <f t="shared" si="1"/>
        <v>4.115384615384615</v>
      </c>
      <c r="J64" s="2">
        <f t="shared" si="7"/>
        <v>16.923076923076923</v>
      </c>
      <c r="K64" s="2">
        <f t="shared" si="8"/>
        <v>5.7692307692307696E-2</v>
      </c>
      <c r="L64" s="2">
        <f t="shared" si="9"/>
        <v>100.01923076923077</v>
      </c>
      <c r="M64" s="2">
        <f t="shared" si="10"/>
        <v>100.01923076923077</v>
      </c>
      <c r="N64" s="2">
        <f t="shared" si="11"/>
        <v>1.2692307692307692</v>
      </c>
    </row>
    <row r="65" spans="1:14" x14ac:dyDescent="0.25">
      <c r="A65" s="7"/>
      <c r="B65">
        <v>342</v>
      </c>
      <c r="C65" s="2">
        <v>160</v>
      </c>
      <c r="D65" s="2">
        <v>5201</v>
      </c>
      <c r="E65" s="2">
        <v>363</v>
      </c>
      <c r="F65" s="2">
        <v>5201</v>
      </c>
      <c r="G65" s="2">
        <v>5201</v>
      </c>
      <c r="I65" s="2">
        <f t="shared" si="1"/>
        <v>6.5769230769230766</v>
      </c>
      <c r="J65" s="2">
        <f t="shared" si="7"/>
        <v>3.0769230769230771</v>
      </c>
      <c r="K65" s="2">
        <f t="shared" si="8"/>
        <v>100.01923076923077</v>
      </c>
      <c r="L65" s="2">
        <f t="shared" si="9"/>
        <v>6.9807692307692308</v>
      </c>
      <c r="M65" s="2">
        <f t="shared" si="10"/>
        <v>100.01923076923077</v>
      </c>
      <c r="N65" s="2">
        <f t="shared" si="11"/>
        <v>100.01923076923077</v>
      </c>
    </row>
    <row r="66" spans="1:14" x14ac:dyDescent="0.25">
      <c r="A66" s="7"/>
      <c r="B66">
        <v>332</v>
      </c>
      <c r="C66" s="2">
        <v>636</v>
      </c>
      <c r="D66" s="2">
        <v>83</v>
      </c>
      <c r="E66" s="2">
        <v>32</v>
      </c>
      <c r="F66" s="2">
        <v>5201</v>
      </c>
      <c r="G66" s="2">
        <v>14</v>
      </c>
      <c r="I66" s="2">
        <f t="shared" si="1"/>
        <v>6.384615384615385</v>
      </c>
      <c r="J66" s="2">
        <f t="shared" si="7"/>
        <v>12.23076923076923</v>
      </c>
      <c r="K66" s="2">
        <f t="shared" si="8"/>
        <v>1.5961538461538463</v>
      </c>
      <c r="L66" s="2">
        <f t="shared" si="9"/>
        <v>0.61538461538461542</v>
      </c>
      <c r="M66" s="2">
        <f t="shared" si="10"/>
        <v>100.01923076923077</v>
      </c>
      <c r="N66" s="2">
        <f t="shared" si="11"/>
        <v>0.26923076923076922</v>
      </c>
    </row>
    <row r="67" spans="1:14" x14ac:dyDescent="0.25">
      <c r="A67" s="7"/>
      <c r="B67">
        <v>12</v>
      </c>
      <c r="C67" s="2">
        <v>116</v>
      </c>
      <c r="D67" s="2">
        <v>234</v>
      </c>
      <c r="E67" s="2">
        <v>5</v>
      </c>
      <c r="F67" s="2">
        <v>5201</v>
      </c>
      <c r="G67" s="2">
        <v>97</v>
      </c>
      <c r="I67" s="2">
        <f t="shared" ref="I67:I101" si="12">B67/52</f>
        <v>0.23076923076923078</v>
      </c>
      <c r="J67" s="2">
        <f t="shared" ref="J67:J101" si="13">C67/52</f>
        <v>2.2307692307692308</v>
      </c>
      <c r="K67" s="2">
        <f t="shared" ref="K67:K101" si="14">D67/52</f>
        <v>4.5</v>
      </c>
      <c r="L67" s="2">
        <f t="shared" ref="L67:L101" si="15">E67/52</f>
        <v>9.6153846153846159E-2</v>
      </c>
      <c r="M67" s="2">
        <f t="shared" ref="M67:M101" si="16">F67/52</f>
        <v>100.01923076923077</v>
      </c>
      <c r="N67" s="2">
        <f t="shared" ref="N67:N101" si="17">G67/52</f>
        <v>1.8653846153846154</v>
      </c>
    </row>
    <row r="68" spans="1:14" x14ac:dyDescent="0.25">
      <c r="A68" s="7"/>
      <c r="B68">
        <v>292</v>
      </c>
      <c r="C68" s="2">
        <v>147</v>
      </c>
      <c r="D68" s="2">
        <v>221</v>
      </c>
      <c r="E68" s="2">
        <v>5201</v>
      </c>
      <c r="F68" s="2">
        <v>262</v>
      </c>
      <c r="G68" s="2">
        <v>1034</v>
      </c>
      <c r="I68" s="2">
        <f t="shared" si="12"/>
        <v>5.615384615384615</v>
      </c>
      <c r="J68" s="2">
        <f t="shared" si="13"/>
        <v>2.8269230769230771</v>
      </c>
      <c r="K68" s="2">
        <f t="shared" si="14"/>
        <v>4.25</v>
      </c>
      <c r="L68" s="2">
        <f t="shared" si="15"/>
        <v>100.01923076923077</v>
      </c>
      <c r="M68" s="2">
        <f t="shared" si="16"/>
        <v>5.0384615384615383</v>
      </c>
      <c r="N68" s="2">
        <f t="shared" si="17"/>
        <v>19.884615384615383</v>
      </c>
    </row>
    <row r="69" spans="1:14" x14ac:dyDescent="0.25">
      <c r="A69" s="7"/>
      <c r="B69">
        <v>25</v>
      </c>
      <c r="C69" s="2">
        <v>9</v>
      </c>
      <c r="D69" s="2">
        <v>5201</v>
      </c>
      <c r="E69" s="2">
        <v>5201</v>
      </c>
      <c r="F69" s="2">
        <v>33</v>
      </c>
      <c r="G69" s="2">
        <v>5201</v>
      </c>
      <c r="I69" s="2">
        <f t="shared" si="12"/>
        <v>0.48076923076923078</v>
      </c>
      <c r="J69" s="2">
        <f t="shared" si="13"/>
        <v>0.17307692307692307</v>
      </c>
      <c r="K69" s="2">
        <f t="shared" si="14"/>
        <v>100.01923076923077</v>
      </c>
      <c r="L69" s="2">
        <f t="shared" si="15"/>
        <v>100.01923076923077</v>
      </c>
      <c r="M69" s="2">
        <f t="shared" si="16"/>
        <v>0.63461538461538458</v>
      </c>
      <c r="N69" s="2">
        <f t="shared" si="17"/>
        <v>100.01923076923077</v>
      </c>
    </row>
    <row r="70" spans="1:14" x14ac:dyDescent="0.25">
      <c r="A70" s="7"/>
      <c r="B70">
        <v>301</v>
      </c>
      <c r="C70" s="2">
        <v>515</v>
      </c>
      <c r="D70" s="2">
        <v>5201</v>
      </c>
      <c r="E70" s="2">
        <v>5201</v>
      </c>
      <c r="F70" s="2">
        <v>5201</v>
      </c>
      <c r="G70" s="2">
        <v>24</v>
      </c>
      <c r="I70" s="2">
        <f t="shared" si="12"/>
        <v>5.7884615384615383</v>
      </c>
      <c r="J70" s="2">
        <f t="shared" si="13"/>
        <v>9.9038461538461533</v>
      </c>
      <c r="K70" s="2">
        <f t="shared" si="14"/>
        <v>100.01923076923077</v>
      </c>
      <c r="L70" s="2">
        <f t="shared" si="15"/>
        <v>100.01923076923077</v>
      </c>
      <c r="M70" s="2">
        <f t="shared" si="16"/>
        <v>100.01923076923077</v>
      </c>
      <c r="N70" s="2">
        <f t="shared" si="17"/>
        <v>0.46153846153846156</v>
      </c>
    </row>
    <row r="71" spans="1:14" x14ac:dyDescent="0.25">
      <c r="A71" s="7"/>
      <c r="B71">
        <v>427</v>
      </c>
      <c r="C71" s="2">
        <v>915</v>
      </c>
      <c r="D71" s="2">
        <v>5201</v>
      </c>
      <c r="E71" s="2">
        <v>5201</v>
      </c>
      <c r="F71" s="2">
        <v>5201</v>
      </c>
      <c r="G71" s="2">
        <v>34</v>
      </c>
      <c r="I71" s="2">
        <f t="shared" si="12"/>
        <v>8.2115384615384617</v>
      </c>
      <c r="J71" s="2">
        <f t="shared" si="13"/>
        <v>17.596153846153847</v>
      </c>
      <c r="K71" s="2">
        <f t="shared" si="14"/>
        <v>100.01923076923077</v>
      </c>
      <c r="L71" s="2">
        <f t="shared" si="15"/>
        <v>100.01923076923077</v>
      </c>
      <c r="M71" s="2">
        <f t="shared" si="16"/>
        <v>100.01923076923077</v>
      </c>
      <c r="N71" s="2">
        <f t="shared" si="17"/>
        <v>0.65384615384615385</v>
      </c>
    </row>
    <row r="72" spans="1:14" x14ac:dyDescent="0.25">
      <c r="A72" s="7"/>
      <c r="B72">
        <v>312</v>
      </c>
      <c r="C72" s="2">
        <v>5201</v>
      </c>
      <c r="D72" s="2">
        <v>5201</v>
      </c>
      <c r="E72" s="2">
        <v>5201</v>
      </c>
      <c r="F72" s="2">
        <v>5201</v>
      </c>
      <c r="G72" s="2">
        <v>5201</v>
      </c>
      <c r="I72" s="2">
        <f t="shared" si="12"/>
        <v>6</v>
      </c>
      <c r="J72" s="2">
        <f t="shared" si="13"/>
        <v>100.01923076923077</v>
      </c>
      <c r="K72" s="2">
        <f t="shared" si="14"/>
        <v>100.01923076923077</v>
      </c>
      <c r="L72" s="2">
        <f t="shared" si="15"/>
        <v>100.01923076923077</v>
      </c>
      <c r="M72" s="2">
        <f t="shared" si="16"/>
        <v>100.01923076923077</v>
      </c>
      <c r="N72" s="2">
        <f t="shared" si="17"/>
        <v>100.01923076923077</v>
      </c>
    </row>
    <row r="73" spans="1:14" x14ac:dyDescent="0.25">
      <c r="A73" s="7"/>
      <c r="B73">
        <v>74</v>
      </c>
      <c r="C73" s="2">
        <v>5201</v>
      </c>
      <c r="D73" s="2">
        <v>9</v>
      </c>
      <c r="E73" s="2">
        <v>491</v>
      </c>
      <c r="F73" s="2">
        <v>5201</v>
      </c>
      <c r="G73" s="2">
        <v>5201</v>
      </c>
      <c r="I73" s="2">
        <f t="shared" si="12"/>
        <v>1.4230769230769231</v>
      </c>
      <c r="J73" s="2">
        <f t="shared" si="13"/>
        <v>100.01923076923077</v>
      </c>
      <c r="K73" s="2">
        <f t="shared" si="14"/>
        <v>0.17307692307692307</v>
      </c>
      <c r="L73" s="2">
        <f t="shared" si="15"/>
        <v>9.4423076923076916</v>
      </c>
      <c r="M73" s="2">
        <f t="shared" si="16"/>
        <v>100.01923076923077</v>
      </c>
      <c r="N73" s="2">
        <f t="shared" si="17"/>
        <v>100.01923076923077</v>
      </c>
    </row>
    <row r="74" spans="1:14" x14ac:dyDescent="0.25">
      <c r="A74" s="7"/>
      <c r="B74">
        <v>38</v>
      </c>
      <c r="C74" s="2">
        <v>1086</v>
      </c>
      <c r="D74" s="2">
        <v>82</v>
      </c>
      <c r="E74" s="2">
        <v>5201</v>
      </c>
      <c r="F74" s="2">
        <v>5201</v>
      </c>
      <c r="G74" s="2">
        <v>242</v>
      </c>
      <c r="I74" s="2">
        <f t="shared" si="12"/>
        <v>0.73076923076923073</v>
      </c>
      <c r="J74" s="2">
        <f t="shared" si="13"/>
        <v>20.884615384615383</v>
      </c>
      <c r="K74" s="2">
        <f t="shared" si="14"/>
        <v>1.5769230769230769</v>
      </c>
      <c r="L74" s="2">
        <f t="shared" si="15"/>
        <v>100.01923076923077</v>
      </c>
      <c r="M74" s="2">
        <f t="shared" si="16"/>
        <v>100.01923076923077</v>
      </c>
      <c r="N74" s="2">
        <f t="shared" si="17"/>
        <v>4.6538461538461542</v>
      </c>
    </row>
    <row r="75" spans="1:14" x14ac:dyDescent="0.25">
      <c r="A75" s="7"/>
      <c r="B75">
        <v>20</v>
      </c>
      <c r="C75" s="2">
        <v>560</v>
      </c>
      <c r="D75" s="2">
        <v>5</v>
      </c>
      <c r="E75" s="2">
        <v>327</v>
      </c>
      <c r="F75" s="2">
        <v>5201</v>
      </c>
      <c r="G75" s="2">
        <v>5201</v>
      </c>
      <c r="I75" s="2">
        <f t="shared" si="12"/>
        <v>0.38461538461538464</v>
      </c>
      <c r="J75" s="2">
        <f t="shared" si="13"/>
        <v>10.76923076923077</v>
      </c>
      <c r="K75" s="2">
        <f t="shared" si="14"/>
        <v>9.6153846153846159E-2</v>
      </c>
      <c r="L75" s="2">
        <f t="shared" si="15"/>
        <v>6.2884615384615383</v>
      </c>
      <c r="M75" s="2">
        <f t="shared" si="16"/>
        <v>100.01923076923077</v>
      </c>
      <c r="N75" s="2">
        <f t="shared" si="17"/>
        <v>100.01923076923077</v>
      </c>
    </row>
    <row r="76" spans="1:14" x14ac:dyDescent="0.25">
      <c r="A76" s="7"/>
      <c r="B76">
        <v>147</v>
      </c>
      <c r="C76" s="2">
        <v>733</v>
      </c>
      <c r="D76" s="2">
        <v>5201</v>
      </c>
      <c r="E76" s="2">
        <v>549</v>
      </c>
      <c r="F76" s="2">
        <v>5201</v>
      </c>
      <c r="G76" s="2">
        <v>5201</v>
      </c>
      <c r="I76" s="2">
        <f t="shared" si="12"/>
        <v>2.8269230769230771</v>
      </c>
      <c r="J76" s="2">
        <f t="shared" si="13"/>
        <v>14.096153846153847</v>
      </c>
      <c r="K76" s="2">
        <f t="shared" si="14"/>
        <v>100.01923076923077</v>
      </c>
      <c r="L76" s="2">
        <f t="shared" si="15"/>
        <v>10.557692307692308</v>
      </c>
      <c r="M76" s="2">
        <f t="shared" si="16"/>
        <v>100.01923076923077</v>
      </c>
      <c r="N76" s="2">
        <f t="shared" si="17"/>
        <v>100.01923076923077</v>
      </c>
    </row>
    <row r="77" spans="1:14" x14ac:dyDescent="0.25">
      <c r="A77" s="7"/>
      <c r="B77">
        <v>9</v>
      </c>
      <c r="C77" s="2">
        <v>5201</v>
      </c>
      <c r="D77" s="2">
        <v>5201</v>
      </c>
      <c r="E77" s="2">
        <v>5201</v>
      </c>
      <c r="F77" s="2">
        <v>239</v>
      </c>
      <c r="G77" s="2">
        <v>5201</v>
      </c>
      <c r="I77" s="2">
        <f t="shared" si="12"/>
        <v>0.17307692307692307</v>
      </c>
      <c r="J77" s="2">
        <f t="shared" si="13"/>
        <v>100.01923076923077</v>
      </c>
      <c r="K77" s="2">
        <f t="shared" si="14"/>
        <v>100.01923076923077</v>
      </c>
      <c r="L77" s="2">
        <f t="shared" si="15"/>
        <v>100.01923076923077</v>
      </c>
      <c r="M77" s="2">
        <f t="shared" si="16"/>
        <v>4.5961538461538458</v>
      </c>
      <c r="N77" s="2">
        <f t="shared" si="17"/>
        <v>100.01923076923077</v>
      </c>
    </row>
    <row r="78" spans="1:14" x14ac:dyDescent="0.25">
      <c r="A78" s="7"/>
      <c r="B78">
        <v>145</v>
      </c>
      <c r="C78" s="2">
        <v>5201</v>
      </c>
      <c r="D78" s="2">
        <v>475</v>
      </c>
      <c r="E78" s="2">
        <v>5201</v>
      </c>
      <c r="F78" s="2">
        <v>28</v>
      </c>
      <c r="G78" s="2">
        <v>5201</v>
      </c>
      <c r="I78" s="2">
        <f t="shared" si="12"/>
        <v>2.7884615384615383</v>
      </c>
      <c r="J78" s="2">
        <f t="shared" si="13"/>
        <v>100.01923076923077</v>
      </c>
      <c r="K78" s="2">
        <f t="shared" si="14"/>
        <v>9.134615384615385</v>
      </c>
      <c r="L78" s="2">
        <f t="shared" si="15"/>
        <v>100.01923076923077</v>
      </c>
      <c r="M78" s="2">
        <f t="shared" si="16"/>
        <v>0.53846153846153844</v>
      </c>
      <c r="N78" s="2">
        <f t="shared" si="17"/>
        <v>100.01923076923077</v>
      </c>
    </row>
    <row r="79" spans="1:14" x14ac:dyDescent="0.25">
      <c r="A79" s="7"/>
      <c r="B79">
        <v>301</v>
      </c>
      <c r="C79" s="2">
        <v>617</v>
      </c>
      <c r="D79" s="2">
        <v>5201</v>
      </c>
      <c r="E79" s="2">
        <v>5201</v>
      </c>
      <c r="F79" s="2">
        <v>5201</v>
      </c>
      <c r="G79" s="2">
        <v>5201</v>
      </c>
      <c r="I79" s="2">
        <f t="shared" si="12"/>
        <v>5.7884615384615383</v>
      </c>
      <c r="J79" s="2">
        <f t="shared" si="13"/>
        <v>11.865384615384615</v>
      </c>
      <c r="K79" s="2">
        <f t="shared" si="14"/>
        <v>100.01923076923077</v>
      </c>
      <c r="L79" s="2">
        <f t="shared" si="15"/>
        <v>100.01923076923077</v>
      </c>
      <c r="M79" s="2">
        <f t="shared" si="16"/>
        <v>100.01923076923077</v>
      </c>
      <c r="N79" s="2">
        <f t="shared" si="17"/>
        <v>100.01923076923077</v>
      </c>
    </row>
    <row r="80" spans="1:14" x14ac:dyDescent="0.25">
      <c r="A80" s="7"/>
      <c r="B80">
        <v>47</v>
      </c>
      <c r="C80" s="2">
        <v>40</v>
      </c>
      <c r="D80" s="2">
        <v>5201</v>
      </c>
      <c r="E80" s="2">
        <v>5201</v>
      </c>
      <c r="F80" s="2">
        <v>5201</v>
      </c>
      <c r="G80" s="2">
        <v>5201</v>
      </c>
      <c r="I80" s="2">
        <f t="shared" si="12"/>
        <v>0.90384615384615385</v>
      </c>
      <c r="J80" s="2">
        <f t="shared" si="13"/>
        <v>0.76923076923076927</v>
      </c>
      <c r="K80" s="2">
        <f t="shared" si="14"/>
        <v>100.01923076923077</v>
      </c>
      <c r="L80" s="2">
        <f t="shared" si="15"/>
        <v>100.01923076923077</v>
      </c>
      <c r="M80" s="2">
        <f t="shared" si="16"/>
        <v>100.01923076923077</v>
      </c>
      <c r="N80" s="2">
        <f t="shared" si="17"/>
        <v>100.01923076923077</v>
      </c>
    </row>
    <row r="81" spans="1:14" x14ac:dyDescent="0.25">
      <c r="A81" s="7"/>
      <c r="B81">
        <v>388</v>
      </c>
      <c r="C81" s="2">
        <v>5201</v>
      </c>
      <c r="D81" s="2">
        <v>5201</v>
      </c>
      <c r="E81" s="2">
        <v>5201</v>
      </c>
      <c r="F81" s="2">
        <v>66</v>
      </c>
      <c r="G81" s="2">
        <v>20</v>
      </c>
      <c r="I81" s="2">
        <f t="shared" si="12"/>
        <v>7.4615384615384617</v>
      </c>
      <c r="J81" s="2">
        <f t="shared" si="13"/>
        <v>100.01923076923077</v>
      </c>
      <c r="K81" s="2">
        <f t="shared" si="14"/>
        <v>100.01923076923077</v>
      </c>
      <c r="L81" s="2">
        <f t="shared" si="15"/>
        <v>100.01923076923077</v>
      </c>
      <c r="M81" s="2">
        <f t="shared" si="16"/>
        <v>1.2692307692307692</v>
      </c>
      <c r="N81" s="2">
        <f t="shared" si="17"/>
        <v>0.38461538461538464</v>
      </c>
    </row>
    <row r="82" spans="1:14" x14ac:dyDescent="0.25">
      <c r="A82" s="7"/>
      <c r="B82">
        <v>558</v>
      </c>
      <c r="C82" s="2">
        <v>82</v>
      </c>
      <c r="D82" s="2">
        <v>117</v>
      </c>
      <c r="E82" s="2">
        <v>749</v>
      </c>
      <c r="F82" s="2">
        <v>5201</v>
      </c>
      <c r="G82" s="2">
        <v>5201</v>
      </c>
      <c r="I82" s="2">
        <f t="shared" si="12"/>
        <v>10.73076923076923</v>
      </c>
      <c r="J82" s="2">
        <f t="shared" si="13"/>
        <v>1.5769230769230769</v>
      </c>
      <c r="K82" s="2">
        <f t="shared" si="14"/>
        <v>2.25</v>
      </c>
      <c r="L82" s="2">
        <f t="shared" si="15"/>
        <v>14.403846153846153</v>
      </c>
      <c r="M82" s="2">
        <f t="shared" si="16"/>
        <v>100.01923076923077</v>
      </c>
      <c r="N82" s="2">
        <f t="shared" si="17"/>
        <v>100.01923076923077</v>
      </c>
    </row>
    <row r="83" spans="1:14" x14ac:dyDescent="0.25">
      <c r="A83" s="7"/>
      <c r="B83">
        <v>240</v>
      </c>
      <c r="C83" s="2">
        <v>699</v>
      </c>
      <c r="D83" s="2">
        <v>5201</v>
      </c>
      <c r="E83" s="2">
        <v>600</v>
      </c>
      <c r="F83" s="2">
        <v>44</v>
      </c>
      <c r="G83" s="2">
        <v>443</v>
      </c>
      <c r="I83" s="2">
        <f t="shared" si="12"/>
        <v>4.615384615384615</v>
      </c>
      <c r="J83" s="2">
        <f t="shared" si="13"/>
        <v>13.442307692307692</v>
      </c>
      <c r="K83" s="2">
        <f t="shared" si="14"/>
        <v>100.01923076923077</v>
      </c>
      <c r="L83" s="2">
        <f t="shared" si="15"/>
        <v>11.538461538461538</v>
      </c>
      <c r="M83" s="2">
        <f t="shared" si="16"/>
        <v>0.84615384615384615</v>
      </c>
      <c r="N83" s="2">
        <f t="shared" si="17"/>
        <v>8.5192307692307701</v>
      </c>
    </row>
    <row r="84" spans="1:14" x14ac:dyDescent="0.25">
      <c r="A84" s="7"/>
      <c r="B84">
        <v>170</v>
      </c>
      <c r="C84" s="2">
        <v>5201</v>
      </c>
      <c r="D84" s="2">
        <v>37</v>
      </c>
      <c r="E84" s="2">
        <v>98</v>
      </c>
      <c r="F84" s="2">
        <v>581</v>
      </c>
      <c r="G84" s="2">
        <v>5201</v>
      </c>
      <c r="I84" s="2">
        <f t="shared" si="12"/>
        <v>3.2692307692307692</v>
      </c>
      <c r="J84" s="2">
        <f t="shared" si="13"/>
        <v>100.01923076923077</v>
      </c>
      <c r="K84" s="2">
        <f t="shared" si="14"/>
        <v>0.71153846153846156</v>
      </c>
      <c r="L84" s="2">
        <f t="shared" si="15"/>
        <v>1.8846153846153846</v>
      </c>
      <c r="M84" s="2">
        <f t="shared" si="16"/>
        <v>11.173076923076923</v>
      </c>
      <c r="N84" s="2">
        <f t="shared" si="17"/>
        <v>100.01923076923077</v>
      </c>
    </row>
    <row r="85" spans="1:14" x14ac:dyDescent="0.25">
      <c r="A85" s="7"/>
      <c r="B85">
        <v>502</v>
      </c>
      <c r="C85" s="2">
        <v>495</v>
      </c>
      <c r="D85" s="2">
        <v>5201</v>
      </c>
      <c r="E85" s="2">
        <v>5201</v>
      </c>
      <c r="F85" s="2">
        <v>113</v>
      </c>
      <c r="G85" s="2">
        <v>251</v>
      </c>
      <c r="I85" s="2">
        <f t="shared" si="12"/>
        <v>9.6538461538461533</v>
      </c>
      <c r="J85" s="2">
        <f t="shared" si="13"/>
        <v>9.5192307692307701</v>
      </c>
      <c r="K85" s="2">
        <f t="shared" si="14"/>
        <v>100.01923076923077</v>
      </c>
      <c r="L85" s="2">
        <f t="shared" si="15"/>
        <v>100.01923076923077</v>
      </c>
      <c r="M85" s="2">
        <f t="shared" si="16"/>
        <v>2.1730769230769229</v>
      </c>
      <c r="N85" s="2">
        <f t="shared" si="17"/>
        <v>4.8269230769230766</v>
      </c>
    </row>
    <row r="86" spans="1:14" x14ac:dyDescent="0.25">
      <c r="A86" s="7"/>
      <c r="B86">
        <v>356</v>
      </c>
      <c r="C86" s="2">
        <v>89</v>
      </c>
      <c r="D86" s="2">
        <v>5201</v>
      </c>
      <c r="E86" s="2">
        <v>22</v>
      </c>
      <c r="F86" s="2">
        <v>5201</v>
      </c>
      <c r="G86" s="2">
        <v>152</v>
      </c>
      <c r="I86" s="2">
        <f t="shared" si="12"/>
        <v>6.8461538461538458</v>
      </c>
      <c r="J86" s="2">
        <f t="shared" si="13"/>
        <v>1.7115384615384615</v>
      </c>
      <c r="K86" s="2">
        <f t="shared" si="14"/>
        <v>100.01923076923077</v>
      </c>
      <c r="L86" s="2">
        <f t="shared" si="15"/>
        <v>0.42307692307692307</v>
      </c>
      <c r="M86" s="2">
        <f t="shared" si="16"/>
        <v>100.01923076923077</v>
      </c>
      <c r="N86" s="2">
        <f t="shared" si="17"/>
        <v>2.9230769230769229</v>
      </c>
    </row>
    <row r="87" spans="1:14" x14ac:dyDescent="0.25">
      <c r="A87" s="7"/>
      <c r="B87">
        <v>220</v>
      </c>
      <c r="C87" s="2">
        <v>77</v>
      </c>
      <c r="D87" s="2">
        <v>36</v>
      </c>
      <c r="E87" s="2">
        <v>5201</v>
      </c>
      <c r="F87" s="2">
        <v>60</v>
      </c>
      <c r="G87" s="2">
        <v>509</v>
      </c>
      <c r="I87" s="2">
        <f t="shared" si="12"/>
        <v>4.2307692307692308</v>
      </c>
      <c r="J87" s="2">
        <f t="shared" si="13"/>
        <v>1.4807692307692308</v>
      </c>
      <c r="K87" s="2">
        <f t="shared" si="14"/>
        <v>0.69230769230769229</v>
      </c>
      <c r="L87" s="2">
        <f t="shared" si="15"/>
        <v>100.01923076923077</v>
      </c>
      <c r="M87" s="2">
        <f t="shared" si="16"/>
        <v>1.1538461538461537</v>
      </c>
      <c r="N87" s="2">
        <f t="shared" si="17"/>
        <v>9.7884615384615383</v>
      </c>
    </row>
    <row r="88" spans="1:14" x14ac:dyDescent="0.25">
      <c r="A88" s="7"/>
      <c r="B88">
        <v>71</v>
      </c>
      <c r="C88" s="2">
        <v>5201</v>
      </c>
      <c r="D88" s="2">
        <v>553</v>
      </c>
      <c r="E88" s="2">
        <v>1007</v>
      </c>
      <c r="F88" s="2">
        <v>5201</v>
      </c>
      <c r="G88" s="2">
        <v>836</v>
      </c>
      <c r="I88" s="2">
        <f t="shared" si="12"/>
        <v>1.3653846153846154</v>
      </c>
      <c r="J88" s="2">
        <f t="shared" si="13"/>
        <v>100.01923076923077</v>
      </c>
      <c r="K88" s="2">
        <f t="shared" si="14"/>
        <v>10.634615384615385</v>
      </c>
      <c r="L88" s="2">
        <f t="shared" si="15"/>
        <v>19.365384615384617</v>
      </c>
      <c r="M88" s="2">
        <f t="shared" si="16"/>
        <v>100.01923076923077</v>
      </c>
      <c r="N88" s="2">
        <f t="shared" si="17"/>
        <v>16.076923076923077</v>
      </c>
    </row>
    <row r="89" spans="1:14" x14ac:dyDescent="0.25">
      <c r="A89" s="7"/>
      <c r="B89">
        <v>52</v>
      </c>
      <c r="C89" s="2">
        <v>5201</v>
      </c>
      <c r="D89" s="2">
        <v>90</v>
      </c>
      <c r="E89" s="2">
        <v>5201</v>
      </c>
      <c r="F89" s="2">
        <v>419</v>
      </c>
      <c r="G89" s="2">
        <v>5201</v>
      </c>
      <c r="I89" s="2">
        <f t="shared" si="12"/>
        <v>1</v>
      </c>
      <c r="J89" s="2">
        <f t="shared" si="13"/>
        <v>100.01923076923077</v>
      </c>
      <c r="K89" s="2">
        <f t="shared" si="14"/>
        <v>1.7307692307692308</v>
      </c>
      <c r="L89" s="2">
        <f t="shared" si="15"/>
        <v>100.01923076923077</v>
      </c>
      <c r="M89" s="2">
        <f t="shared" si="16"/>
        <v>8.0576923076923084</v>
      </c>
      <c r="N89" s="2">
        <f t="shared" si="17"/>
        <v>100.01923076923077</v>
      </c>
    </row>
    <row r="90" spans="1:14" x14ac:dyDescent="0.25">
      <c r="A90" s="7"/>
      <c r="B90">
        <v>35</v>
      </c>
      <c r="C90" s="2">
        <v>593</v>
      </c>
      <c r="D90" s="2">
        <v>5201</v>
      </c>
      <c r="E90" s="2">
        <v>5201</v>
      </c>
      <c r="F90" s="2">
        <v>5201</v>
      </c>
      <c r="G90" s="2">
        <v>5201</v>
      </c>
      <c r="I90" s="2">
        <f t="shared" si="12"/>
        <v>0.67307692307692313</v>
      </c>
      <c r="J90" s="2">
        <f t="shared" si="13"/>
        <v>11.403846153846153</v>
      </c>
      <c r="K90" s="2">
        <f t="shared" si="14"/>
        <v>100.01923076923077</v>
      </c>
      <c r="L90" s="2">
        <f t="shared" si="15"/>
        <v>100.01923076923077</v>
      </c>
      <c r="M90" s="2">
        <f t="shared" si="16"/>
        <v>100.01923076923077</v>
      </c>
      <c r="N90" s="2">
        <f t="shared" si="17"/>
        <v>100.01923076923077</v>
      </c>
    </row>
    <row r="91" spans="1:14" x14ac:dyDescent="0.25">
      <c r="A91" s="7"/>
      <c r="B91">
        <v>111</v>
      </c>
      <c r="C91" s="2">
        <v>45</v>
      </c>
      <c r="D91" s="2">
        <v>5201</v>
      </c>
      <c r="E91" s="2">
        <v>742</v>
      </c>
      <c r="F91" s="2">
        <v>5201</v>
      </c>
      <c r="G91" s="2">
        <v>5201</v>
      </c>
      <c r="I91" s="2">
        <f t="shared" si="12"/>
        <v>2.1346153846153846</v>
      </c>
      <c r="J91" s="2">
        <f t="shared" si="13"/>
        <v>0.86538461538461542</v>
      </c>
      <c r="K91" s="2">
        <f t="shared" si="14"/>
        <v>100.01923076923077</v>
      </c>
      <c r="L91" s="2">
        <f t="shared" si="15"/>
        <v>14.26923076923077</v>
      </c>
      <c r="M91" s="2">
        <f t="shared" si="16"/>
        <v>100.01923076923077</v>
      </c>
      <c r="N91" s="2">
        <f t="shared" si="17"/>
        <v>100.01923076923077</v>
      </c>
    </row>
    <row r="92" spans="1:14" x14ac:dyDescent="0.25">
      <c r="A92" s="7"/>
      <c r="B92">
        <v>92</v>
      </c>
      <c r="C92" s="2">
        <v>260</v>
      </c>
      <c r="D92" s="2">
        <v>5201</v>
      </c>
      <c r="E92" s="2">
        <v>850</v>
      </c>
      <c r="F92" s="2">
        <v>5201</v>
      </c>
      <c r="G92" s="2">
        <v>13</v>
      </c>
      <c r="I92" s="2">
        <f t="shared" si="12"/>
        <v>1.7692307692307692</v>
      </c>
      <c r="J92" s="2">
        <f t="shared" si="13"/>
        <v>5</v>
      </c>
      <c r="K92" s="2">
        <f t="shared" si="14"/>
        <v>100.01923076923077</v>
      </c>
      <c r="L92" s="2">
        <f t="shared" si="15"/>
        <v>16.346153846153847</v>
      </c>
      <c r="M92" s="2">
        <f t="shared" si="16"/>
        <v>100.01923076923077</v>
      </c>
      <c r="N92" s="2">
        <f t="shared" si="17"/>
        <v>0.25</v>
      </c>
    </row>
    <row r="93" spans="1:14" x14ac:dyDescent="0.25">
      <c r="A93" s="7"/>
      <c r="B93">
        <v>112</v>
      </c>
      <c r="C93" s="2">
        <v>211</v>
      </c>
      <c r="D93" s="2">
        <v>370</v>
      </c>
      <c r="E93" s="2">
        <v>26</v>
      </c>
      <c r="F93" s="2">
        <v>10</v>
      </c>
      <c r="G93" s="2">
        <v>5201</v>
      </c>
      <c r="I93" s="2">
        <f t="shared" si="12"/>
        <v>2.1538461538461537</v>
      </c>
      <c r="J93" s="2">
        <f t="shared" si="13"/>
        <v>4.0576923076923075</v>
      </c>
      <c r="K93" s="2">
        <f t="shared" si="14"/>
        <v>7.115384615384615</v>
      </c>
      <c r="L93" s="2">
        <f t="shared" si="15"/>
        <v>0.5</v>
      </c>
      <c r="M93" s="2">
        <f t="shared" si="16"/>
        <v>0.19230769230769232</v>
      </c>
      <c r="N93" s="2">
        <f t="shared" si="17"/>
        <v>100.01923076923077</v>
      </c>
    </row>
    <row r="94" spans="1:14" x14ac:dyDescent="0.25">
      <c r="A94" s="7"/>
      <c r="B94">
        <v>584</v>
      </c>
      <c r="C94" s="2">
        <v>30</v>
      </c>
      <c r="D94" s="2">
        <v>5201</v>
      </c>
      <c r="E94" s="2">
        <v>5201</v>
      </c>
      <c r="F94" s="2">
        <v>5201</v>
      </c>
      <c r="G94" s="2">
        <v>5201</v>
      </c>
      <c r="I94" s="2">
        <f t="shared" si="12"/>
        <v>11.23076923076923</v>
      </c>
      <c r="J94" s="2">
        <f t="shared" si="13"/>
        <v>0.57692307692307687</v>
      </c>
      <c r="K94" s="2">
        <f t="shared" si="14"/>
        <v>100.01923076923077</v>
      </c>
      <c r="L94" s="2">
        <f t="shared" si="15"/>
        <v>100.01923076923077</v>
      </c>
      <c r="M94" s="2">
        <f t="shared" si="16"/>
        <v>100.01923076923077</v>
      </c>
      <c r="N94" s="2">
        <f t="shared" si="17"/>
        <v>100.01923076923077</v>
      </c>
    </row>
    <row r="95" spans="1:14" x14ac:dyDescent="0.25">
      <c r="A95" s="7"/>
      <c r="B95">
        <v>148</v>
      </c>
      <c r="C95" s="2">
        <v>94</v>
      </c>
      <c r="D95" s="2">
        <v>5201</v>
      </c>
      <c r="E95" s="2">
        <v>717</v>
      </c>
      <c r="F95" s="2">
        <v>5201</v>
      </c>
      <c r="G95" s="2">
        <v>5201</v>
      </c>
      <c r="I95" s="2">
        <f t="shared" si="12"/>
        <v>2.8461538461538463</v>
      </c>
      <c r="J95" s="2">
        <f t="shared" si="13"/>
        <v>1.8076923076923077</v>
      </c>
      <c r="K95" s="2">
        <f t="shared" si="14"/>
        <v>100.01923076923077</v>
      </c>
      <c r="L95" s="2">
        <f t="shared" si="15"/>
        <v>13.788461538461538</v>
      </c>
      <c r="M95" s="2">
        <f t="shared" si="16"/>
        <v>100.01923076923077</v>
      </c>
      <c r="N95" s="2">
        <f t="shared" si="17"/>
        <v>100.01923076923077</v>
      </c>
    </row>
    <row r="96" spans="1:14" x14ac:dyDescent="0.25">
      <c r="A96" s="7"/>
      <c r="B96">
        <v>345</v>
      </c>
      <c r="C96" s="2">
        <v>5201</v>
      </c>
      <c r="D96" s="2">
        <v>5201</v>
      </c>
      <c r="E96" s="2">
        <v>138</v>
      </c>
      <c r="F96" s="2">
        <v>67</v>
      </c>
      <c r="G96" s="2">
        <v>400</v>
      </c>
      <c r="I96" s="2">
        <f t="shared" si="12"/>
        <v>6.634615384615385</v>
      </c>
      <c r="J96" s="2">
        <f t="shared" si="13"/>
        <v>100.01923076923077</v>
      </c>
      <c r="K96" s="2">
        <f t="shared" si="14"/>
        <v>100.01923076923077</v>
      </c>
      <c r="L96" s="2">
        <f t="shared" si="15"/>
        <v>2.6538461538461537</v>
      </c>
      <c r="M96" s="2">
        <f t="shared" si="16"/>
        <v>1.2884615384615385</v>
      </c>
      <c r="N96" s="2">
        <f t="shared" si="17"/>
        <v>7.6923076923076925</v>
      </c>
    </row>
    <row r="97" spans="1:14" x14ac:dyDescent="0.25">
      <c r="A97" s="7"/>
      <c r="B97">
        <v>52</v>
      </c>
      <c r="C97" s="2">
        <v>96</v>
      </c>
      <c r="D97" s="2">
        <v>222</v>
      </c>
      <c r="E97" s="2">
        <v>37</v>
      </c>
      <c r="F97" s="2">
        <v>5201</v>
      </c>
      <c r="G97" s="2">
        <v>5201</v>
      </c>
      <c r="I97" s="2">
        <f t="shared" si="12"/>
        <v>1</v>
      </c>
      <c r="J97" s="2">
        <f t="shared" si="13"/>
        <v>1.8461538461538463</v>
      </c>
      <c r="K97" s="2">
        <f t="shared" si="14"/>
        <v>4.2692307692307692</v>
      </c>
      <c r="L97" s="2">
        <f t="shared" si="15"/>
        <v>0.71153846153846156</v>
      </c>
      <c r="M97" s="2">
        <f t="shared" si="16"/>
        <v>100.01923076923077</v>
      </c>
      <c r="N97" s="2">
        <f t="shared" si="17"/>
        <v>100.01923076923077</v>
      </c>
    </row>
    <row r="98" spans="1:14" x14ac:dyDescent="0.25">
      <c r="A98" s="7"/>
      <c r="B98">
        <v>172</v>
      </c>
      <c r="C98" s="2">
        <v>342</v>
      </c>
      <c r="D98" s="2">
        <v>5201</v>
      </c>
      <c r="E98" s="2">
        <v>5201</v>
      </c>
      <c r="F98" s="2">
        <v>5201</v>
      </c>
      <c r="G98" s="2">
        <v>5201</v>
      </c>
      <c r="I98" s="2">
        <f t="shared" si="12"/>
        <v>3.3076923076923075</v>
      </c>
      <c r="J98" s="2">
        <f t="shared" si="13"/>
        <v>6.5769230769230766</v>
      </c>
      <c r="K98" s="2">
        <f t="shared" si="14"/>
        <v>100.01923076923077</v>
      </c>
      <c r="L98" s="2">
        <f t="shared" si="15"/>
        <v>100.01923076923077</v>
      </c>
      <c r="M98" s="2">
        <f t="shared" si="16"/>
        <v>100.01923076923077</v>
      </c>
      <c r="N98" s="2">
        <f t="shared" si="17"/>
        <v>100.01923076923077</v>
      </c>
    </row>
    <row r="99" spans="1:14" x14ac:dyDescent="0.25">
      <c r="A99" s="7"/>
      <c r="B99">
        <v>252</v>
      </c>
      <c r="C99" s="2">
        <v>5201</v>
      </c>
      <c r="D99" s="2">
        <v>5201</v>
      </c>
      <c r="E99" s="2">
        <v>66</v>
      </c>
      <c r="F99" s="2">
        <v>5201</v>
      </c>
      <c r="G99" s="2">
        <v>5201</v>
      </c>
      <c r="I99" s="2">
        <f t="shared" si="12"/>
        <v>4.8461538461538458</v>
      </c>
      <c r="J99" s="2">
        <f t="shared" si="13"/>
        <v>100.01923076923077</v>
      </c>
      <c r="K99" s="2">
        <f t="shared" si="14"/>
        <v>100.01923076923077</v>
      </c>
      <c r="L99" s="2">
        <f t="shared" si="15"/>
        <v>1.2692307692307692</v>
      </c>
      <c r="M99" s="2">
        <f t="shared" si="16"/>
        <v>100.01923076923077</v>
      </c>
      <c r="N99" s="2">
        <f t="shared" si="17"/>
        <v>100.01923076923077</v>
      </c>
    </row>
    <row r="100" spans="1:14" x14ac:dyDescent="0.25">
      <c r="A100" s="7"/>
      <c r="B100">
        <v>415</v>
      </c>
      <c r="C100" s="2">
        <v>5201</v>
      </c>
      <c r="D100" s="2">
        <v>539</v>
      </c>
      <c r="E100" s="2">
        <v>5201</v>
      </c>
      <c r="F100" s="2">
        <v>76</v>
      </c>
      <c r="G100" s="2">
        <v>5201</v>
      </c>
      <c r="I100" s="2">
        <f t="shared" si="12"/>
        <v>7.9807692307692308</v>
      </c>
      <c r="J100" s="2">
        <f t="shared" si="13"/>
        <v>100.01923076923077</v>
      </c>
      <c r="K100" s="2">
        <f t="shared" si="14"/>
        <v>10.365384615384615</v>
      </c>
      <c r="L100" s="2">
        <f t="shared" si="15"/>
        <v>100.01923076923077</v>
      </c>
      <c r="M100" s="2">
        <f t="shared" si="16"/>
        <v>1.4615384615384615</v>
      </c>
      <c r="N100" s="2">
        <f t="shared" si="17"/>
        <v>100.01923076923077</v>
      </c>
    </row>
    <row r="101" spans="1:14" x14ac:dyDescent="0.25">
      <c r="A101" s="7"/>
      <c r="B101">
        <v>609</v>
      </c>
      <c r="C101" s="2">
        <v>5201</v>
      </c>
      <c r="D101" s="2">
        <v>663</v>
      </c>
      <c r="E101" s="2">
        <v>5201</v>
      </c>
      <c r="F101" s="2">
        <v>10</v>
      </c>
      <c r="G101" s="2">
        <v>468</v>
      </c>
      <c r="I101" s="2">
        <f t="shared" si="12"/>
        <v>11.711538461538462</v>
      </c>
      <c r="J101" s="2">
        <f t="shared" si="13"/>
        <v>100.01923076923077</v>
      </c>
      <c r="K101" s="2">
        <f t="shared" si="14"/>
        <v>12.75</v>
      </c>
      <c r="L101" s="2">
        <f t="shared" si="15"/>
        <v>100.01923076923077</v>
      </c>
      <c r="M101" s="2">
        <f t="shared" si="16"/>
        <v>0.19230769230769232</v>
      </c>
      <c r="N101" s="2">
        <f t="shared" si="17"/>
        <v>9</v>
      </c>
    </row>
  </sheetData>
  <mergeCells count="1">
    <mergeCell ref="A2:A10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2"/>
  <sheetViews>
    <sheetView topLeftCell="A89" workbookViewId="0">
      <selection activeCell="A102" activeCellId="5" sqref="A2:XFD2 A22:XFD22 A42:XFD42 A62:XFD62 A82:XFD82 A102:XFD102"/>
    </sheetView>
  </sheetViews>
  <sheetFormatPr defaultRowHeight="15" x14ac:dyDescent="0.25"/>
  <cols>
    <col min="1" max="16384" width="9.140625" style="2"/>
  </cols>
  <sheetData>
    <row r="1" spans="2:14" s="4" customFormat="1" x14ac:dyDescent="0.25"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N1" s="4" t="s">
        <v>21</v>
      </c>
    </row>
    <row r="2" spans="2:14" s="6" customFormat="1" x14ac:dyDescent="0.25">
      <c r="B2" s="6">
        <v>10.478</v>
      </c>
      <c r="C2" s="6">
        <v>4.1829000000000001</v>
      </c>
      <c r="D2" s="6">
        <v>4.3375000000000004</v>
      </c>
      <c r="E2" s="6">
        <v>4.2553999999999998</v>
      </c>
      <c r="F2" s="6">
        <v>3.85</v>
      </c>
      <c r="G2" s="6">
        <v>10.811</v>
      </c>
      <c r="H2" s="6">
        <v>11.355</v>
      </c>
      <c r="I2" s="6">
        <v>10.753</v>
      </c>
      <c r="J2" s="6">
        <v>10.55</v>
      </c>
      <c r="K2" s="6">
        <v>10.366</v>
      </c>
      <c r="N2" s="6">
        <v>0</v>
      </c>
    </row>
    <row r="3" spans="2:14" x14ac:dyDescent="0.25">
      <c r="B3" s="2">
        <v>12.865</v>
      </c>
      <c r="C3" s="2">
        <v>4.3277000000000001</v>
      </c>
      <c r="D3" s="2">
        <v>7.57</v>
      </c>
      <c r="E3" s="2">
        <v>6.6950000000000003</v>
      </c>
      <c r="F3" s="2">
        <v>5.7087000000000003</v>
      </c>
      <c r="G3" s="2">
        <v>23.021999999999998</v>
      </c>
      <c r="H3" s="2">
        <v>23.597000000000001</v>
      </c>
      <c r="I3" s="2">
        <v>19.933</v>
      </c>
      <c r="J3" s="2">
        <v>20.745000000000001</v>
      </c>
      <c r="K3" s="2">
        <v>21.558</v>
      </c>
      <c r="N3" s="2">
        <v>0.1</v>
      </c>
    </row>
    <row r="4" spans="2:14" x14ac:dyDescent="0.25">
      <c r="B4" s="2">
        <v>19.774999999999999</v>
      </c>
      <c r="C4" s="2">
        <v>7.1646000000000001</v>
      </c>
      <c r="D4" s="2">
        <v>10.401</v>
      </c>
      <c r="E4" s="2">
        <v>10.212999999999999</v>
      </c>
      <c r="F4" s="2">
        <v>10.63</v>
      </c>
      <c r="G4" s="2">
        <v>34.360999999999997</v>
      </c>
      <c r="H4" s="2">
        <v>37.781999999999996</v>
      </c>
      <c r="I4" s="2">
        <v>39.887</v>
      </c>
      <c r="J4" s="2">
        <v>32.808999999999997</v>
      </c>
      <c r="K4" s="2">
        <v>35.481999999999999</v>
      </c>
      <c r="N4" s="2">
        <v>0.2</v>
      </c>
    </row>
    <row r="5" spans="2:14" x14ac:dyDescent="0.25">
      <c r="B5" s="2">
        <v>22.012</v>
      </c>
      <c r="C5" s="2">
        <v>11.382</v>
      </c>
      <c r="D5" s="2">
        <v>10.499000000000001</v>
      </c>
      <c r="E5" s="2">
        <v>10.148</v>
      </c>
      <c r="F5" s="2">
        <v>9.9350000000000005</v>
      </c>
      <c r="G5" s="2">
        <v>43.134</v>
      </c>
      <c r="H5" s="2">
        <v>41.793999999999997</v>
      </c>
      <c r="I5" s="2">
        <v>45.859000000000002</v>
      </c>
      <c r="J5" s="2">
        <v>43.484000000000002</v>
      </c>
      <c r="K5" s="2">
        <v>42.878</v>
      </c>
      <c r="N5" s="2">
        <v>0.3</v>
      </c>
    </row>
    <row r="6" spans="2:14" x14ac:dyDescent="0.25">
      <c r="B6" s="2">
        <v>30.748000000000001</v>
      </c>
      <c r="C6" s="2">
        <v>17.196999999999999</v>
      </c>
      <c r="D6" s="2">
        <v>18.015000000000001</v>
      </c>
      <c r="E6" s="2">
        <v>20.366</v>
      </c>
      <c r="F6" s="2">
        <v>18.466000000000001</v>
      </c>
      <c r="G6" s="2">
        <v>55.57</v>
      </c>
      <c r="H6" s="2">
        <v>54.500999999999998</v>
      </c>
      <c r="I6" s="2">
        <v>50.149000000000001</v>
      </c>
      <c r="J6" s="2">
        <v>49.936999999999998</v>
      </c>
      <c r="K6" s="2">
        <v>42.801000000000002</v>
      </c>
      <c r="N6" s="2">
        <v>0.4</v>
      </c>
    </row>
    <row r="7" spans="2:14" x14ac:dyDescent="0.25">
      <c r="B7" s="2">
        <v>32.311</v>
      </c>
      <c r="C7" s="2">
        <v>18.332000000000001</v>
      </c>
      <c r="D7" s="2">
        <v>21.882000000000001</v>
      </c>
      <c r="E7" s="2">
        <v>25.06</v>
      </c>
      <c r="F7" s="2">
        <v>22.475999999999999</v>
      </c>
      <c r="G7" s="2">
        <v>54.01</v>
      </c>
      <c r="H7" s="2">
        <v>59.488</v>
      </c>
      <c r="I7" s="2">
        <v>56.348999999999997</v>
      </c>
      <c r="J7" s="2">
        <v>50.485999999999997</v>
      </c>
      <c r="K7" s="2">
        <v>49.459000000000003</v>
      </c>
      <c r="N7" s="2">
        <v>0.5</v>
      </c>
    </row>
    <row r="8" spans="2:14" x14ac:dyDescent="0.25">
      <c r="B8" s="2">
        <v>32.756999999999998</v>
      </c>
      <c r="C8" s="2">
        <v>17.419</v>
      </c>
      <c r="D8" s="2">
        <v>21.285</v>
      </c>
      <c r="E8" s="2">
        <v>24.599</v>
      </c>
      <c r="F8" s="2">
        <v>22.713000000000001</v>
      </c>
      <c r="G8" s="2">
        <v>46.38</v>
      </c>
      <c r="H8" s="2">
        <v>46.899000000000001</v>
      </c>
      <c r="I8" s="2">
        <v>49.17</v>
      </c>
      <c r="J8" s="2">
        <v>48.295000000000002</v>
      </c>
      <c r="K8" s="2">
        <v>45.179000000000002</v>
      </c>
      <c r="N8" s="2">
        <v>0.6</v>
      </c>
    </row>
    <row r="9" spans="2:14" x14ac:dyDescent="0.25">
      <c r="B9" s="2">
        <v>40.445999999999998</v>
      </c>
      <c r="C9" s="2">
        <v>24.274999999999999</v>
      </c>
      <c r="D9" s="2">
        <v>24.654</v>
      </c>
      <c r="E9" s="2">
        <v>23.024999999999999</v>
      </c>
      <c r="F9" s="2">
        <v>25.670999999999999</v>
      </c>
      <c r="G9" s="2">
        <v>55.554000000000002</v>
      </c>
      <c r="H9" s="2">
        <v>64.923000000000002</v>
      </c>
      <c r="I9" s="2">
        <v>61.572000000000003</v>
      </c>
      <c r="J9" s="2">
        <v>59.926000000000002</v>
      </c>
      <c r="K9" s="2">
        <v>58.743000000000002</v>
      </c>
      <c r="N9" s="2">
        <v>0.7</v>
      </c>
    </row>
    <row r="10" spans="2:14" x14ac:dyDescent="0.25">
      <c r="B10" s="2">
        <v>39.029000000000003</v>
      </c>
      <c r="C10" s="2">
        <v>24.91</v>
      </c>
      <c r="D10" s="2">
        <v>28.896999999999998</v>
      </c>
      <c r="E10" s="2">
        <v>26.573</v>
      </c>
      <c r="F10" s="2">
        <v>29.698</v>
      </c>
      <c r="G10" s="2">
        <v>63.668999999999997</v>
      </c>
      <c r="H10" s="2">
        <v>56.764000000000003</v>
      </c>
      <c r="I10" s="2">
        <v>61.78</v>
      </c>
      <c r="J10" s="2">
        <v>63.712000000000003</v>
      </c>
      <c r="K10" s="2">
        <v>58.600999999999999</v>
      </c>
      <c r="N10" s="2">
        <v>0.8</v>
      </c>
    </row>
    <row r="11" spans="2:14" x14ac:dyDescent="0.25">
      <c r="B11" s="2">
        <v>46.738</v>
      </c>
      <c r="C11" s="2">
        <v>31.524000000000001</v>
      </c>
      <c r="D11" s="2">
        <v>30.030999999999999</v>
      </c>
      <c r="E11" s="2">
        <v>27.195</v>
      </c>
      <c r="F11" s="2">
        <v>29.709</v>
      </c>
      <c r="G11" s="2">
        <v>74.509</v>
      </c>
      <c r="H11" s="2">
        <v>66.641000000000005</v>
      </c>
      <c r="I11" s="2">
        <v>64.082999999999998</v>
      </c>
      <c r="J11" s="2">
        <v>65.984999999999999</v>
      </c>
      <c r="K11" s="2">
        <v>65.528000000000006</v>
      </c>
      <c r="N11" s="2">
        <v>0.9</v>
      </c>
    </row>
    <row r="12" spans="2:14" x14ac:dyDescent="0.25">
      <c r="B12" s="2">
        <v>42.658000000000001</v>
      </c>
      <c r="C12" s="2">
        <v>27.042999999999999</v>
      </c>
      <c r="D12" s="2">
        <v>28.47</v>
      </c>
      <c r="E12" s="2">
        <v>28.510999999999999</v>
      </c>
      <c r="F12" s="2">
        <v>28.486000000000001</v>
      </c>
      <c r="G12" s="2">
        <v>69.510000000000005</v>
      </c>
      <c r="H12" s="2">
        <v>60.728999999999999</v>
      </c>
      <c r="I12" s="2">
        <v>61.642000000000003</v>
      </c>
      <c r="J12" s="2">
        <v>65.141000000000005</v>
      </c>
      <c r="K12" s="2">
        <v>58.835000000000001</v>
      </c>
      <c r="N12" s="2">
        <v>1</v>
      </c>
    </row>
    <row r="13" spans="2:14" x14ac:dyDescent="0.25">
      <c r="B13" s="2">
        <v>52.692999999999998</v>
      </c>
      <c r="C13" s="2">
        <v>32.194000000000003</v>
      </c>
      <c r="D13" s="2">
        <v>31.844000000000001</v>
      </c>
      <c r="E13" s="2">
        <v>34.728000000000002</v>
      </c>
      <c r="F13" s="2">
        <v>36.603000000000002</v>
      </c>
      <c r="G13" s="2">
        <v>72.878</v>
      </c>
      <c r="H13" s="2">
        <v>71.634</v>
      </c>
      <c r="I13" s="2">
        <v>64.349999999999994</v>
      </c>
      <c r="J13" s="2">
        <v>68.17</v>
      </c>
      <c r="K13" s="2">
        <v>68.828000000000003</v>
      </c>
      <c r="N13" s="2">
        <v>1.1000000000000001</v>
      </c>
    </row>
    <row r="14" spans="2:14" x14ac:dyDescent="0.25">
      <c r="B14" s="2">
        <v>41.35</v>
      </c>
      <c r="C14" s="2">
        <v>28.355</v>
      </c>
      <c r="D14" s="2">
        <v>29.713000000000001</v>
      </c>
      <c r="E14" s="2">
        <v>28.931999999999999</v>
      </c>
      <c r="F14" s="2">
        <v>29.225000000000001</v>
      </c>
      <c r="G14" s="2">
        <v>64.531999999999996</v>
      </c>
      <c r="H14" s="2">
        <v>67.456999999999994</v>
      </c>
      <c r="I14" s="2">
        <v>68.281999999999996</v>
      </c>
      <c r="J14" s="2">
        <v>57.043999999999997</v>
      </c>
      <c r="K14" s="2">
        <v>66.972999999999999</v>
      </c>
      <c r="N14" s="2">
        <v>1.2</v>
      </c>
    </row>
    <row r="15" spans="2:14" x14ac:dyDescent="0.25">
      <c r="B15" s="2">
        <v>55.311</v>
      </c>
      <c r="C15" s="2">
        <v>38.427</v>
      </c>
      <c r="D15" s="2">
        <v>34.984000000000002</v>
      </c>
      <c r="E15" s="2">
        <v>36.890999999999998</v>
      </c>
      <c r="F15" s="2">
        <v>36.213999999999999</v>
      </c>
      <c r="G15" s="2">
        <v>74.685000000000002</v>
      </c>
      <c r="H15" s="2">
        <v>74.89</v>
      </c>
      <c r="I15" s="2">
        <v>80.16</v>
      </c>
      <c r="J15" s="2">
        <v>77.878</v>
      </c>
      <c r="K15" s="2">
        <v>67.631</v>
      </c>
      <c r="N15" s="2">
        <v>1.3</v>
      </c>
    </row>
    <row r="16" spans="2:14" x14ac:dyDescent="0.25">
      <c r="B16" s="2">
        <v>55.31</v>
      </c>
      <c r="C16" s="2">
        <v>38.682000000000002</v>
      </c>
      <c r="D16" s="2">
        <v>38.270000000000003</v>
      </c>
      <c r="E16" s="2">
        <v>40.250999999999998</v>
      </c>
      <c r="F16" s="2">
        <v>36.4</v>
      </c>
      <c r="G16" s="2">
        <v>78.498000000000005</v>
      </c>
      <c r="H16" s="2">
        <v>75.988</v>
      </c>
      <c r="I16" s="2">
        <v>72.805000000000007</v>
      </c>
      <c r="J16" s="2">
        <v>73.497</v>
      </c>
      <c r="K16" s="2">
        <v>74.462999999999994</v>
      </c>
      <c r="N16" s="2">
        <v>1.4</v>
      </c>
    </row>
    <row r="17" spans="2:14" x14ac:dyDescent="0.25">
      <c r="B17" s="2">
        <v>60.331000000000003</v>
      </c>
      <c r="C17" s="2">
        <v>41.139000000000003</v>
      </c>
      <c r="D17" s="2">
        <v>39.026000000000003</v>
      </c>
      <c r="E17" s="2">
        <v>41.283000000000001</v>
      </c>
      <c r="F17" s="2">
        <v>41.283000000000001</v>
      </c>
      <c r="G17" s="2">
        <v>74.861999999999995</v>
      </c>
      <c r="H17" s="2">
        <v>79.59</v>
      </c>
      <c r="I17" s="2">
        <v>82.685000000000002</v>
      </c>
      <c r="J17" s="2">
        <v>73.983999999999995</v>
      </c>
      <c r="K17" s="2">
        <v>78.215999999999994</v>
      </c>
      <c r="N17" s="2">
        <v>1.5</v>
      </c>
    </row>
    <row r="18" spans="2:14" x14ac:dyDescent="0.25">
      <c r="B18" s="2">
        <v>55.948</v>
      </c>
      <c r="C18" s="2">
        <v>37.904000000000003</v>
      </c>
      <c r="D18" s="2">
        <v>40.984999999999999</v>
      </c>
      <c r="E18" s="2">
        <v>39.691000000000003</v>
      </c>
      <c r="F18" s="2">
        <v>40.249000000000002</v>
      </c>
      <c r="G18" s="2">
        <v>62.844999999999999</v>
      </c>
      <c r="H18" s="2">
        <v>70.125</v>
      </c>
      <c r="I18" s="2">
        <v>72.578000000000003</v>
      </c>
      <c r="J18" s="2">
        <v>74.668999999999997</v>
      </c>
      <c r="K18" s="2">
        <v>78.790999999999997</v>
      </c>
      <c r="N18" s="2">
        <v>1.6</v>
      </c>
    </row>
    <row r="19" spans="2:14" x14ac:dyDescent="0.25">
      <c r="B19" s="2">
        <v>57.889000000000003</v>
      </c>
      <c r="C19" s="2">
        <v>40.225000000000001</v>
      </c>
      <c r="D19" s="2">
        <v>40.761000000000003</v>
      </c>
      <c r="E19" s="2">
        <v>42.335000000000001</v>
      </c>
      <c r="F19" s="2">
        <v>42.902999999999999</v>
      </c>
      <c r="G19" s="2">
        <v>77.623999999999995</v>
      </c>
      <c r="H19" s="2">
        <v>78.576999999999998</v>
      </c>
      <c r="I19" s="2">
        <v>83.932000000000002</v>
      </c>
      <c r="J19" s="2">
        <v>79.69</v>
      </c>
      <c r="K19" s="2">
        <v>82.191000000000003</v>
      </c>
      <c r="N19" s="2">
        <v>1.7</v>
      </c>
    </row>
    <row r="20" spans="2:14" x14ac:dyDescent="0.25">
      <c r="B20" s="2">
        <v>65.855999999999995</v>
      </c>
      <c r="C20" s="2">
        <v>48.265999999999998</v>
      </c>
      <c r="D20" s="2">
        <v>54.796999999999997</v>
      </c>
      <c r="E20" s="2">
        <v>42.365000000000002</v>
      </c>
      <c r="F20" s="2">
        <v>46.338000000000001</v>
      </c>
      <c r="G20" s="2">
        <v>78.816999999999993</v>
      </c>
      <c r="H20" s="2">
        <v>78.268000000000001</v>
      </c>
      <c r="I20" s="2">
        <v>84.92</v>
      </c>
      <c r="J20" s="2">
        <v>80.144999999999996</v>
      </c>
      <c r="K20" s="2">
        <v>80.325000000000003</v>
      </c>
      <c r="N20" s="2">
        <v>1.8</v>
      </c>
    </row>
    <row r="21" spans="2:14" x14ac:dyDescent="0.25">
      <c r="B21" s="2">
        <v>53.768000000000001</v>
      </c>
      <c r="C21" s="2">
        <v>37.024999999999999</v>
      </c>
      <c r="D21" s="2">
        <v>42.933</v>
      </c>
      <c r="E21" s="2">
        <v>39.457999999999998</v>
      </c>
      <c r="F21" s="2">
        <v>41.985999999999997</v>
      </c>
      <c r="G21" s="2">
        <v>79.418999999999997</v>
      </c>
      <c r="H21" s="2">
        <v>70.426000000000002</v>
      </c>
      <c r="I21" s="2">
        <v>75.826999999999998</v>
      </c>
      <c r="J21" s="2">
        <v>75.048000000000002</v>
      </c>
      <c r="K21" s="2">
        <v>77.527000000000001</v>
      </c>
      <c r="N21" s="2">
        <v>1.9</v>
      </c>
    </row>
    <row r="22" spans="2:14" s="6" customFormat="1" x14ac:dyDescent="0.25">
      <c r="B22" s="6">
        <v>56.249000000000002</v>
      </c>
      <c r="C22" s="6">
        <v>39.829000000000001</v>
      </c>
      <c r="D22" s="6">
        <v>39.659999999999997</v>
      </c>
      <c r="E22" s="6">
        <v>42.761000000000003</v>
      </c>
      <c r="F22" s="6">
        <v>44.037999999999997</v>
      </c>
      <c r="G22" s="6">
        <v>76.147000000000006</v>
      </c>
      <c r="H22" s="6">
        <v>71.897999999999996</v>
      </c>
      <c r="I22" s="6">
        <v>73.825999999999993</v>
      </c>
      <c r="J22" s="6">
        <v>81.686999999999998</v>
      </c>
      <c r="K22" s="6">
        <v>73.447000000000003</v>
      </c>
      <c r="N22" s="6">
        <v>2</v>
      </c>
    </row>
    <row r="23" spans="2:14" x14ac:dyDescent="0.25">
      <c r="B23" s="2">
        <v>57.987000000000002</v>
      </c>
      <c r="C23" s="2">
        <v>50.628999999999998</v>
      </c>
      <c r="D23" s="2">
        <v>43.634</v>
      </c>
      <c r="E23" s="2">
        <v>45.564</v>
      </c>
      <c r="F23" s="2">
        <v>39.411000000000001</v>
      </c>
      <c r="G23" s="2">
        <v>76.128</v>
      </c>
      <c r="H23" s="2">
        <v>80.287000000000006</v>
      </c>
      <c r="I23" s="2">
        <v>76.756</v>
      </c>
      <c r="J23" s="2">
        <v>80.210999999999999</v>
      </c>
      <c r="K23" s="2">
        <v>79.492000000000004</v>
      </c>
      <c r="N23" s="2">
        <v>2.1</v>
      </c>
    </row>
    <row r="24" spans="2:14" x14ac:dyDescent="0.25">
      <c r="B24" s="2">
        <v>60.442999999999998</v>
      </c>
      <c r="C24" s="2">
        <v>41.034999999999997</v>
      </c>
      <c r="D24" s="2">
        <v>38.146000000000001</v>
      </c>
      <c r="E24" s="2">
        <v>47.427</v>
      </c>
      <c r="F24" s="2">
        <v>51.665999999999997</v>
      </c>
      <c r="G24" s="2">
        <v>80.747</v>
      </c>
      <c r="H24" s="2">
        <v>81.614999999999995</v>
      </c>
      <c r="I24" s="2">
        <v>82.168000000000006</v>
      </c>
      <c r="J24" s="2">
        <v>77.569999999999993</v>
      </c>
      <c r="K24" s="2">
        <v>78.244</v>
      </c>
      <c r="N24" s="2">
        <v>2.2000000000000002</v>
      </c>
    </row>
    <row r="25" spans="2:14" x14ac:dyDescent="0.25">
      <c r="B25" s="2">
        <v>60.283000000000001</v>
      </c>
      <c r="C25" s="2">
        <v>40.043999999999997</v>
      </c>
      <c r="D25" s="2">
        <v>46.182000000000002</v>
      </c>
      <c r="E25" s="2">
        <v>38.718000000000004</v>
      </c>
      <c r="F25" s="2">
        <v>45.988999999999997</v>
      </c>
      <c r="G25" s="2">
        <v>80.381</v>
      </c>
      <c r="H25" s="2">
        <v>80.677999999999997</v>
      </c>
      <c r="I25" s="2">
        <v>80.768000000000001</v>
      </c>
      <c r="J25" s="2">
        <v>78.814999999999998</v>
      </c>
      <c r="K25" s="2">
        <v>75.381</v>
      </c>
      <c r="N25" s="2">
        <v>2.2999999999999998</v>
      </c>
    </row>
    <row r="26" spans="2:14" x14ac:dyDescent="0.25">
      <c r="B26" s="2">
        <v>61.491999999999997</v>
      </c>
      <c r="C26" s="2">
        <v>47.701999999999998</v>
      </c>
      <c r="D26" s="2">
        <v>51.283000000000001</v>
      </c>
      <c r="E26" s="2">
        <v>42.192999999999998</v>
      </c>
      <c r="F26" s="2">
        <v>49.896000000000001</v>
      </c>
      <c r="G26" s="2">
        <v>84.415000000000006</v>
      </c>
      <c r="H26" s="2">
        <v>79.11</v>
      </c>
      <c r="I26" s="2">
        <v>77.299000000000007</v>
      </c>
      <c r="J26" s="2">
        <v>84.165000000000006</v>
      </c>
      <c r="K26" s="2">
        <v>77.88</v>
      </c>
      <c r="N26" s="2">
        <v>2.4</v>
      </c>
    </row>
    <row r="27" spans="2:14" x14ac:dyDescent="0.25">
      <c r="B27" s="2">
        <v>66.870999999999995</v>
      </c>
      <c r="C27" s="2">
        <v>46.537999999999997</v>
      </c>
      <c r="D27" s="2">
        <v>48.731000000000002</v>
      </c>
      <c r="E27" s="2">
        <v>47.731999999999999</v>
      </c>
      <c r="F27" s="2">
        <v>47.204000000000001</v>
      </c>
      <c r="G27" s="2">
        <v>78.918999999999997</v>
      </c>
      <c r="H27" s="2">
        <v>71.22</v>
      </c>
      <c r="I27" s="2">
        <v>81.316000000000003</v>
      </c>
      <c r="J27" s="2">
        <v>85.228999999999999</v>
      </c>
      <c r="K27" s="2">
        <v>66.478999999999999</v>
      </c>
      <c r="N27" s="2">
        <v>2.5</v>
      </c>
    </row>
    <row r="28" spans="2:14" x14ac:dyDescent="0.25">
      <c r="B28" s="2">
        <v>55.545999999999999</v>
      </c>
      <c r="C28" s="2">
        <v>46.290999999999997</v>
      </c>
      <c r="D28" s="2">
        <v>40.609000000000002</v>
      </c>
      <c r="E28" s="2">
        <v>50.957000000000001</v>
      </c>
      <c r="F28" s="2">
        <v>43.758000000000003</v>
      </c>
      <c r="G28" s="2">
        <v>79.882999999999996</v>
      </c>
      <c r="H28" s="2">
        <v>78.028999999999996</v>
      </c>
      <c r="I28" s="2">
        <v>79.129000000000005</v>
      </c>
      <c r="J28" s="2">
        <v>76.965999999999994</v>
      </c>
      <c r="K28" s="2">
        <v>86.653999999999996</v>
      </c>
      <c r="N28" s="2">
        <v>2.6</v>
      </c>
    </row>
    <row r="29" spans="2:14" x14ac:dyDescent="0.25">
      <c r="B29" s="2">
        <v>54.792999999999999</v>
      </c>
      <c r="C29" s="2">
        <v>41.051000000000002</v>
      </c>
      <c r="D29" s="2">
        <v>49.341000000000001</v>
      </c>
      <c r="E29" s="2">
        <v>38.347999999999999</v>
      </c>
      <c r="F29" s="2">
        <v>42</v>
      </c>
      <c r="G29" s="2">
        <v>72.584999999999994</v>
      </c>
      <c r="H29" s="2">
        <v>73.552999999999997</v>
      </c>
      <c r="I29" s="2">
        <v>80.628</v>
      </c>
      <c r="J29" s="2">
        <v>74.265000000000001</v>
      </c>
      <c r="K29" s="2">
        <v>84.494</v>
      </c>
      <c r="N29" s="2">
        <v>2.7</v>
      </c>
    </row>
    <row r="30" spans="2:14" x14ac:dyDescent="0.25">
      <c r="B30" s="2">
        <v>61.978999999999999</v>
      </c>
      <c r="C30" s="2">
        <v>42.454000000000001</v>
      </c>
      <c r="D30" s="2">
        <v>42.332999999999998</v>
      </c>
      <c r="E30" s="2">
        <v>43.003999999999998</v>
      </c>
      <c r="F30" s="2">
        <v>42.905000000000001</v>
      </c>
      <c r="G30" s="2">
        <v>78.706000000000003</v>
      </c>
      <c r="H30" s="2">
        <v>76.724999999999994</v>
      </c>
      <c r="I30" s="2">
        <v>80.972999999999999</v>
      </c>
      <c r="J30" s="2">
        <v>76.686999999999998</v>
      </c>
      <c r="K30" s="2">
        <v>78.010999999999996</v>
      </c>
      <c r="N30" s="2">
        <v>2.8</v>
      </c>
    </row>
    <row r="31" spans="2:14" x14ac:dyDescent="0.25">
      <c r="B31" s="2">
        <v>66.212999999999994</v>
      </c>
      <c r="C31" s="2">
        <v>46.094000000000001</v>
      </c>
      <c r="D31" s="2">
        <v>42.82</v>
      </c>
      <c r="E31" s="2">
        <v>49.622</v>
      </c>
      <c r="F31" s="2">
        <v>50.252000000000002</v>
      </c>
      <c r="G31" s="2">
        <v>77.349000000000004</v>
      </c>
      <c r="H31" s="2">
        <v>88.802000000000007</v>
      </c>
      <c r="I31" s="2">
        <v>80.084999999999994</v>
      </c>
      <c r="J31" s="2">
        <v>85.597999999999999</v>
      </c>
      <c r="K31" s="2">
        <v>78.034999999999997</v>
      </c>
      <c r="N31" s="2">
        <v>2.9</v>
      </c>
    </row>
    <row r="32" spans="2:14" x14ac:dyDescent="0.25">
      <c r="B32" s="2">
        <v>65.554000000000002</v>
      </c>
      <c r="C32" s="2">
        <v>48.15</v>
      </c>
      <c r="D32" s="2">
        <v>53.668999999999997</v>
      </c>
      <c r="E32" s="2">
        <v>55.484000000000002</v>
      </c>
      <c r="F32" s="2">
        <v>50.238</v>
      </c>
      <c r="G32" s="2">
        <v>85.018000000000001</v>
      </c>
      <c r="H32" s="2">
        <v>86.408000000000001</v>
      </c>
      <c r="I32" s="2">
        <v>85.227999999999994</v>
      </c>
      <c r="J32" s="2">
        <v>86.114999999999995</v>
      </c>
      <c r="K32" s="2">
        <v>83.489000000000004</v>
      </c>
      <c r="N32" s="2">
        <v>3</v>
      </c>
    </row>
    <row r="33" spans="2:14" x14ac:dyDescent="0.25">
      <c r="B33" s="2">
        <v>61.988999999999997</v>
      </c>
      <c r="C33" s="2">
        <v>43.436</v>
      </c>
      <c r="D33" s="2">
        <v>44.514000000000003</v>
      </c>
      <c r="E33" s="2">
        <v>44.634</v>
      </c>
      <c r="F33" s="2">
        <v>44.97</v>
      </c>
      <c r="G33" s="2">
        <v>81.572999999999993</v>
      </c>
      <c r="H33" s="2">
        <v>79.635999999999996</v>
      </c>
      <c r="I33" s="2">
        <v>77.587999999999994</v>
      </c>
      <c r="J33" s="2">
        <v>79.935000000000002</v>
      </c>
      <c r="K33" s="2">
        <v>78.727999999999994</v>
      </c>
      <c r="N33" s="2">
        <v>3.1</v>
      </c>
    </row>
    <row r="34" spans="2:14" x14ac:dyDescent="0.25">
      <c r="B34" s="2">
        <v>66.507999999999996</v>
      </c>
      <c r="C34" s="2">
        <v>52.091999999999999</v>
      </c>
      <c r="D34" s="2">
        <v>49.161000000000001</v>
      </c>
      <c r="E34" s="2">
        <v>40.366999999999997</v>
      </c>
      <c r="F34" s="2">
        <v>53.917999999999999</v>
      </c>
      <c r="G34" s="2">
        <v>87.878</v>
      </c>
      <c r="H34" s="2">
        <v>86.028999999999996</v>
      </c>
      <c r="I34" s="2">
        <v>91.546000000000006</v>
      </c>
      <c r="J34" s="2">
        <v>80.762</v>
      </c>
      <c r="K34" s="2">
        <v>87.305999999999997</v>
      </c>
      <c r="N34" s="2">
        <v>3.2</v>
      </c>
    </row>
    <row r="35" spans="2:14" x14ac:dyDescent="0.25">
      <c r="B35" s="2">
        <v>71.055999999999997</v>
      </c>
      <c r="C35" s="2">
        <v>59.052</v>
      </c>
      <c r="D35" s="2">
        <v>50.719000000000001</v>
      </c>
      <c r="E35" s="2">
        <v>50.491</v>
      </c>
      <c r="F35" s="2">
        <v>55.267000000000003</v>
      </c>
      <c r="G35" s="2">
        <v>84.87</v>
      </c>
      <c r="H35" s="2">
        <v>80.391000000000005</v>
      </c>
      <c r="I35" s="2">
        <v>75.253</v>
      </c>
      <c r="J35" s="2">
        <v>84.42</v>
      </c>
      <c r="K35" s="2">
        <v>85.855999999999995</v>
      </c>
      <c r="N35" s="2">
        <v>3.3</v>
      </c>
    </row>
    <row r="36" spans="2:14" x14ac:dyDescent="0.25">
      <c r="B36" s="2">
        <v>63.633000000000003</v>
      </c>
      <c r="C36" s="2">
        <v>49.313000000000002</v>
      </c>
      <c r="D36" s="2">
        <v>52.997</v>
      </c>
      <c r="E36" s="2">
        <v>53.497999999999998</v>
      </c>
      <c r="F36" s="2">
        <v>48.302999999999997</v>
      </c>
      <c r="G36" s="2">
        <v>85.573999999999998</v>
      </c>
      <c r="H36" s="2">
        <v>84.58</v>
      </c>
      <c r="I36" s="2">
        <v>80.61</v>
      </c>
      <c r="J36" s="2">
        <v>83.001999999999995</v>
      </c>
      <c r="K36" s="2">
        <v>80.284000000000006</v>
      </c>
      <c r="N36" s="2">
        <v>3.4</v>
      </c>
    </row>
    <row r="37" spans="2:14" x14ac:dyDescent="0.25">
      <c r="B37" s="2">
        <v>65.98</v>
      </c>
      <c r="C37" s="2">
        <v>47.970999999999997</v>
      </c>
      <c r="D37" s="2">
        <v>53.331000000000003</v>
      </c>
      <c r="E37" s="2">
        <v>54.119</v>
      </c>
      <c r="F37" s="2">
        <v>48.155000000000001</v>
      </c>
      <c r="G37" s="2">
        <v>84.153999999999996</v>
      </c>
      <c r="H37" s="2">
        <v>88.123999999999995</v>
      </c>
      <c r="I37" s="2">
        <v>80.424000000000007</v>
      </c>
      <c r="J37" s="2">
        <v>84.021000000000001</v>
      </c>
      <c r="K37" s="2">
        <v>85.16</v>
      </c>
      <c r="N37" s="2">
        <v>3.5</v>
      </c>
    </row>
    <row r="38" spans="2:14" x14ac:dyDescent="0.25">
      <c r="B38" s="2">
        <v>61.168999999999997</v>
      </c>
      <c r="C38" s="2">
        <v>46.082999999999998</v>
      </c>
      <c r="D38" s="2">
        <v>45.207000000000001</v>
      </c>
      <c r="E38" s="2">
        <v>47.465000000000003</v>
      </c>
      <c r="F38" s="2">
        <v>52.96</v>
      </c>
      <c r="G38" s="2">
        <v>86.200999999999993</v>
      </c>
      <c r="H38" s="2">
        <v>86.067999999999998</v>
      </c>
      <c r="I38" s="2">
        <v>80.433999999999997</v>
      </c>
      <c r="J38" s="2">
        <v>77.343000000000004</v>
      </c>
      <c r="K38" s="2">
        <v>78.787000000000006</v>
      </c>
      <c r="N38" s="2">
        <v>3.6</v>
      </c>
    </row>
    <row r="39" spans="2:14" x14ac:dyDescent="0.25">
      <c r="B39" s="2">
        <v>65.323999999999998</v>
      </c>
      <c r="C39" s="2">
        <v>48.942</v>
      </c>
      <c r="D39" s="2">
        <v>55.570999999999998</v>
      </c>
      <c r="E39" s="2">
        <v>53.109000000000002</v>
      </c>
      <c r="F39" s="2">
        <v>63.145000000000003</v>
      </c>
      <c r="G39" s="2">
        <v>83.41</v>
      </c>
      <c r="H39" s="2">
        <v>80.406999999999996</v>
      </c>
      <c r="I39" s="2">
        <v>86.43</v>
      </c>
      <c r="J39" s="2">
        <v>91.661000000000001</v>
      </c>
      <c r="K39" s="2">
        <v>81.388999999999996</v>
      </c>
      <c r="N39" s="2">
        <v>3.7</v>
      </c>
    </row>
    <row r="40" spans="2:14" x14ac:dyDescent="0.25">
      <c r="B40" s="2">
        <v>67.757000000000005</v>
      </c>
      <c r="C40" s="2">
        <v>52.472999999999999</v>
      </c>
      <c r="D40" s="2">
        <v>54.968000000000004</v>
      </c>
      <c r="E40" s="2">
        <v>49.988999999999997</v>
      </c>
      <c r="F40" s="2">
        <v>53.597999999999999</v>
      </c>
      <c r="G40" s="2">
        <v>86.974000000000004</v>
      </c>
      <c r="H40" s="2">
        <v>84.338999999999999</v>
      </c>
      <c r="I40" s="2">
        <v>87.838999999999999</v>
      </c>
      <c r="J40" s="2">
        <v>83.07</v>
      </c>
      <c r="K40" s="2">
        <v>84.262</v>
      </c>
      <c r="N40" s="2">
        <v>3.8</v>
      </c>
    </row>
    <row r="41" spans="2:14" x14ac:dyDescent="0.25">
      <c r="B41" s="2">
        <v>64.567999999999998</v>
      </c>
      <c r="C41" s="2">
        <v>52.188000000000002</v>
      </c>
      <c r="D41" s="2">
        <v>49.88</v>
      </c>
      <c r="E41" s="2">
        <v>47.89</v>
      </c>
      <c r="F41" s="2">
        <v>49.331000000000003</v>
      </c>
      <c r="G41" s="2">
        <v>82.942999999999998</v>
      </c>
      <c r="H41" s="2">
        <v>82.316000000000003</v>
      </c>
      <c r="I41" s="2">
        <v>84.524000000000001</v>
      </c>
      <c r="J41" s="2">
        <v>83.457999999999998</v>
      </c>
      <c r="K41" s="2">
        <v>85.352000000000004</v>
      </c>
      <c r="N41" s="2">
        <v>3.9</v>
      </c>
    </row>
    <row r="42" spans="2:14" s="6" customFormat="1" x14ac:dyDescent="0.25">
      <c r="B42" s="6">
        <v>70.018000000000001</v>
      </c>
      <c r="C42" s="6">
        <v>61.539000000000001</v>
      </c>
      <c r="D42" s="6">
        <v>54.619</v>
      </c>
      <c r="E42" s="6">
        <v>55.003</v>
      </c>
      <c r="F42" s="6">
        <v>52.723999999999997</v>
      </c>
      <c r="G42" s="6">
        <v>83.363</v>
      </c>
      <c r="H42" s="6">
        <v>89.66</v>
      </c>
      <c r="I42" s="6">
        <v>86.802000000000007</v>
      </c>
      <c r="J42" s="6">
        <v>85.909000000000006</v>
      </c>
      <c r="K42" s="6">
        <v>84.808999999999997</v>
      </c>
      <c r="N42" s="6">
        <v>4</v>
      </c>
    </row>
    <row r="43" spans="2:14" x14ac:dyDescent="0.25">
      <c r="B43" s="2">
        <v>70.885000000000005</v>
      </c>
      <c r="C43" s="2">
        <v>60.353999999999999</v>
      </c>
      <c r="D43" s="2">
        <v>48.225000000000001</v>
      </c>
      <c r="E43" s="2">
        <v>48.03</v>
      </c>
      <c r="F43" s="2">
        <v>44.177</v>
      </c>
      <c r="G43" s="2">
        <v>83.025000000000006</v>
      </c>
      <c r="H43" s="2">
        <v>87.522000000000006</v>
      </c>
      <c r="I43" s="2">
        <v>81.430000000000007</v>
      </c>
      <c r="J43" s="2">
        <v>82.222999999999999</v>
      </c>
      <c r="K43" s="2">
        <v>83.042000000000002</v>
      </c>
      <c r="N43" s="2">
        <v>4.0999999999999996</v>
      </c>
    </row>
    <row r="44" spans="2:14" x14ac:dyDescent="0.25">
      <c r="B44" s="2">
        <v>69.085999999999999</v>
      </c>
      <c r="C44" s="2">
        <v>50.674999999999997</v>
      </c>
      <c r="D44" s="2">
        <v>41.624000000000002</v>
      </c>
      <c r="E44" s="2">
        <v>54.884999999999998</v>
      </c>
      <c r="F44" s="2">
        <v>56.112000000000002</v>
      </c>
      <c r="G44" s="2">
        <v>84.152000000000001</v>
      </c>
      <c r="H44" s="2">
        <v>84.745000000000005</v>
      </c>
      <c r="I44" s="2">
        <v>83.34</v>
      </c>
      <c r="J44" s="2">
        <v>78.933000000000007</v>
      </c>
      <c r="K44" s="2">
        <v>80.424999999999997</v>
      </c>
      <c r="N44" s="2">
        <v>4.2</v>
      </c>
    </row>
    <row r="45" spans="2:14" x14ac:dyDescent="0.25">
      <c r="B45" s="2">
        <v>71.858000000000004</v>
      </c>
      <c r="C45" s="2">
        <v>57.052999999999997</v>
      </c>
      <c r="D45" s="2">
        <v>54.325000000000003</v>
      </c>
      <c r="E45" s="2">
        <v>61.353999999999999</v>
      </c>
      <c r="F45" s="2">
        <v>54.024999999999999</v>
      </c>
      <c r="G45" s="2">
        <v>86.721999999999994</v>
      </c>
      <c r="H45" s="2">
        <v>88.01</v>
      </c>
      <c r="I45" s="2">
        <v>88.94</v>
      </c>
      <c r="J45" s="2">
        <v>85.876000000000005</v>
      </c>
      <c r="K45" s="2">
        <v>81.403000000000006</v>
      </c>
      <c r="N45" s="2">
        <v>4.3</v>
      </c>
    </row>
    <row r="46" spans="2:14" x14ac:dyDescent="0.25">
      <c r="B46" s="2">
        <v>66.558999999999997</v>
      </c>
      <c r="C46" s="2">
        <v>49.723999999999997</v>
      </c>
      <c r="D46" s="2">
        <v>48.122</v>
      </c>
      <c r="E46" s="2">
        <v>44.728000000000002</v>
      </c>
      <c r="F46" s="2">
        <v>50.008000000000003</v>
      </c>
      <c r="G46" s="2">
        <v>87.77</v>
      </c>
      <c r="H46" s="2">
        <v>81.296000000000006</v>
      </c>
      <c r="I46" s="2">
        <v>87.83</v>
      </c>
      <c r="J46" s="2">
        <v>81.284999999999997</v>
      </c>
      <c r="K46" s="2">
        <v>81.745000000000005</v>
      </c>
      <c r="N46" s="2">
        <v>4.4000000000000004</v>
      </c>
    </row>
    <row r="47" spans="2:14" x14ac:dyDescent="0.25">
      <c r="B47" s="2">
        <v>62.250999999999998</v>
      </c>
      <c r="C47" s="2">
        <v>42.664999999999999</v>
      </c>
      <c r="D47" s="2">
        <v>51.103000000000002</v>
      </c>
      <c r="E47" s="2">
        <v>45.076999999999998</v>
      </c>
      <c r="F47" s="2">
        <v>47.738999999999997</v>
      </c>
      <c r="G47" s="2">
        <v>83.061000000000007</v>
      </c>
      <c r="H47" s="2">
        <v>77.641999999999996</v>
      </c>
      <c r="I47" s="2">
        <v>77.927000000000007</v>
      </c>
      <c r="J47" s="2">
        <v>80.162000000000006</v>
      </c>
      <c r="K47" s="2">
        <v>76.44</v>
      </c>
      <c r="N47" s="2">
        <v>4.5</v>
      </c>
    </row>
    <row r="48" spans="2:14" x14ac:dyDescent="0.25">
      <c r="B48" s="2">
        <v>68.564999999999998</v>
      </c>
      <c r="C48" s="2">
        <v>54.962000000000003</v>
      </c>
      <c r="D48" s="2">
        <v>51.860999999999997</v>
      </c>
      <c r="E48" s="2">
        <v>57.749000000000002</v>
      </c>
      <c r="F48" s="2">
        <v>53.505000000000003</v>
      </c>
      <c r="G48" s="2">
        <v>87.114999999999995</v>
      </c>
      <c r="H48" s="2">
        <v>84.334000000000003</v>
      </c>
      <c r="I48" s="2">
        <v>86.108000000000004</v>
      </c>
      <c r="J48" s="2">
        <v>85.334000000000003</v>
      </c>
      <c r="K48" s="2">
        <v>88.676000000000002</v>
      </c>
      <c r="N48" s="2">
        <v>4.5999999999999996</v>
      </c>
    </row>
    <row r="49" spans="2:14" x14ac:dyDescent="0.25">
      <c r="B49" s="2">
        <v>76.085999999999999</v>
      </c>
      <c r="C49" s="2">
        <v>55.817999999999998</v>
      </c>
      <c r="D49" s="2">
        <v>46.95</v>
      </c>
      <c r="E49" s="2">
        <v>58.573</v>
      </c>
      <c r="F49" s="2">
        <v>50.752000000000002</v>
      </c>
      <c r="G49" s="2">
        <v>84.94</v>
      </c>
      <c r="H49" s="2">
        <v>86.778999999999996</v>
      </c>
      <c r="I49" s="2">
        <v>88.007999999999996</v>
      </c>
      <c r="J49" s="2">
        <v>84.756</v>
      </c>
      <c r="K49" s="2">
        <v>81.051000000000002</v>
      </c>
      <c r="N49" s="2">
        <v>4.7</v>
      </c>
    </row>
    <row r="50" spans="2:14" x14ac:dyDescent="0.25">
      <c r="B50" s="2">
        <v>72.599999999999994</v>
      </c>
      <c r="C50" s="2">
        <v>49.521000000000001</v>
      </c>
      <c r="D50" s="2">
        <v>62.576999999999998</v>
      </c>
      <c r="E50" s="2">
        <v>57.637999999999998</v>
      </c>
      <c r="F50" s="2">
        <v>53.956000000000003</v>
      </c>
      <c r="G50" s="2">
        <v>89.665000000000006</v>
      </c>
      <c r="H50" s="2">
        <v>89.792000000000002</v>
      </c>
      <c r="I50" s="2">
        <v>85.93</v>
      </c>
      <c r="J50" s="2">
        <v>86.781999999999996</v>
      </c>
      <c r="K50" s="2">
        <v>82.837000000000003</v>
      </c>
      <c r="N50" s="2">
        <v>4.8</v>
      </c>
    </row>
    <row r="51" spans="2:14" x14ac:dyDescent="0.25">
      <c r="B51" s="2">
        <v>72.855000000000004</v>
      </c>
      <c r="C51" s="2">
        <v>48.308999999999997</v>
      </c>
      <c r="D51" s="2">
        <v>57.790999999999997</v>
      </c>
      <c r="E51" s="2">
        <v>50.533999999999999</v>
      </c>
      <c r="F51" s="2">
        <v>52.776000000000003</v>
      </c>
      <c r="G51" s="2">
        <v>78.242000000000004</v>
      </c>
      <c r="H51" s="2">
        <v>85.57</v>
      </c>
      <c r="I51" s="2">
        <v>87.491</v>
      </c>
      <c r="J51" s="2">
        <v>88.528999999999996</v>
      </c>
      <c r="K51" s="2">
        <v>85.951999999999998</v>
      </c>
      <c r="N51" s="2">
        <v>4.9000000000000004</v>
      </c>
    </row>
    <row r="52" spans="2:14" x14ac:dyDescent="0.25">
      <c r="B52" s="2">
        <v>71.503</v>
      </c>
      <c r="C52" s="2">
        <v>52.633000000000003</v>
      </c>
      <c r="D52" s="2">
        <v>51.689</v>
      </c>
      <c r="E52" s="2">
        <v>55.622</v>
      </c>
      <c r="F52" s="2">
        <v>51.911999999999999</v>
      </c>
      <c r="G52" s="2">
        <v>82.477000000000004</v>
      </c>
      <c r="H52" s="2">
        <v>87.893000000000001</v>
      </c>
      <c r="I52" s="2">
        <v>82.974000000000004</v>
      </c>
      <c r="J52" s="2">
        <v>89.79</v>
      </c>
      <c r="K52" s="2">
        <v>82.228999999999999</v>
      </c>
      <c r="N52" s="2">
        <v>5</v>
      </c>
    </row>
    <row r="53" spans="2:14" x14ac:dyDescent="0.25">
      <c r="B53" s="2">
        <v>76.561999999999998</v>
      </c>
      <c r="C53" s="2">
        <v>56.970999999999997</v>
      </c>
      <c r="D53" s="2">
        <v>53.779000000000003</v>
      </c>
      <c r="E53" s="2">
        <v>54.259</v>
      </c>
      <c r="F53" s="2">
        <v>47.978000000000002</v>
      </c>
      <c r="G53" s="2">
        <v>91.536000000000001</v>
      </c>
      <c r="H53" s="2">
        <v>90.088999999999999</v>
      </c>
      <c r="I53" s="2">
        <v>86.022999999999996</v>
      </c>
      <c r="J53" s="2">
        <v>86.210999999999999</v>
      </c>
      <c r="K53" s="2">
        <v>87.841999999999999</v>
      </c>
      <c r="N53" s="2">
        <v>5.0999999999999996</v>
      </c>
    </row>
    <row r="54" spans="2:14" x14ac:dyDescent="0.25">
      <c r="B54" s="2">
        <v>70.203000000000003</v>
      </c>
      <c r="C54" s="2">
        <v>55.167999999999999</v>
      </c>
      <c r="D54" s="2">
        <v>60.634999999999998</v>
      </c>
      <c r="E54" s="2">
        <v>53.234000000000002</v>
      </c>
      <c r="F54" s="2">
        <v>52.277000000000001</v>
      </c>
      <c r="G54" s="2">
        <v>87.712000000000003</v>
      </c>
      <c r="H54" s="2">
        <v>87.075999999999993</v>
      </c>
      <c r="I54" s="2">
        <v>87.346000000000004</v>
      </c>
      <c r="J54" s="2">
        <v>94.373999999999995</v>
      </c>
      <c r="K54" s="2">
        <v>83.566000000000003</v>
      </c>
      <c r="N54" s="2">
        <v>5.2</v>
      </c>
    </row>
    <row r="55" spans="2:14" x14ac:dyDescent="0.25">
      <c r="B55" s="2">
        <v>75.200999999999993</v>
      </c>
      <c r="C55" s="2">
        <v>54.844999999999999</v>
      </c>
      <c r="D55" s="2">
        <v>56.978000000000002</v>
      </c>
      <c r="E55" s="2">
        <v>48.503999999999998</v>
      </c>
      <c r="F55" s="2">
        <v>52.552</v>
      </c>
      <c r="G55" s="2">
        <v>85.096000000000004</v>
      </c>
      <c r="H55" s="2">
        <v>91.311999999999998</v>
      </c>
      <c r="I55" s="2">
        <v>89.41</v>
      </c>
      <c r="J55" s="2">
        <v>90.064999999999998</v>
      </c>
      <c r="K55" s="2">
        <v>85.825999999999993</v>
      </c>
      <c r="N55" s="2">
        <v>5.3</v>
      </c>
    </row>
    <row r="56" spans="2:14" x14ac:dyDescent="0.25">
      <c r="B56" s="2">
        <v>77.998000000000005</v>
      </c>
      <c r="C56" s="2">
        <v>57.392000000000003</v>
      </c>
      <c r="D56" s="2">
        <v>50.847999999999999</v>
      </c>
      <c r="E56" s="2">
        <v>57.006999999999998</v>
      </c>
      <c r="F56" s="2">
        <v>49.115000000000002</v>
      </c>
      <c r="G56" s="2">
        <v>87.947000000000003</v>
      </c>
      <c r="H56" s="2">
        <v>81.23</v>
      </c>
      <c r="I56" s="2">
        <v>85.792000000000002</v>
      </c>
      <c r="J56" s="2">
        <v>89.450999999999993</v>
      </c>
      <c r="K56" s="2">
        <v>89.534999999999997</v>
      </c>
      <c r="N56" s="2">
        <v>5.4</v>
      </c>
    </row>
    <row r="57" spans="2:14" x14ac:dyDescent="0.25">
      <c r="B57" s="2">
        <v>72.319000000000003</v>
      </c>
      <c r="C57" s="2">
        <v>50.902999999999999</v>
      </c>
      <c r="D57" s="2">
        <v>53.564</v>
      </c>
      <c r="E57" s="2">
        <v>51.493000000000002</v>
      </c>
      <c r="F57" s="2">
        <v>58.253</v>
      </c>
      <c r="G57" s="2">
        <v>79.566000000000003</v>
      </c>
      <c r="H57" s="2">
        <v>87.164000000000001</v>
      </c>
      <c r="I57" s="2">
        <v>81.662000000000006</v>
      </c>
      <c r="J57" s="2">
        <v>87.039000000000001</v>
      </c>
      <c r="K57" s="2">
        <v>84.353999999999999</v>
      </c>
      <c r="N57" s="2">
        <v>5.5</v>
      </c>
    </row>
    <row r="58" spans="2:14" x14ac:dyDescent="0.25">
      <c r="B58" s="2">
        <v>61.115000000000002</v>
      </c>
      <c r="C58" s="2">
        <v>43.393999999999998</v>
      </c>
      <c r="D58" s="2">
        <v>53</v>
      </c>
      <c r="E58" s="2">
        <v>47.244</v>
      </c>
      <c r="F58" s="2">
        <v>49.552</v>
      </c>
      <c r="G58" s="2">
        <v>85.328999999999994</v>
      </c>
      <c r="H58" s="2">
        <v>82.233000000000004</v>
      </c>
      <c r="I58" s="2">
        <v>87.74</v>
      </c>
      <c r="J58" s="2">
        <v>82.406000000000006</v>
      </c>
      <c r="K58" s="2">
        <v>83.364000000000004</v>
      </c>
      <c r="N58" s="2">
        <v>5.6</v>
      </c>
    </row>
    <row r="59" spans="2:14" x14ac:dyDescent="0.25">
      <c r="B59" s="2">
        <v>71.867999999999995</v>
      </c>
      <c r="C59" s="2">
        <v>47.747</v>
      </c>
      <c r="D59" s="2">
        <v>53.848999999999997</v>
      </c>
      <c r="E59" s="2">
        <v>57.174999999999997</v>
      </c>
      <c r="F59" s="2">
        <v>51.743000000000002</v>
      </c>
      <c r="G59" s="2">
        <v>88.759</v>
      </c>
      <c r="H59" s="2">
        <v>90.823999999999998</v>
      </c>
      <c r="I59" s="2">
        <v>88.051000000000002</v>
      </c>
      <c r="J59" s="2">
        <v>87.042000000000002</v>
      </c>
      <c r="K59" s="2">
        <v>82.906000000000006</v>
      </c>
      <c r="N59" s="2">
        <v>5.7</v>
      </c>
    </row>
    <row r="60" spans="2:14" x14ac:dyDescent="0.25">
      <c r="B60" s="2">
        <v>73.161000000000001</v>
      </c>
      <c r="C60" s="2">
        <v>61.384999999999998</v>
      </c>
      <c r="D60" s="2">
        <v>59.567</v>
      </c>
      <c r="E60" s="2">
        <v>49.707000000000001</v>
      </c>
      <c r="F60" s="2">
        <v>54.747999999999998</v>
      </c>
      <c r="G60" s="2">
        <v>88.78</v>
      </c>
      <c r="H60" s="2">
        <v>90.578999999999994</v>
      </c>
      <c r="I60" s="2">
        <v>86.748000000000005</v>
      </c>
      <c r="J60" s="2">
        <v>92.337999999999994</v>
      </c>
      <c r="K60" s="2">
        <v>86.93</v>
      </c>
      <c r="N60" s="2">
        <v>5.8</v>
      </c>
    </row>
    <row r="61" spans="2:14" x14ac:dyDescent="0.25">
      <c r="B61" s="2">
        <v>68.165999999999997</v>
      </c>
      <c r="C61" s="2">
        <v>44.381999999999998</v>
      </c>
      <c r="D61" s="2">
        <v>49.173000000000002</v>
      </c>
      <c r="E61" s="2">
        <v>47.039000000000001</v>
      </c>
      <c r="F61" s="2">
        <v>48.97</v>
      </c>
      <c r="G61" s="2">
        <v>84.337000000000003</v>
      </c>
      <c r="H61" s="2">
        <v>86.814999999999998</v>
      </c>
      <c r="I61" s="2">
        <v>87.748999999999995</v>
      </c>
      <c r="J61" s="2">
        <v>84.091999999999999</v>
      </c>
      <c r="K61" s="2">
        <v>84.966999999999999</v>
      </c>
      <c r="N61" s="2">
        <v>5.9</v>
      </c>
    </row>
    <row r="62" spans="2:14" s="6" customFormat="1" x14ac:dyDescent="0.25">
      <c r="B62" s="6">
        <v>75.643000000000001</v>
      </c>
      <c r="C62" s="6">
        <v>54.158999999999999</v>
      </c>
      <c r="D62" s="6">
        <v>55.064</v>
      </c>
      <c r="E62" s="6">
        <v>52.222999999999999</v>
      </c>
      <c r="F62" s="6">
        <v>54.798000000000002</v>
      </c>
      <c r="G62" s="6">
        <v>83.498000000000005</v>
      </c>
      <c r="H62" s="6">
        <v>80.076999999999998</v>
      </c>
      <c r="I62" s="6">
        <v>87.984999999999999</v>
      </c>
      <c r="J62" s="6">
        <v>89.843999999999994</v>
      </c>
      <c r="K62" s="6">
        <v>81.893000000000001</v>
      </c>
      <c r="N62" s="6">
        <v>6</v>
      </c>
    </row>
    <row r="63" spans="2:14" x14ac:dyDescent="0.25">
      <c r="B63" s="2">
        <v>62.345999999999997</v>
      </c>
      <c r="C63" s="2">
        <v>53.911000000000001</v>
      </c>
      <c r="D63" s="2">
        <v>52.981999999999999</v>
      </c>
      <c r="E63" s="2">
        <v>50.033000000000001</v>
      </c>
      <c r="F63" s="2">
        <v>49.448999999999998</v>
      </c>
      <c r="G63" s="2">
        <v>86.195999999999998</v>
      </c>
      <c r="H63" s="2">
        <v>89.850999999999999</v>
      </c>
      <c r="I63" s="2">
        <v>87.813000000000002</v>
      </c>
      <c r="J63" s="2">
        <v>81.478999999999999</v>
      </c>
      <c r="K63" s="2">
        <v>83.528000000000006</v>
      </c>
      <c r="N63" s="2">
        <v>6.1</v>
      </c>
    </row>
    <row r="64" spans="2:14" x14ac:dyDescent="0.25">
      <c r="B64" s="2">
        <v>79.093000000000004</v>
      </c>
      <c r="C64" s="2">
        <v>61.06</v>
      </c>
      <c r="D64" s="2">
        <v>59.87</v>
      </c>
      <c r="E64" s="2">
        <v>57.24</v>
      </c>
      <c r="F64" s="2">
        <v>60.889000000000003</v>
      </c>
      <c r="G64" s="2">
        <v>90.427000000000007</v>
      </c>
      <c r="H64" s="2">
        <v>91.465999999999994</v>
      </c>
      <c r="I64" s="2">
        <v>90.697000000000003</v>
      </c>
      <c r="J64" s="2">
        <v>91.510999999999996</v>
      </c>
      <c r="K64" s="2">
        <v>87.88</v>
      </c>
      <c r="N64" s="2">
        <v>6.2</v>
      </c>
    </row>
    <row r="65" spans="2:14" x14ac:dyDescent="0.25">
      <c r="B65" s="2">
        <v>75.328000000000003</v>
      </c>
      <c r="C65" s="2">
        <v>54.875</v>
      </c>
      <c r="D65" s="2">
        <v>61.780999999999999</v>
      </c>
      <c r="E65" s="2">
        <v>51.704000000000001</v>
      </c>
      <c r="F65" s="2">
        <v>55.779000000000003</v>
      </c>
      <c r="G65" s="2">
        <v>89.876999999999995</v>
      </c>
      <c r="H65" s="2">
        <v>85.102000000000004</v>
      </c>
      <c r="I65" s="2">
        <v>85.724000000000004</v>
      </c>
      <c r="J65" s="2">
        <v>84.69</v>
      </c>
      <c r="K65" s="2">
        <v>83.155000000000001</v>
      </c>
      <c r="N65" s="2">
        <v>6.3</v>
      </c>
    </row>
    <row r="66" spans="2:14" x14ac:dyDescent="0.25">
      <c r="B66" s="2">
        <v>67.912000000000006</v>
      </c>
      <c r="C66" s="2">
        <v>52.738999999999997</v>
      </c>
      <c r="D66" s="2">
        <v>44.84</v>
      </c>
      <c r="E66" s="2">
        <v>55.252000000000002</v>
      </c>
      <c r="F66" s="2">
        <v>52.064</v>
      </c>
      <c r="G66" s="2">
        <v>86.137</v>
      </c>
      <c r="H66" s="2">
        <v>86.201999999999998</v>
      </c>
      <c r="I66" s="2">
        <v>87.013000000000005</v>
      </c>
      <c r="J66" s="2">
        <v>85.084000000000003</v>
      </c>
      <c r="K66" s="2">
        <v>83.837999999999994</v>
      </c>
      <c r="N66" s="2">
        <v>6.4</v>
      </c>
    </row>
    <row r="67" spans="2:14" x14ac:dyDescent="0.25">
      <c r="B67" s="2">
        <v>69.744</v>
      </c>
      <c r="C67" s="2">
        <v>53.91</v>
      </c>
      <c r="D67" s="2">
        <v>55.523000000000003</v>
      </c>
      <c r="E67" s="2">
        <v>47.915999999999997</v>
      </c>
      <c r="F67" s="2">
        <v>55.256</v>
      </c>
      <c r="G67" s="2">
        <v>87.82</v>
      </c>
      <c r="H67" s="2">
        <v>86.756</v>
      </c>
      <c r="I67" s="2">
        <v>85.034999999999997</v>
      </c>
      <c r="J67" s="2">
        <v>84.122</v>
      </c>
      <c r="K67" s="2">
        <v>87.704999999999998</v>
      </c>
      <c r="N67" s="2">
        <v>6.5</v>
      </c>
    </row>
    <row r="68" spans="2:14" x14ac:dyDescent="0.25">
      <c r="B68" s="2">
        <v>75.981999999999999</v>
      </c>
      <c r="C68" s="2">
        <v>50.430999999999997</v>
      </c>
      <c r="D68" s="2">
        <v>58.585999999999999</v>
      </c>
      <c r="E68" s="2">
        <v>54.905000000000001</v>
      </c>
      <c r="F68" s="2">
        <v>58.756999999999998</v>
      </c>
      <c r="G68" s="2">
        <v>86.951999999999998</v>
      </c>
      <c r="H68" s="2">
        <v>91.668999999999997</v>
      </c>
      <c r="I68" s="2">
        <v>85.058000000000007</v>
      </c>
      <c r="J68" s="2">
        <v>88.703000000000003</v>
      </c>
      <c r="K68" s="2">
        <v>85.039000000000001</v>
      </c>
      <c r="N68" s="2">
        <v>6.6</v>
      </c>
    </row>
    <row r="69" spans="2:14" x14ac:dyDescent="0.25">
      <c r="B69" s="2">
        <v>76.164000000000001</v>
      </c>
      <c r="C69" s="2">
        <v>56.429000000000002</v>
      </c>
      <c r="D69" s="2">
        <v>62.454999999999998</v>
      </c>
      <c r="E69" s="2">
        <v>61.984999999999999</v>
      </c>
      <c r="F69" s="2">
        <v>51.514000000000003</v>
      </c>
      <c r="G69" s="2">
        <v>90.355999999999995</v>
      </c>
      <c r="H69" s="2">
        <v>82.100999999999999</v>
      </c>
      <c r="I69" s="2">
        <v>87.754999999999995</v>
      </c>
      <c r="J69" s="2">
        <v>85.191999999999993</v>
      </c>
      <c r="K69" s="2">
        <v>87.713999999999999</v>
      </c>
      <c r="N69" s="2">
        <v>6.7</v>
      </c>
    </row>
    <row r="70" spans="2:14" x14ac:dyDescent="0.25">
      <c r="B70" s="2">
        <v>70.483999999999995</v>
      </c>
      <c r="C70" s="2">
        <v>55.744</v>
      </c>
      <c r="D70" s="2">
        <v>53.74</v>
      </c>
      <c r="E70" s="2">
        <v>54.325000000000003</v>
      </c>
      <c r="F70" s="2">
        <v>56.51</v>
      </c>
      <c r="G70" s="2">
        <v>86.781999999999996</v>
      </c>
      <c r="H70" s="2">
        <v>87.793000000000006</v>
      </c>
      <c r="I70" s="2">
        <v>86.733999999999995</v>
      </c>
      <c r="J70" s="2">
        <v>89.795000000000002</v>
      </c>
      <c r="K70" s="2">
        <v>91.492000000000004</v>
      </c>
      <c r="N70" s="2">
        <v>6.8</v>
      </c>
    </row>
    <row r="71" spans="2:14" x14ac:dyDescent="0.25">
      <c r="B71" s="2">
        <v>71.236000000000004</v>
      </c>
      <c r="C71" s="2">
        <v>50.959000000000003</v>
      </c>
      <c r="D71" s="2">
        <v>52.408999999999999</v>
      </c>
      <c r="E71" s="2">
        <v>47.921999999999997</v>
      </c>
      <c r="F71" s="2">
        <v>48.731000000000002</v>
      </c>
      <c r="G71" s="2">
        <v>87.921000000000006</v>
      </c>
      <c r="H71" s="2">
        <v>85.421999999999997</v>
      </c>
      <c r="I71" s="2">
        <v>93.552000000000007</v>
      </c>
      <c r="J71" s="2">
        <v>85.909000000000006</v>
      </c>
      <c r="K71" s="2">
        <v>88.603999999999999</v>
      </c>
      <c r="N71" s="2">
        <v>6.9</v>
      </c>
    </row>
    <row r="72" spans="2:14" x14ac:dyDescent="0.25">
      <c r="B72" s="2">
        <v>73.893000000000001</v>
      </c>
      <c r="C72" s="2">
        <v>60.749000000000002</v>
      </c>
      <c r="D72" s="2">
        <v>63.247999999999998</v>
      </c>
      <c r="E72" s="2">
        <v>53.478999999999999</v>
      </c>
      <c r="F72" s="2">
        <v>61.625999999999998</v>
      </c>
      <c r="G72" s="2">
        <v>87.835999999999999</v>
      </c>
      <c r="H72" s="2">
        <v>91.506</v>
      </c>
      <c r="I72" s="2">
        <v>93.331000000000003</v>
      </c>
      <c r="J72" s="2">
        <v>91.756</v>
      </c>
      <c r="K72" s="2">
        <v>83.153000000000006</v>
      </c>
      <c r="N72" s="2">
        <v>7</v>
      </c>
    </row>
    <row r="73" spans="2:14" x14ac:dyDescent="0.25">
      <c r="B73" s="2">
        <v>80.819999999999993</v>
      </c>
      <c r="C73" s="2">
        <v>61.945999999999998</v>
      </c>
      <c r="D73" s="2">
        <v>61.95</v>
      </c>
      <c r="E73" s="2">
        <v>62.41</v>
      </c>
      <c r="F73" s="2">
        <v>57.298000000000002</v>
      </c>
      <c r="G73" s="2">
        <v>87.774000000000001</v>
      </c>
      <c r="H73" s="2">
        <v>84.885999999999996</v>
      </c>
      <c r="I73" s="2">
        <v>86.73</v>
      </c>
      <c r="J73" s="2">
        <v>91.466999999999999</v>
      </c>
      <c r="K73" s="2">
        <v>88.477000000000004</v>
      </c>
      <c r="N73" s="2">
        <v>7.1</v>
      </c>
    </row>
    <row r="74" spans="2:14" x14ac:dyDescent="0.25">
      <c r="B74" s="2">
        <v>78.116</v>
      </c>
      <c r="C74" s="2">
        <v>51.404000000000003</v>
      </c>
      <c r="D74" s="2">
        <v>59.670999999999999</v>
      </c>
      <c r="E74" s="2">
        <v>52.756999999999998</v>
      </c>
      <c r="F74" s="2">
        <v>60.655999999999999</v>
      </c>
      <c r="G74" s="2">
        <v>86.492000000000004</v>
      </c>
      <c r="H74" s="2">
        <v>88.972999999999999</v>
      </c>
      <c r="I74" s="2">
        <v>88.700999999999993</v>
      </c>
      <c r="J74" s="2">
        <v>87.96</v>
      </c>
      <c r="K74" s="2">
        <v>86.123999999999995</v>
      </c>
      <c r="N74" s="2">
        <v>7.2</v>
      </c>
    </row>
    <row r="75" spans="2:14" x14ac:dyDescent="0.25">
      <c r="B75" s="2">
        <v>74.421999999999997</v>
      </c>
      <c r="C75" s="2">
        <v>49.786999999999999</v>
      </c>
      <c r="D75" s="2">
        <v>51.713999999999999</v>
      </c>
      <c r="E75" s="2">
        <v>50.442999999999998</v>
      </c>
      <c r="F75" s="2">
        <v>53.024000000000001</v>
      </c>
      <c r="G75" s="2">
        <v>80.375</v>
      </c>
      <c r="H75" s="2">
        <v>83.251999999999995</v>
      </c>
      <c r="I75" s="2">
        <v>92.403999999999996</v>
      </c>
      <c r="J75" s="2">
        <v>85.977999999999994</v>
      </c>
      <c r="K75" s="2">
        <v>88.804000000000002</v>
      </c>
      <c r="N75" s="2">
        <v>7.3</v>
      </c>
    </row>
    <row r="76" spans="2:14" x14ac:dyDescent="0.25">
      <c r="B76" s="2">
        <v>74.177000000000007</v>
      </c>
      <c r="C76" s="2">
        <v>63.244999999999997</v>
      </c>
      <c r="D76" s="2">
        <v>56.551000000000002</v>
      </c>
      <c r="E76" s="2">
        <v>51.451999999999998</v>
      </c>
      <c r="F76" s="2">
        <v>62.640999999999998</v>
      </c>
      <c r="G76" s="2">
        <v>90.581999999999994</v>
      </c>
      <c r="H76" s="2">
        <v>88.727000000000004</v>
      </c>
      <c r="I76" s="2">
        <v>87.828000000000003</v>
      </c>
      <c r="J76" s="2">
        <v>89.463999999999999</v>
      </c>
      <c r="K76" s="2">
        <v>83.177000000000007</v>
      </c>
      <c r="N76" s="2">
        <v>7.4</v>
      </c>
    </row>
    <row r="77" spans="2:14" x14ac:dyDescent="0.25">
      <c r="B77" s="2">
        <v>83.289000000000001</v>
      </c>
      <c r="C77" s="2">
        <v>62.323</v>
      </c>
      <c r="D77" s="2">
        <v>65.138999999999996</v>
      </c>
      <c r="E77" s="2">
        <v>57.151000000000003</v>
      </c>
      <c r="F77" s="2">
        <v>63.881</v>
      </c>
      <c r="G77" s="2">
        <v>92.412000000000006</v>
      </c>
      <c r="H77" s="2">
        <v>93.188000000000002</v>
      </c>
      <c r="I77" s="2">
        <v>88.665000000000006</v>
      </c>
      <c r="J77" s="2">
        <v>91.155000000000001</v>
      </c>
      <c r="K77" s="2">
        <v>88.704999999999998</v>
      </c>
      <c r="N77" s="2">
        <v>7.5</v>
      </c>
    </row>
    <row r="78" spans="2:14" x14ac:dyDescent="0.25">
      <c r="B78" s="2">
        <v>83.644999999999996</v>
      </c>
      <c r="C78" s="2">
        <v>55.802</v>
      </c>
      <c r="D78" s="2">
        <v>56.856999999999999</v>
      </c>
      <c r="E78" s="2">
        <v>59.518999999999998</v>
      </c>
      <c r="F78" s="2">
        <v>65.061999999999998</v>
      </c>
      <c r="G78" s="2">
        <v>87.04</v>
      </c>
      <c r="H78" s="2">
        <v>90.625</v>
      </c>
      <c r="I78" s="2">
        <v>88.617999999999995</v>
      </c>
      <c r="J78" s="2">
        <v>86.738</v>
      </c>
      <c r="K78" s="2">
        <v>86.938999999999993</v>
      </c>
      <c r="N78" s="2">
        <v>7.6</v>
      </c>
    </row>
    <row r="79" spans="2:14" x14ac:dyDescent="0.25">
      <c r="B79" s="2">
        <v>78.742999999999995</v>
      </c>
      <c r="C79" s="2">
        <v>54.457000000000001</v>
      </c>
      <c r="D79" s="2">
        <v>58.29</v>
      </c>
      <c r="E79" s="2">
        <v>58.542000000000002</v>
      </c>
      <c r="F79" s="2">
        <v>64.503</v>
      </c>
      <c r="G79" s="2">
        <v>85.953000000000003</v>
      </c>
      <c r="H79" s="2">
        <v>90.481999999999999</v>
      </c>
      <c r="I79" s="2">
        <v>86.478999999999999</v>
      </c>
      <c r="J79" s="2">
        <v>86.878</v>
      </c>
      <c r="K79" s="2">
        <v>91.540999999999997</v>
      </c>
      <c r="N79" s="2">
        <v>7.7</v>
      </c>
    </row>
    <row r="80" spans="2:14" x14ac:dyDescent="0.25">
      <c r="B80" s="2">
        <v>78.926000000000002</v>
      </c>
      <c r="C80" s="2">
        <v>55.360999999999997</v>
      </c>
      <c r="D80" s="2">
        <v>64.930000000000007</v>
      </c>
      <c r="E80" s="2">
        <v>59.529000000000003</v>
      </c>
      <c r="F80" s="2">
        <v>56.24</v>
      </c>
      <c r="G80" s="2">
        <v>86.8</v>
      </c>
      <c r="H80" s="2">
        <v>87.712000000000003</v>
      </c>
      <c r="I80" s="2">
        <v>88.554000000000002</v>
      </c>
      <c r="J80" s="2">
        <v>81.382999999999996</v>
      </c>
      <c r="K80" s="2">
        <v>88.715999999999994</v>
      </c>
      <c r="N80" s="2">
        <v>7.8</v>
      </c>
    </row>
    <row r="81" spans="2:14" x14ac:dyDescent="0.25">
      <c r="B81" s="2">
        <v>75.861000000000004</v>
      </c>
      <c r="C81" s="2">
        <v>60.938000000000002</v>
      </c>
      <c r="D81" s="2">
        <v>65.962000000000003</v>
      </c>
      <c r="E81" s="2">
        <v>61.164000000000001</v>
      </c>
      <c r="F81" s="2">
        <v>62.164000000000001</v>
      </c>
      <c r="G81" s="2">
        <v>88.475999999999999</v>
      </c>
      <c r="H81" s="2">
        <v>91.412000000000006</v>
      </c>
      <c r="I81" s="2">
        <v>89.712999999999994</v>
      </c>
      <c r="J81" s="2">
        <v>89.731999999999999</v>
      </c>
      <c r="K81" s="2">
        <v>89.43</v>
      </c>
      <c r="N81" s="2">
        <v>7.9</v>
      </c>
    </row>
    <row r="82" spans="2:14" s="6" customFormat="1" x14ac:dyDescent="0.25">
      <c r="B82" s="6">
        <v>78.713999999999999</v>
      </c>
      <c r="C82" s="6">
        <v>51.805999999999997</v>
      </c>
      <c r="D82" s="6">
        <v>62.198</v>
      </c>
      <c r="E82" s="6">
        <v>63.351999999999997</v>
      </c>
      <c r="F82" s="6">
        <v>52.671999999999997</v>
      </c>
      <c r="G82" s="6">
        <v>90.524000000000001</v>
      </c>
      <c r="H82" s="6">
        <v>93.433000000000007</v>
      </c>
      <c r="I82" s="6">
        <v>89.715000000000003</v>
      </c>
      <c r="J82" s="6">
        <v>87.977999999999994</v>
      </c>
      <c r="K82" s="6">
        <v>92.53</v>
      </c>
      <c r="N82" s="6">
        <v>8</v>
      </c>
    </row>
    <row r="83" spans="2:14" x14ac:dyDescent="0.25">
      <c r="B83" s="2">
        <v>77.117000000000004</v>
      </c>
      <c r="C83" s="2">
        <v>59.36</v>
      </c>
      <c r="D83" s="2">
        <v>66.073999999999998</v>
      </c>
      <c r="E83" s="2">
        <v>60.311999999999998</v>
      </c>
      <c r="F83" s="2">
        <v>63.34</v>
      </c>
      <c r="G83" s="2">
        <v>84.036000000000001</v>
      </c>
      <c r="H83" s="2">
        <v>87.87</v>
      </c>
      <c r="I83" s="2">
        <v>90.614999999999995</v>
      </c>
      <c r="J83" s="2">
        <v>92.486000000000004</v>
      </c>
      <c r="K83" s="2">
        <v>83.843000000000004</v>
      </c>
      <c r="N83" s="2">
        <v>8.1</v>
      </c>
    </row>
    <row r="84" spans="2:14" x14ac:dyDescent="0.25">
      <c r="B84" s="2">
        <v>88.962000000000003</v>
      </c>
      <c r="C84" s="2">
        <v>70.917000000000002</v>
      </c>
      <c r="D84" s="2">
        <v>65.575999999999993</v>
      </c>
      <c r="E84" s="2">
        <v>64.363</v>
      </c>
      <c r="F84" s="2">
        <v>56.2</v>
      </c>
      <c r="G84" s="2">
        <v>91.692999999999998</v>
      </c>
      <c r="H84" s="2">
        <v>92.356999999999999</v>
      </c>
      <c r="I84" s="2">
        <v>88.873000000000005</v>
      </c>
      <c r="J84" s="2">
        <v>90.608000000000004</v>
      </c>
      <c r="K84" s="2">
        <v>89.551000000000002</v>
      </c>
      <c r="N84" s="2">
        <v>8.1999999999999993</v>
      </c>
    </row>
    <row r="85" spans="2:14" x14ac:dyDescent="0.25">
      <c r="B85" s="2">
        <v>75.349999999999994</v>
      </c>
      <c r="C85" s="2">
        <v>53.685000000000002</v>
      </c>
      <c r="D85" s="2">
        <v>52.826999999999998</v>
      </c>
      <c r="E85" s="2">
        <v>50.712000000000003</v>
      </c>
      <c r="F85" s="2">
        <v>64.284000000000006</v>
      </c>
      <c r="G85" s="2">
        <v>88.694000000000003</v>
      </c>
      <c r="H85" s="2">
        <v>87.77</v>
      </c>
      <c r="I85" s="2">
        <v>88.718000000000004</v>
      </c>
      <c r="J85" s="2">
        <v>86.614999999999995</v>
      </c>
      <c r="K85" s="2">
        <v>91.488</v>
      </c>
      <c r="N85" s="2">
        <v>8.3000000000000007</v>
      </c>
    </row>
    <row r="86" spans="2:14" x14ac:dyDescent="0.25">
      <c r="B86" s="2">
        <v>76.927000000000007</v>
      </c>
      <c r="C86" s="2">
        <v>60.5</v>
      </c>
      <c r="D86" s="2">
        <v>55.564999999999998</v>
      </c>
      <c r="E86" s="2">
        <v>59.42</v>
      </c>
      <c r="F86" s="2">
        <v>61.497</v>
      </c>
      <c r="G86" s="2">
        <v>84.825999999999993</v>
      </c>
      <c r="H86" s="2">
        <v>88.941000000000003</v>
      </c>
      <c r="I86" s="2">
        <v>88.293999999999997</v>
      </c>
      <c r="J86" s="2">
        <v>86.983000000000004</v>
      </c>
      <c r="K86" s="2">
        <v>85.878</v>
      </c>
      <c r="N86" s="2">
        <v>8.4</v>
      </c>
    </row>
    <row r="87" spans="2:14" x14ac:dyDescent="0.25">
      <c r="B87" s="2">
        <v>79.778999999999996</v>
      </c>
      <c r="C87" s="2">
        <v>60.369</v>
      </c>
      <c r="D87" s="2">
        <v>59.203000000000003</v>
      </c>
      <c r="E87" s="2">
        <v>60.942999999999998</v>
      </c>
      <c r="F87" s="2">
        <v>65.846000000000004</v>
      </c>
      <c r="G87" s="2">
        <v>87.515000000000001</v>
      </c>
      <c r="H87" s="2">
        <v>88.724999999999994</v>
      </c>
      <c r="I87" s="2">
        <v>90.453000000000003</v>
      </c>
      <c r="J87" s="2">
        <v>90.408000000000001</v>
      </c>
      <c r="K87" s="2">
        <v>92.494</v>
      </c>
      <c r="N87" s="2">
        <v>8.5</v>
      </c>
    </row>
    <row r="88" spans="2:14" x14ac:dyDescent="0.25">
      <c r="B88" s="2">
        <v>75.897000000000006</v>
      </c>
      <c r="C88" s="2">
        <v>54.548999999999999</v>
      </c>
      <c r="D88" s="2">
        <v>59.244</v>
      </c>
      <c r="E88" s="2">
        <v>57.517000000000003</v>
      </c>
      <c r="F88" s="2">
        <v>65.234999999999999</v>
      </c>
      <c r="G88" s="2">
        <v>89.804000000000002</v>
      </c>
      <c r="H88" s="2">
        <v>89.807000000000002</v>
      </c>
      <c r="I88" s="2">
        <v>89.778999999999996</v>
      </c>
      <c r="J88" s="2">
        <v>90.671000000000006</v>
      </c>
      <c r="K88" s="2">
        <v>90.507000000000005</v>
      </c>
      <c r="N88" s="2">
        <v>8.6</v>
      </c>
    </row>
    <row r="89" spans="2:14" x14ac:dyDescent="0.25">
      <c r="B89" s="2">
        <v>75.313000000000002</v>
      </c>
      <c r="C89" s="2">
        <v>54.256</v>
      </c>
      <c r="D89" s="2">
        <v>52.838999999999999</v>
      </c>
      <c r="E89" s="2">
        <v>49.765000000000001</v>
      </c>
      <c r="F89" s="2">
        <v>57.438000000000002</v>
      </c>
      <c r="G89" s="2">
        <v>89.11</v>
      </c>
      <c r="H89" s="2">
        <v>89.727000000000004</v>
      </c>
      <c r="I89" s="2">
        <v>86.043999999999997</v>
      </c>
      <c r="J89" s="2">
        <v>88.796000000000006</v>
      </c>
      <c r="K89" s="2">
        <v>85.156999999999996</v>
      </c>
      <c r="N89" s="2">
        <v>8.6999999999999993</v>
      </c>
    </row>
    <row r="90" spans="2:14" x14ac:dyDescent="0.25">
      <c r="B90" s="2">
        <v>80.667000000000002</v>
      </c>
      <c r="C90" s="2">
        <v>63.244</v>
      </c>
      <c r="D90" s="2">
        <v>56.767000000000003</v>
      </c>
      <c r="E90" s="2">
        <v>70.082999999999998</v>
      </c>
      <c r="F90" s="2">
        <v>70.185000000000002</v>
      </c>
      <c r="G90" s="2">
        <v>97.161000000000001</v>
      </c>
      <c r="H90" s="2">
        <v>87.358000000000004</v>
      </c>
      <c r="I90" s="2">
        <v>91.480999999999995</v>
      </c>
      <c r="J90" s="2">
        <v>92.382999999999996</v>
      </c>
      <c r="K90" s="2">
        <v>92.332999999999998</v>
      </c>
      <c r="N90" s="2">
        <v>8.8000000000000007</v>
      </c>
    </row>
    <row r="91" spans="2:14" x14ac:dyDescent="0.25">
      <c r="B91" s="2">
        <v>82.588999999999999</v>
      </c>
      <c r="C91" s="2">
        <v>58.436</v>
      </c>
      <c r="D91" s="2">
        <v>60.381</v>
      </c>
      <c r="E91" s="2">
        <v>64.275999999999996</v>
      </c>
      <c r="F91" s="2">
        <v>66.057000000000002</v>
      </c>
      <c r="G91" s="2">
        <v>92.272000000000006</v>
      </c>
      <c r="H91" s="2">
        <v>86.637</v>
      </c>
      <c r="I91" s="2">
        <v>85.876000000000005</v>
      </c>
      <c r="J91" s="2">
        <v>94.185000000000002</v>
      </c>
      <c r="K91" s="2">
        <v>87.566999999999993</v>
      </c>
      <c r="N91" s="2">
        <v>8.9</v>
      </c>
    </row>
    <row r="92" spans="2:14" x14ac:dyDescent="0.25">
      <c r="B92" s="2">
        <v>71.995000000000005</v>
      </c>
      <c r="C92" s="2">
        <v>57.488</v>
      </c>
      <c r="D92" s="2">
        <v>62.883000000000003</v>
      </c>
      <c r="E92" s="2">
        <v>55.896999999999998</v>
      </c>
      <c r="F92" s="2">
        <v>63.362000000000002</v>
      </c>
      <c r="G92" s="2">
        <v>87.9</v>
      </c>
      <c r="H92" s="2">
        <v>87.063000000000002</v>
      </c>
      <c r="I92" s="2">
        <v>85.963999999999999</v>
      </c>
      <c r="J92" s="2">
        <v>84.84</v>
      </c>
      <c r="K92" s="2">
        <v>86.103999999999999</v>
      </c>
      <c r="N92" s="2">
        <v>9</v>
      </c>
    </row>
    <row r="93" spans="2:14" x14ac:dyDescent="0.25">
      <c r="B93" s="2">
        <v>86.965999999999994</v>
      </c>
      <c r="C93" s="2">
        <v>62.908000000000001</v>
      </c>
      <c r="D93" s="2">
        <v>64.991</v>
      </c>
      <c r="E93" s="2">
        <v>69.914000000000001</v>
      </c>
      <c r="F93" s="2">
        <v>65.837000000000003</v>
      </c>
      <c r="G93" s="2">
        <v>89.606999999999999</v>
      </c>
      <c r="H93" s="2">
        <v>88.692999999999998</v>
      </c>
      <c r="I93" s="2">
        <v>90.438999999999993</v>
      </c>
      <c r="J93" s="2">
        <v>89.543000000000006</v>
      </c>
      <c r="K93" s="2">
        <v>84.762</v>
      </c>
      <c r="N93" s="2">
        <v>9.1</v>
      </c>
    </row>
    <row r="94" spans="2:14" x14ac:dyDescent="0.25">
      <c r="B94" s="2">
        <v>76.28</v>
      </c>
      <c r="C94" s="2">
        <v>64.17</v>
      </c>
      <c r="D94" s="2">
        <v>55.392000000000003</v>
      </c>
      <c r="E94" s="2">
        <v>60.673999999999999</v>
      </c>
      <c r="F94" s="2">
        <v>59.415999999999997</v>
      </c>
      <c r="G94" s="2">
        <v>89.682000000000002</v>
      </c>
      <c r="H94" s="2">
        <v>85.567999999999998</v>
      </c>
      <c r="I94" s="2">
        <v>83.171000000000006</v>
      </c>
      <c r="J94" s="2">
        <v>91.722999999999999</v>
      </c>
      <c r="K94" s="2">
        <v>83.084000000000003</v>
      </c>
      <c r="N94" s="2">
        <v>9.1999999999999993</v>
      </c>
    </row>
    <row r="95" spans="2:14" x14ac:dyDescent="0.25">
      <c r="B95" s="2">
        <v>81.055000000000007</v>
      </c>
      <c r="C95" s="2">
        <v>68.043999999999997</v>
      </c>
      <c r="D95" s="2">
        <v>64.396000000000001</v>
      </c>
      <c r="E95" s="2">
        <v>57.396999999999998</v>
      </c>
      <c r="F95" s="2">
        <v>62.262999999999998</v>
      </c>
      <c r="G95" s="2">
        <v>90.691999999999993</v>
      </c>
      <c r="H95" s="2">
        <v>90.775000000000006</v>
      </c>
      <c r="I95" s="2">
        <v>89.62</v>
      </c>
      <c r="J95" s="2">
        <v>86.692999999999998</v>
      </c>
      <c r="K95" s="2">
        <v>88.507999999999996</v>
      </c>
      <c r="N95" s="2">
        <v>9.3000000000000007</v>
      </c>
    </row>
    <row r="96" spans="2:14" x14ac:dyDescent="0.25">
      <c r="B96" s="2">
        <v>77.781999999999996</v>
      </c>
      <c r="C96" s="2">
        <v>57.356999999999999</v>
      </c>
      <c r="D96" s="2">
        <v>57.591000000000001</v>
      </c>
      <c r="E96" s="2">
        <v>53.145000000000003</v>
      </c>
      <c r="F96" s="2">
        <v>57.993000000000002</v>
      </c>
      <c r="G96" s="2">
        <v>87.912000000000006</v>
      </c>
      <c r="H96" s="2">
        <v>90.543000000000006</v>
      </c>
      <c r="I96" s="2">
        <v>87.304000000000002</v>
      </c>
      <c r="J96" s="2">
        <v>84.762</v>
      </c>
      <c r="K96" s="2">
        <v>86.186000000000007</v>
      </c>
      <c r="N96" s="2">
        <v>9.4</v>
      </c>
    </row>
    <row r="97" spans="2:14" x14ac:dyDescent="0.25">
      <c r="B97" s="2">
        <v>80.819000000000003</v>
      </c>
      <c r="C97" s="2">
        <v>65.456999999999994</v>
      </c>
      <c r="D97" s="2">
        <v>53.451000000000001</v>
      </c>
      <c r="E97" s="2">
        <v>59.265999999999998</v>
      </c>
      <c r="F97" s="2">
        <v>58.673000000000002</v>
      </c>
      <c r="G97" s="2">
        <v>87.114999999999995</v>
      </c>
      <c r="H97" s="2">
        <v>89.462999999999994</v>
      </c>
      <c r="I97" s="2">
        <v>89.734999999999999</v>
      </c>
      <c r="J97" s="2">
        <v>88.649000000000001</v>
      </c>
      <c r="K97" s="2">
        <v>92.498000000000005</v>
      </c>
      <c r="N97" s="2">
        <v>9.5</v>
      </c>
    </row>
    <row r="98" spans="2:14" x14ac:dyDescent="0.25">
      <c r="B98" s="2">
        <v>74.927000000000007</v>
      </c>
      <c r="C98" s="2">
        <v>57.347999999999999</v>
      </c>
      <c r="D98" s="2">
        <v>62.521999999999998</v>
      </c>
      <c r="E98" s="2">
        <v>58.228000000000002</v>
      </c>
      <c r="F98" s="2">
        <v>58.152999999999999</v>
      </c>
      <c r="G98" s="2">
        <v>93.381</v>
      </c>
      <c r="H98" s="2">
        <v>97.117000000000004</v>
      </c>
      <c r="I98" s="2">
        <v>87.771000000000001</v>
      </c>
      <c r="J98" s="2">
        <v>88.331999999999994</v>
      </c>
      <c r="K98" s="2">
        <v>82.807000000000002</v>
      </c>
      <c r="N98" s="2">
        <v>9.6</v>
      </c>
    </row>
    <row r="99" spans="2:14" x14ac:dyDescent="0.25">
      <c r="B99" s="2">
        <v>80.447000000000003</v>
      </c>
      <c r="C99" s="2">
        <v>58.563000000000002</v>
      </c>
      <c r="D99" s="2">
        <v>59.518999999999998</v>
      </c>
      <c r="E99" s="2">
        <v>58.179000000000002</v>
      </c>
      <c r="F99" s="2">
        <v>58.195999999999998</v>
      </c>
      <c r="G99" s="2">
        <v>87.405000000000001</v>
      </c>
      <c r="H99" s="2">
        <v>90.817999999999998</v>
      </c>
      <c r="I99" s="2">
        <v>85.771000000000001</v>
      </c>
      <c r="J99" s="2">
        <v>91.346000000000004</v>
      </c>
      <c r="K99" s="2">
        <v>93.227000000000004</v>
      </c>
      <c r="N99" s="2">
        <v>9.6999999999999993</v>
      </c>
    </row>
    <row r="100" spans="2:14" x14ac:dyDescent="0.25">
      <c r="B100" s="2">
        <v>78.052000000000007</v>
      </c>
      <c r="C100" s="2">
        <v>49.957999999999998</v>
      </c>
      <c r="D100" s="2">
        <v>56.698</v>
      </c>
      <c r="E100" s="2">
        <v>48.557000000000002</v>
      </c>
      <c r="F100" s="2">
        <v>58.796999999999997</v>
      </c>
      <c r="G100" s="2">
        <v>85.858999999999995</v>
      </c>
      <c r="H100" s="2">
        <v>84.93</v>
      </c>
      <c r="I100" s="2">
        <v>86.888999999999996</v>
      </c>
      <c r="J100" s="2">
        <v>84.838999999999999</v>
      </c>
      <c r="K100" s="2">
        <v>87.453999999999994</v>
      </c>
      <c r="N100" s="2">
        <v>9.8000000000000007</v>
      </c>
    </row>
    <row r="101" spans="2:14" x14ac:dyDescent="0.25">
      <c r="B101" s="2">
        <v>78.956999999999994</v>
      </c>
      <c r="C101" s="2">
        <v>58.174999999999997</v>
      </c>
      <c r="D101" s="2">
        <v>57.935000000000002</v>
      </c>
      <c r="E101" s="2">
        <v>61.415999999999997</v>
      </c>
      <c r="F101" s="2">
        <v>53.241999999999997</v>
      </c>
      <c r="G101" s="2">
        <v>91.433000000000007</v>
      </c>
      <c r="H101" s="2">
        <v>88.677999999999997</v>
      </c>
      <c r="I101" s="2">
        <v>92.676000000000002</v>
      </c>
      <c r="J101" s="2">
        <v>87.313999999999993</v>
      </c>
      <c r="K101" s="2">
        <v>87.602999999999994</v>
      </c>
      <c r="N101" s="2">
        <v>9.9</v>
      </c>
    </row>
    <row r="102" spans="2:14" s="6" customFormat="1" x14ac:dyDescent="0.25">
      <c r="B102" s="6">
        <v>79.775000000000006</v>
      </c>
      <c r="C102" s="6">
        <v>56.283999999999999</v>
      </c>
      <c r="D102" s="6">
        <v>62.652000000000001</v>
      </c>
      <c r="E102" s="6">
        <v>68.911000000000001</v>
      </c>
      <c r="F102" s="6">
        <v>61.353999999999999</v>
      </c>
      <c r="G102" s="6">
        <v>88.593000000000004</v>
      </c>
      <c r="H102" s="6">
        <v>86.9</v>
      </c>
      <c r="I102" s="6">
        <v>88.105999999999995</v>
      </c>
      <c r="J102" s="6">
        <v>90.683000000000007</v>
      </c>
      <c r="K102" s="6">
        <v>84.512</v>
      </c>
      <c r="N102" s="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sqref="A1:A10"/>
    </sheetView>
  </sheetViews>
  <sheetFormatPr defaultRowHeight="15" x14ac:dyDescent="0.25"/>
  <cols>
    <col min="1" max="1" width="18.5703125" style="2" customWidth="1"/>
    <col min="2" max="12" width="9.140625" style="2"/>
    <col min="13" max="13" width="3.28515625" style="2" customWidth="1"/>
    <col min="14" max="14" width="17.140625" customWidth="1"/>
    <col min="15" max="16384" width="9.140625" style="2"/>
  </cols>
  <sheetData>
    <row r="1" spans="1:16" ht="15" customHeight="1" x14ac:dyDescent="0.25">
      <c r="A1" s="8" t="s">
        <v>24</v>
      </c>
      <c r="B1" s="4" t="s">
        <v>22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N1" s="8" t="s">
        <v>23</v>
      </c>
      <c r="O1" s="1" t="s">
        <v>0</v>
      </c>
      <c r="P1" s="1" t="s">
        <v>1</v>
      </c>
    </row>
    <row r="2" spans="1:16" x14ac:dyDescent="0.25">
      <c r="A2" s="8"/>
      <c r="B2" s="2">
        <v>0</v>
      </c>
      <c r="C2" s="6">
        <v>10.478</v>
      </c>
      <c r="D2" s="6">
        <v>4.1829000000000001</v>
      </c>
      <c r="E2" s="6">
        <v>4.3375000000000004</v>
      </c>
      <c r="F2" s="6">
        <v>4.2553999999999998</v>
      </c>
      <c r="G2" s="6">
        <v>3.85</v>
      </c>
      <c r="H2" s="6">
        <v>10.811</v>
      </c>
      <c r="I2" s="6">
        <v>11.355</v>
      </c>
      <c r="J2" s="6">
        <v>10.753</v>
      </c>
      <c r="K2" s="6">
        <v>10.55</v>
      </c>
      <c r="L2" s="6">
        <v>10.366</v>
      </c>
      <c r="N2" s="8"/>
      <c r="O2" s="2">
        <v>4.3375000000000004</v>
      </c>
      <c r="P2" s="2">
        <v>3.1363720596806703</v>
      </c>
    </row>
    <row r="3" spans="1:16" x14ac:dyDescent="0.25">
      <c r="A3" s="8"/>
      <c r="B3" s="2">
        <v>2</v>
      </c>
      <c r="C3" s="6">
        <v>56.249000000000002</v>
      </c>
      <c r="D3" s="6">
        <v>39.829000000000001</v>
      </c>
      <c r="E3" s="6">
        <v>39.659999999999997</v>
      </c>
      <c r="F3" s="6">
        <v>42.761000000000003</v>
      </c>
      <c r="G3" s="6">
        <v>44.037999999999997</v>
      </c>
      <c r="H3" s="6">
        <v>76.147000000000006</v>
      </c>
      <c r="I3" s="6">
        <v>71.897999999999996</v>
      </c>
      <c r="J3" s="6">
        <v>73.825999999999993</v>
      </c>
      <c r="K3" s="6">
        <v>81.686999999999998</v>
      </c>
      <c r="L3" s="6">
        <v>73.447000000000003</v>
      </c>
      <c r="N3" s="8"/>
      <c r="O3" s="2">
        <v>39.659615384615407</v>
      </c>
      <c r="P3" s="2">
        <v>45.473056143821793</v>
      </c>
    </row>
    <row r="4" spans="1:16" x14ac:dyDescent="0.25">
      <c r="A4" s="8"/>
      <c r="B4" s="2">
        <v>4</v>
      </c>
      <c r="C4" s="6">
        <v>70.018000000000001</v>
      </c>
      <c r="D4" s="6">
        <v>61.539000000000001</v>
      </c>
      <c r="E4" s="6">
        <v>54.619</v>
      </c>
      <c r="F4" s="6">
        <v>55.003</v>
      </c>
      <c r="G4" s="6">
        <v>52.723999999999997</v>
      </c>
      <c r="H4" s="6">
        <v>83.363</v>
      </c>
      <c r="I4" s="6">
        <v>89.66</v>
      </c>
      <c r="J4" s="6">
        <v>86.802000000000007</v>
      </c>
      <c r="K4" s="6">
        <v>85.909000000000006</v>
      </c>
      <c r="L4" s="6">
        <v>84.808999999999997</v>
      </c>
      <c r="N4" s="8"/>
      <c r="O4" s="2">
        <v>54.619230769230754</v>
      </c>
      <c r="P4" s="2">
        <v>48.271994327876378</v>
      </c>
    </row>
    <row r="5" spans="1:16" x14ac:dyDescent="0.25">
      <c r="A5" s="8"/>
      <c r="B5" s="2">
        <v>6</v>
      </c>
      <c r="C5" s="6">
        <v>75.643000000000001</v>
      </c>
      <c r="D5" s="6">
        <v>54.158999999999999</v>
      </c>
      <c r="E5" s="6">
        <v>55.064</v>
      </c>
      <c r="F5" s="6">
        <v>52.222999999999999</v>
      </c>
      <c r="G5" s="6">
        <v>54.798000000000002</v>
      </c>
      <c r="H5" s="6">
        <v>83.498000000000005</v>
      </c>
      <c r="I5" s="6">
        <v>80.076999999999998</v>
      </c>
      <c r="J5" s="6">
        <v>87.984999999999999</v>
      </c>
      <c r="K5" s="6">
        <v>89.843999999999994</v>
      </c>
      <c r="L5" s="6">
        <v>81.893000000000001</v>
      </c>
      <c r="N5" s="8"/>
      <c r="O5" s="2">
        <v>55.064230769230754</v>
      </c>
      <c r="P5" s="2">
        <v>47.854910559366523</v>
      </c>
    </row>
    <row r="6" spans="1:16" x14ac:dyDescent="0.25">
      <c r="A6" s="8"/>
      <c r="B6" s="2">
        <v>8</v>
      </c>
      <c r="C6" s="6">
        <v>78.713999999999999</v>
      </c>
      <c r="D6" s="6">
        <v>51.805999999999997</v>
      </c>
      <c r="E6" s="6">
        <v>62.198</v>
      </c>
      <c r="F6" s="6">
        <v>63.351999999999997</v>
      </c>
      <c r="G6" s="6">
        <v>52.671999999999997</v>
      </c>
      <c r="H6" s="6">
        <v>90.524000000000001</v>
      </c>
      <c r="I6" s="6">
        <v>93.433000000000007</v>
      </c>
      <c r="J6" s="6">
        <v>89.715000000000003</v>
      </c>
      <c r="K6" s="6">
        <v>87.977999999999994</v>
      </c>
      <c r="L6" s="6">
        <v>92.53</v>
      </c>
      <c r="N6" s="8"/>
      <c r="O6" s="2">
        <v>62.198461538461522</v>
      </c>
      <c r="P6" s="2">
        <v>47.35015627649269</v>
      </c>
    </row>
    <row r="7" spans="1:16" x14ac:dyDescent="0.25">
      <c r="A7" s="8"/>
      <c r="B7" s="2">
        <v>10</v>
      </c>
      <c r="C7" s="6">
        <v>79.775000000000006</v>
      </c>
      <c r="D7" s="6">
        <v>56.283999999999999</v>
      </c>
      <c r="E7" s="6">
        <v>62.652000000000001</v>
      </c>
      <c r="F7" s="6">
        <v>68.911000000000001</v>
      </c>
      <c r="G7" s="6">
        <v>61.353999999999999</v>
      </c>
      <c r="H7" s="6">
        <v>88.593000000000004</v>
      </c>
      <c r="I7" s="6">
        <v>86.9</v>
      </c>
      <c r="J7" s="6">
        <v>88.105999999999995</v>
      </c>
      <c r="K7" s="6">
        <v>90.683000000000007</v>
      </c>
      <c r="L7" s="6">
        <v>84.512</v>
      </c>
      <c r="N7" s="8"/>
      <c r="O7" s="2">
        <v>62.651923076923033</v>
      </c>
      <c r="P7" s="2">
        <v>46.813160313637191</v>
      </c>
    </row>
    <row r="8" spans="1:16" x14ac:dyDescent="0.25">
      <c r="A8" s="8"/>
      <c r="N8" s="5"/>
    </row>
    <row r="9" spans="1:16" x14ac:dyDescent="0.25">
      <c r="A9" s="8"/>
      <c r="N9" s="5"/>
    </row>
    <row r="10" spans="1:16" x14ac:dyDescent="0.25">
      <c r="A10" s="8"/>
    </row>
  </sheetData>
  <mergeCells count="2">
    <mergeCell ref="A1:A10"/>
    <mergeCell ref="N1:N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cp:lastPrinted>2014-11-04T18:59:26Z</cp:lastPrinted>
  <dcterms:created xsi:type="dcterms:W3CDTF">2014-11-03T19:10:07Z</dcterms:created>
  <dcterms:modified xsi:type="dcterms:W3CDTF">2015-06-26T19:03:30Z</dcterms:modified>
</cp:coreProperties>
</file>