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55" windowHeight="84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R2" i="1" s="1"/>
  <c r="Q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R7" i="1" s="1"/>
  <c r="Q7" i="1" l="1"/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R3" i="1" l="1"/>
  <c r="Q3" i="1"/>
  <c r="Q6" i="1"/>
  <c r="Q4" i="1"/>
  <c r="Q5" i="1"/>
  <c r="R5" i="1"/>
  <c r="R4" i="1"/>
  <c r="R6" i="1"/>
</calcChain>
</file>

<file path=xl/sharedStrings.xml><?xml version="1.0" encoding="utf-8"?>
<sst xmlns="http://schemas.openxmlformats.org/spreadsheetml/2006/main" count="42" uniqueCount="23">
  <si>
    <t>Mean</t>
  </si>
  <si>
    <t>STD. DEV.</t>
  </si>
  <si>
    <t>Local firewood cost</t>
  </si>
  <si>
    <t>Field 2 to 101 shows 100 realizations for the time to Crosspatch infestation. Columns B to F shows values per week. Columns H to L shows values per year.</t>
  </si>
  <si>
    <t>d= 0.02</t>
  </si>
  <si>
    <t>d= 0.04</t>
  </si>
  <si>
    <t>d= 0.06</t>
  </si>
  <si>
    <t>d= 0.08</t>
  </si>
  <si>
    <t>d= 0.1</t>
  </si>
  <si>
    <t>d= 0</t>
  </si>
  <si>
    <t>Patch 1</t>
  </si>
  <si>
    <t>Patch 2</t>
  </si>
  <si>
    <t>Patch 3</t>
  </si>
  <si>
    <t>Patch 4</t>
  </si>
  <si>
    <t>Patch 5</t>
  </si>
  <si>
    <t>Patch 6</t>
  </si>
  <si>
    <t>Patch 7</t>
  </si>
  <si>
    <t>Patch 8</t>
  </si>
  <si>
    <t>Patch 9</t>
  </si>
  <si>
    <t>Patch 10</t>
  </si>
  <si>
    <t>d=</t>
  </si>
  <si>
    <t>MEAN AND STANDARD DEVIATION IS ONLY FOR PATCH 3</t>
  </si>
  <si>
    <t>Selected Data from all patches and their plots for the impact of controlling rate d upon time to first crosspatch infestation. Mean and Standard deviation are only for Patch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</si>
</sst>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0651829678316"/>
          <c:y val="0.1067522115291144"/>
          <c:w val="0.66332031843127048"/>
          <c:h val="0.7997908594758989"/>
        </c:manualLayout>
      </c:layout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Patch 1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Sheet3!$C$2:$C$7</c:f>
              <c:numCache>
                <c:formatCode>General</c:formatCode>
                <c:ptCount val="6"/>
                <c:pt idx="0">
                  <c:v>100.02</c:v>
                </c:pt>
                <c:pt idx="1">
                  <c:v>14.244999999999999</c:v>
                </c:pt>
                <c:pt idx="2">
                  <c:v>6.7346000000000004</c:v>
                </c:pt>
                <c:pt idx="3">
                  <c:v>4.4501999999999997</c:v>
                </c:pt>
                <c:pt idx="4">
                  <c:v>3.5346000000000002</c:v>
                </c:pt>
                <c:pt idx="5">
                  <c:v>3.1213000000000002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Patch 2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Sheet3!$D$2:$D$7</c:f>
              <c:numCache>
                <c:formatCode>General</c:formatCode>
                <c:ptCount val="6"/>
                <c:pt idx="0">
                  <c:v>100.02</c:v>
                </c:pt>
                <c:pt idx="1">
                  <c:v>4.4451999999999998</c:v>
                </c:pt>
                <c:pt idx="2">
                  <c:v>2.6875</c:v>
                </c:pt>
                <c:pt idx="3">
                  <c:v>1.744</c:v>
                </c:pt>
                <c:pt idx="4">
                  <c:v>1.4282999999999999</c:v>
                </c:pt>
                <c:pt idx="5">
                  <c:v>1.1852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Patch 3</c:v>
                </c:pt>
              </c:strCache>
            </c:strRef>
          </c:tx>
          <c:spPr>
            <a:ln w="19050">
              <a:solidFill>
                <a:schemeClr val="accent5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Sheet3!$P$2:$P$7</c:f>
                <c:numCache>
                  <c:formatCode>General</c:formatCode>
                  <c:ptCount val="6"/>
                  <c:pt idx="0">
                    <c:v>1.4210854715202004E-13</c:v>
                  </c:pt>
                  <c:pt idx="1">
                    <c:v>17.003072877515599</c:v>
                  </c:pt>
                  <c:pt idx="2">
                    <c:v>1.9059260103951015</c:v>
                  </c:pt>
                  <c:pt idx="3">
                    <c:v>1.6304342907125566</c:v>
                  </c:pt>
                  <c:pt idx="4">
                    <c:v>1.0098377777039766</c:v>
                  </c:pt>
                  <c:pt idx="5">
                    <c:v>1.0517218025694817</c:v>
                  </c:pt>
                </c:numCache>
              </c:numRef>
            </c:plus>
            <c:minus>
              <c:numRef>
                <c:f>Sheet3!$P$2:$P$7</c:f>
                <c:numCache>
                  <c:formatCode>General</c:formatCode>
                  <c:ptCount val="6"/>
                  <c:pt idx="0">
                    <c:v>1.4210854715202004E-13</c:v>
                  </c:pt>
                  <c:pt idx="1">
                    <c:v>17.003072877515599</c:v>
                  </c:pt>
                  <c:pt idx="2">
                    <c:v>1.9059260103951015</c:v>
                  </c:pt>
                  <c:pt idx="3">
                    <c:v>1.6304342907125566</c:v>
                  </c:pt>
                  <c:pt idx="4">
                    <c:v>1.0098377777039766</c:v>
                  </c:pt>
                  <c:pt idx="5">
                    <c:v>1.0517218025694817</c:v>
                  </c:pt>
                </c:numCache>
              </c:numRef>
            </c:minus>
          </c:errBars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Sheet3!$E$2:$E$7</c:f>
              <c:numCache>
                <c:formatCode>General</c:formatCode>
                <c:ptCount val="6"/>
                <c:pt idx="0">
                  <c:v>100.02</c:v>
                </c:pt>
                <c:pt idx="1">
                  <c:v>8.2323000000000004</c:v>
                </c:pt>
                <c:pt idx="2">
                  <c:v>2.4094000000000002</c:v>
                </c:pt>
                <c:pt idx="3">
                  <c:v>1.9722999999999999</c:v>
                </c:pt>
                <c:pt idx="4">
                  <c:v>1.2949999999999999</c:v>
                </c:pt>
                <c:pt idx="5">
                  <c:v>1.2775000000000001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Patch 4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Sheet3!$F$2:$F$7</c:f>
              <c:numCache>
                <c:formatCode>General</c:formatCode>
                <c:ptCount val="6"/>
                <c:pt idx="0">
                  <c:v>100.02</c:v>
                </c:pt>
                <c:pt idx="1">
                  <c:v>7.7774999999999999</c:v>
                </c:pt>
                <c:pt idx="2">
                  <c:v>2.5537999999999998</c:v>
                </c:pt>
                <c:pt idx="3">
                  <c:v>1.7563</c:v>
                </c:pt>
                <c:pt idx="4">
                  <c:v>1.5291999999999999</c:v>
                </c:pt>
                <c:pt idx="5">
                  <c:v>1.3160000000000001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Patch 5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Sheet3!$G$2:$G$7</c:f>
              <c:numCache>
                <c:formatCode>General</c:formatCode>
                <c:ptCount val="6"/>
                <c:pt idx="0">
                  <c:v>100.02</c:v>
                </c:pt>
                <c:pt idx="1">
                  <c:v>6.3907999999999996</c:v>
                </c:pt>
                <c:pt idx="2">
                  <c:v>2.9222999999999999</c:v>
                </c:pt>
                <c:pt idx="3">
                  <c:v>1.8342000000000001</c:v>
                </c:pt>
                <c:pt idx="4">
                  <c:v>1.456</c:v>
                </c:pt>
                <c:pt idx="5">
                  <c:v>1.3458000000000001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Sheet3!$H$1</c:f>
              <c:strCache>
                <c:ptCount val="1"/>
                <c:pt idx="0">
                  <c:v>Patch 6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Sheet3!$H$2:$H$7</c:f>
              <c:numCache>
                <c:formatCode>General</c:formatCode>
                <c:ptCount val="6"/>
                <c:pt idx="0">
                  <c:v>100.02</c:v>
                </c:pt>
                <c:pt idx="1">
                  <c:v>31.363</c:v>
                </c:pt>
                <c:pt idx="2">
                  <c:v>13.856</c:v>
                </c:pt>
                <c:pt idx="3">
                  <c:v>8.1529000000000007</c:v>
                </c:pt>
                <c:pt idx="4">
                  <c:v>6.8558000000000003</c:v>
                </c:pt>
                <c:pt idx="5">
                  <c:v>4.9562999999999997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Sheet3!$I$1</c:f>
              <c:strCache>
                <c:ptCount val="1"/>
                <c:pt idx="0">
                  <c:v>Patch 7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Sheet3!$I$2:$I$7</c:f>
              <c:numCache>
                <c:formatCode>General</c:formatCode>
                <c:ptCount val="6"/>
                <c:pt idx="0">
                  <c:v>100.02</c:v>
                </c:pt>
                <c:pt idx="1">
                  <c:v>34.527000000000001</c:v>
                </c:pt>
                <c:pt idx="2">
                  <c:v>12.022</c:v>
                </c:pt>
                <c:pt idx="3">
                  <c:v>8.5225000000000009</c:v>
                </c:pt>
                <c:pt idx="4">
                  <c:v>5.6862000000000004</c:v>
                </c:pt>
                <c:pt idx="5">
                  <c:v>5.1246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Sheet3!$J$1</c:f>
              <c:strCache>
                <c:ptCount val="1"/>
                <c:pt idx="0">
                  <c:v>Patch 8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Sheet3!$J$2:$J$7</c:f>
              <c:numCache>
                <c:formatCode>General</c:formatCode>
                <c:ptCount val="6"/>
                <c:pt idx="0">
                  <c:v>100.02</c:v>
                </c:pt>
                <c:pt idx="1">
                  <c:v>34.582999999999998</c:v>
                </c:pt>
                <c:pt idx="2">
                  <c:v>12.821999999999999</c:v>
                </c:pt>
                <c:pt idx="3">
                  <c:v>7.8417000000000003</c:v>
                </c:pt>
                <c:pt idx="4">
                  <c:v>6.9154</c:v>
                </c:pt>
                <c:pt idx="5">
                  <c:v>4.9496000000000002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Sheet3!$K$1</c:f>
              <c:strCache>
                <c:ptCount val="1"/>
                <c:pt idx="0">
                  <c:v>Patch 9</c:v>
                </c:pt>
              </c:strCache>
            </c:strRef>
          </c:tx>
          <c:spPr>
            <a:ln w="190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Sheet3!$K$2:$K$7</c:f>
              <c:numCache>
                <c:formatCode>General</c:formatCode>
                <c:ptCount val="6"/>
                <c:pt idx="0">
                  <c:v>100.02</c:v>
                </c:pt>
                <c:pt idx="1">
                  <c:v>38.127000000000002</c:v>
                </c:pt>
                <c:pt idx="2">
                  <c:v>13.106</c:v>
                </c:pt>
                <c:pt idx="3">
                  <c:v>7.1938000000000004</c:v>
                </c:pt>
                <c:pt idx="4">
                  <c:v>7.0625</c:v>
                </c:pt>
                <c:pt idx="5">
                  <c:v>4.6616999999999997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Sheet3!$L$1</c:f>
              <c:strCache>
                <c:ptCount val="1"/>
                <c:pt idx="0">
                  <c:v>Patch 10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Sheet3!$L$2:$L$7</c:f>
              <c:numCache>
                <c:formatCode>General</c:formatCode>
                <c:ptCount val="6"/>
                <c:pt idx="0">
                  <c:v>100.02</c:v>
                </c:pt>
                <c:pt idx="1">
                  <c:v>32.997999999999998</c:v>
                </c:pt>
                <c:pt idx="2">
                  <c:v>14.208</c:v>
                </c:pt>
                <c:pt idx="3">
                  <c:v>7.6951999999999998</c:v>
                </c:pt>
                <c:pt idx="4">
                  <c:v>6.7534999999999998</c:v>
                </c:pt>
                <c:pt idx="5">
                  <c:v>4.9737999999999998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4704"/>
        <c:axId val="13768896"/>
      </c:lineChart>
      <c:catAx>
        <c:axId val="1564247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76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6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64247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21485434155441"/>
          <c:y val="0.15274603495075934"/>
          <c:w val="0.18785145997375327"/>
          <c:h val="0.72322904081434269"/>
        </c:manualLayout>
      </c:layout>
      <c:overlay val="0"/>
      <c:spPr>
        <a:ln w="19050"/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13</xdr:col>
      <xdr:colOff>0</xdr:colOff>
      <xdr:row>26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0.33723</cdr:x>
      <cdr:y>0.91044</cdr:y>
    </cdr:from>
    <cdr:to>
      <cdr:x>0.63477</cdr:x>
      <cdr:y>1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1644603" y="3277994"/>
          <a:ext cx="1451022" cy="322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Controlling rate d</a:t>
          </a:r>
          <a:endParaRPr lang="en-US" sz="1400" i="1" baseline="-25000">
            <a:latin typeface="Symbol" pitchFamily="18" charset="2"/>
          </a:endParaRPr>
        </a:p>
      </cdr:txBody>
    </cdr:sp>
  </cdr:relSizeAnchor>
  <cdr:relSizeAnchor xmlns:cdr="http://schemas.openxmlformats.org/drawingml/2006/chartDrawing">
    <cdr:from>
      <cdr:x>4.3383E-7</cdr:x>
      <cdr:y>0.02666</cdr:y>
    </cdr:from>
    <cdr:to>
      <cdr:x>0.06495</cdr:x>
      <cdr:y>0.9131</cdr:y>
    </cdr:to>
    <cdr:sp macro="" textlink="">
      <cdr:nvSpPr>
        <cdr:cNvPr id="3" name="Text Box 1"/>
        <cdr:cNvSpPr txBox="1"/>
      </cdr:nvSpPr>
      <cdr:spPr>
        <a:xfrm xmlns:a="http://schemas.openxmlformats.org/drawingml/2006/main" rot="16200000">
          <a:off x="-1446084" y="1542069"/>
          <a:ext cx="3191587" cy="299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 baseline="0"/>
            <a:t>Time (in years)</a:t>
          </a:r>
          <a:endParaRPr lang="en-US" sz="1600" i="0" baseline="-25000"/>
        </a:p>
      </cdr:txBody>
    </cdr:sp>
  </cdr:relSizeAnchor>
  <cdr:relSizeAnchor xmlns:cdr="http://schemas.openxmlformats.org/drawingml/2006/chartDrawing">
    <cdr:from>
      <cdr:x>0.14453</cdr:x>
      <cdr:y>0.00265</cdr:y>
    </cdr:from>
    <cdr:to>
      <cdr:x>0.81055</cdr:x>
      <cdr:y>0.0922</cdr:y>
    </cdr:to>
    <cdr:sp macro="" textlink="">
      <cdr:nvSpPr>
        <cdr:cNvPr id="4" name="Text Box 1"/>
        <cdr:cNvSpPr txBox="1"/>
      </cdr:nvSpPr>
      <cdr:spPr>
        <a:xfrm xmlns:a="http://schemas.openxmlformats.org/drawingml/2006/main">
          <a:off x="704850" y="9541"/>
          <a:ext cx="3248026" cy="32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baseline="0"/>
            <a:t>First Crosspatch Infestation</a:t>
          </a:r>
          <a:endParaRPr lang="en-US" sz="1400" b="1" baseline="-25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Q1" sqref="Q1:R1048576"/>
    </sheetView>
  </sheetViews>
  <sheetFormatPr defaultRowHeight="15" x14ac:dyDescent="0.25"/>
  <cols>
    <col min="1" max="1" width="21.7109375" style="2" customWidth="1"/>
    <col min="3" max="6" width="9.140625" style="2"/>
    <col min="7" max="7" width="9.140625" style="2" customWidth="1"/>
    <col min="8" max="8" width="4" customWidth="1"/>
    <col min="9" max="9" width="9.85546875" style="2" customWidth="1"/>
    <col min="10" max="17" width="9.140625" style="2"/>
    <col min="18" max="18" width="12" style="2" bestFit="1" customWidth="1"/>
    <col min="19" max="16384" width="9.140625" style="2"/>
  </cols>
  <sheetData>
    <row r="1" spans="1:18" ht="16.5" customHeight="1" x14ac:dyDescent="0.25">
      <c r="A1" s="1" t="s">
        <v>2</v>
      </c>
      <c r="B1" s="5" t="s">
        <v>9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I1" s="1" t="s">
        <v>9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4"/>
      <c r="P1" s="4"/>
      <c r="Q1" s="1" t="s">
        <v>0</v>
      </c>
      <c r="R1" s="1" t="s">
        <v>1</v>
      </c>
    </row>
    <row r="2" spans="1:18" x14ac:dyDescent="0.25">
      <c r="A2" s="8" t="s">
        <v>3</v>
      </c>
      <c r="B2">
        <v>5201</v>
      </c>
      <c r="C2" s="2">
        <v>374</v>
      </c>
      <c r="D2" s="2">
        <v>66</v>
      </c>
      <c r="E2" s="2">
        <v>44</v>
      </c>
      <c r="F2" s="2">
        <v>24</v>
      </c>
      <c r="G2" s="2">
        <v>25</v>
      </c>
      <c r="I2" s="2">
        <f t="shared" ref="I2:N2" si="0">B2/52</f>
        <v>100.01923076923077</v>
      </c>
      <c r="J2" s="2">
        <f t="shared" si="0"/>
        <v>7.1923076923076925</v>
      </c>
      <c r="K2" s="2">
        <f t="shared" si="0"/>
        <v>1.2692307692307692</v>
      </c>
      <c r="L2" s="2">
        <f t="shared" si="0"/>
        <v>0.84615384615384615</v>
      </c>
      <c r="M2" s="2">
        <f t="shared" si="0"/>
        <v>0.46153846153846156</v>
      </c>
      <c r="N2" s="2">
        <f t="shared" si="0"/>
        <v>0.48076923076923078</v>
      </c>
      <c r="Q2" s="2">
        <f>AVERAGE(I2:I101)</f>
        <v>100.01923076923063</v>
      </c>
      <c r="R2" s="2">
        <f>_xlfn.STDEV.P(I2:I101)</f>
        <v>1.4210854715202004E-13</v>
      </c>
    </row>
    <row r="3" spans="1:18" x14ac:dyDescent="0.25">
      <c r="A3" s="8"/>
      <c r="B3">
        <v>5201</v>
      </c>
      <c r="C3" s="2">
        <v>145</v>
      </c>
      <c r="D3" s="2">
        <v>146</v>
      </c>
      <c r="E3" s="2">
        <v>133</v>
      </c>
      <c r="F3" s="2">
        <v>129</v>
      </c>
      <c r="G3" s="2">
        <v>275</v>
      </c>
      <c r="I3" s="2">
        <f t="shared" ref="I3:I66" si="1">B3/52</f>
        <v>100.01923076923077</v>
      </c>
      <c r="J3" s="2">
        <f t="shared" ref="J3:J34" si="2">C3/52</f>
        <v>2.7884615384615383</v>
      </c>
      <c r="K3" s="2">
        <f t="shared" ref="K3:K34" si="3">D3/52</f>
        <v>2.8076923076923075</v>
      </c>
      <c r="L3" s="2">
        <f t="shared" ref="L3:L34" si="4">E3/52</f>
        <v>2.5576923076923075</v>
      </c>
      <c r="M3" s="2">
        <f t="shared" ref="M3:M34" si="5">F3/52</f>
        <v>2.4807692307692308</v>
      </c>
      <c r="N3" s="2">
        <f t="shared" ref="N3:N34" si="6">G3/52</f>
        <v>5.2884615384615383</v>
      </c>
      <c r="P3" s="2">
        <v>0.02</v>
      </c>
      <c r="Q3" s="2">
        <f>AVERAGE(J2:J101)</f>
        <v>8.2323076923076925</v>
      </c>
      <c r="R3" s="2">
        <f>_xlfn.STDEV.P(J2:J101)</f>
        <v>17.003072877515599</v>
      </c>
    </row>
    <row r="4" spans="1:18" x14ac:dyDescent="0.25">
      <c r="A4" s="8"/>
      <c r="B4">
        <v>5201</v>
      </c>
      <c r="C4" s="2">
        <v>69</v>
      </c>
      <c r="D4" s="2">
        <v>138</v>
      </c>
      <c r="E4" s="2">
        <v>42</v>
      </c>
      <c r="F4" s="2">
        <v>11</v>
      </c>
      <c r="G4" s="2">
        <v>174</v>
      </c>
      <c r="I4" s="2">
        <f t="shared" si="1"/>
        <v>100.01923076923077</v>
      </c>
      <c r="J4" s="2">
        <f t="shared" si="2"/>
        <v>1.3269230769230769</v>
      </c>
      <c r="K4" s="2">
        <f t="shared" si="3"/>
        <v>2.6538461538461537</v>
      </c>
      <c r="L4" s="2">
        <f t="shared" si="4"/>
        <v>0.80769230769230771</v>
      </c>
      <c r="M4" s="2">
        <f t="shared" si="5"/>
        <v>0.21153846153846154</v>
      </c>
      <c r="N4" s="2">
        <f t="shared" si="6"/>
        <v>3.3461538461538463</v>
      </c>
      <c r="P4" s="2">
        <v>0.04</v>
      </c>
      <c r="Q4" s="2">
        <f>AVERAGE(K2:K101)</f>
        <v>2.4094230769230767</v>
      </c>
      <c r="R4" s="2">
        <f>_xlfn.STDEV.P(K2:K101)</f>
        <v>1.9059260103951015</v>
      </c>
    </row>
    <row r="5" spans="1:18" x14ac:dyDescent="0.25">
      <c r="A5" s="8"/>
      <c r="B5">
        <v>5201</v>
      </c>
      <c r="C5" s="2">
        <v>109</v>
      </c>
      <c r="D5" s="2">
        <v>93</v>
      </c>
      <c r="E5" s="2">
        <v>47</v>
      </c>
      <c r="F5" s="2">
        <v>252</v>
      </c>
      <c r="G5" s="2">
        <v>76</v>
      </c>
      <c r="I5" s="2">
        <f t="shared" si="1"/>
        <v>100.01923076923077</v>
      </c>
      <c r="J5" s="2">
        <f t="shared" si="2"/>
        <v>2.0961538461538463</v>
      </c>
      <c r="K5" s="2">
        <f t="shared" si="3"/>
        <v>1.7884615384615385</v>
      </c>
      <c r="L5" s="2">
        <f t="shared" si="4"/>
        <v>0.90384615384615385</v>
      </c>
      <c r="M5" s="2">
        <f t="shared" si="5"/>
        <v>4.8461538461538458</v>
      </c>
      <c r="N5" s="2">
        <f t="shared" si="6"/>
        <v>1.4615384615384615</v>
      </c>
      <c r="P5" s="2">
        <v>0.06</v>
      </c>
      <c r="Q5" s="2">
        <f>AVERAGE(L2:L101)</f>
        <v>1.9723076923076936</v>
      </c>
      <c r="R5" s="2">
        <f>_xlfn.STDEV.P(L2:L101)</f>
        <v>1.6304342907125566</v>
      </c>
    </row>
    <row r="6" spans="1:18" x14ac:dyDescent="0.25">
      <c r="A6" s="8"/>
      <c r="B6">
        <v>5201</v>
      </c>
      <c r="C6" s="2">
        <v>574</v>
      </c>
      <c r="D6" s="2">
        <v>19</v>
      </c>
      <c r="E6" s="2">
        <v>242</v>
      </c>
      <c r="F6" s="2">
        <v>63</v>
      </c>
      <c r="G6" s="2">
        <v>119</v>
      </c>
      <c r="I6" s="2">
        <f t="shared" si="1"/>
        <v>100.01923076923077</v>
      </c>
      <c r="J6" s="2">
        <f t="shared" si="2"/>
        <v>11.038461538461538</v>
      </c>
      <c r="K6" s="2">
        <f t="shared" si="3"/>
        <v>0.36538461538461536</v>
      </c>
      <c r="L6" s="2">
        <f t="shared" si="4"/>
        <v>4.6538461538461542</v>
      </c>
      <c r="M6" s="2">
        <f t="shared" si="5"/>
        <v>1.2115384615384615</v>
      </c>
      <c r="N6" s="2">
        <f t="shared" si="6"/>
        <v>2.2884615384615383</v>
      </c>
      <c r="P6" s="2">
        <v>0.08</v>
      </c>
      <c r="Q6" s="2">
        <f>AVERAGE(M2:M101)</f>
        <v>1.2950000000000006</v>
      </c>
      <c r="R6" s="2">
        <f>_xlfn.STDEV.P(M2:M101)</f>
        <v>1.0098377777039766</v>
      </c>
    </row>
    <row r="7" spans="1:18" x14ac:dyDescent="0.25">
      <c r="A7" s="8"/>
      <c r="B7">
        <v>5201</v>
      </c>
      <c r="C7" s="2">
        <v>41</v>
      </c>
      <c r="D7" s="2">
        <v>114</v>
      </c>
      <c r="E7" s="2">
        <v>130</v>
      </c>
      <c r="F7" s="2">
        <v>104</v>
      </c>
      <c r="G7" s="2">
        <v>36</v>
      </c>
      <c r="I7" s="2">
        <f t="shared" si="1"/>
        <v>100.01923076923077</v>
      </c>
      <c r="J7" s="2">
        <f t="shared" si="2"/>
        <v>0.78846153846153844</v>
      </c>
      <c r="K7" s="2">
        <f t="shared" si="3"/>
        <v>2.1923076923076925</v>
      </c>
      <c r="L7" s="2">
        <f t="shared" si="4"/>
        <v>2.5</v>
      </c>
      <c r="M7" s="2">
        <f t="shared" si="5"/>
        <v>2</v>
      </c>
      <c r="N7" s="2">
        <f t="shared" si="6"/>
        <v>0.69230769230769229</v>
      </c>
      <c r="P7" s="2">
        <v>0.1</v>
      </c>
      <c r="Q7" s="2">
        <f>AVERAGE(N2:N101)</f>
        <v>1.2774999999999999</v>
      </c>
      <c r="R7" s="2">
        <f>_xlfn.STDEV.P(N2:N101)</f>
        <v>1.0517218025694817</v>
      </c>
    </row>
    <row r="8" spans="1:18" x14ac:dyDescent="0.25">
      <c r="A8" s="8"/>
      <c r="B8">
        <v>5201</v>
      </c>
      <c r="C8" s="2">
        <v>350</v>
      </c>
      <c r="D8" s="2">
        <v>294</v>
      </c>
      <c r="E8" s="2">
        <v>8</v>
      </c>
      <c r="F8" s="2">
        <v>40</v>
      </c>
      <c r="G8" s="2">
        <v>62</v>
      </c>
      <c r="I8" s="2">
        <f t="shared" si="1"/>
        <v>100.01923076923077</v>
      </c>
      <c r="J8" s="2">
        <f t="shared" si="2"/>
        <v>6.7307692307692308</v>
      </c>
      <c r="K8" s="2">
        <f t="shared" si="3"/>
        <v>5.6538461538461542</v>
      </c>
      <c r="L8" s="2">
        <f t="shared" si="4"/>
        <v>0.15384615384615385</v>
      </c>
      <c r="M8" s="2">
        <f t="shared" si="5"/>
        <v>0.76923076923076927</v>
      </c>
      <c r="N8" s="2">
        <f t="shared" si="6"/>
        <v>1.1923076923076923</v>
      </c>
    </row>
    <row r="9" spans="1:18" x14ac:dyDescent="0.25">
      <c r="A9" s="8"/>
      <c r="B9">
        <v>5201</v>
      </c>
      <c r="C9" s="2">
        <v>445</v>
      </c>
      <c r="D9" s="2">
        <v>6</v>
      </c>
      <c r="E9" s="2">
        <v>196</v>
      </c>
      <c r="F9" s="2">
        <v>32</v>
      </c>
      <c r="G9" s="2">
        <v>73</v>
      </c>
      <c r="I9" s="2">
        <f t="shared" si="1"/>
        <v>100.01923076923077</v>
      </c>
      <c r="J9" s="2">
        <f t="shared" si="2"/>
        <v>8.5576923076923084</v>
      </c>
      <c r="K9" s="2">
        <f t="shared" si="3"/>
        <v>0.11538461538461539</v>
      </c>
      <c r="L9" s="2">
        <f t="shared" si="4"/>
        <v>3.7692307692307692</v>
      </c>
      <c r="M9" s="2">
        <f t="shared" si="5"/>
        <v>0.61538461538461542</v>
      </c>
      <c r="N9" s="2">
        <f t="shared" si="6"/>
        <v>1.4038461538461537</v>
      </c>
    </row>
    <row r="10" spans="1:18" x14ac:dyDescent="0.25">
      <c r="A10" s="8"/>
      <c r="B10">
        <v>5201</v>
      </c>
      <c r="C10" s="2">
        <v>227</v>
      </c>
      <c r="D10" s="2">
        <v>279</v>
      </c>
      <c r="E10" s="2">
        <v>249</v>
      </c>
      <c r="F10" s="2">
        <v>81</v>
      </c>
      <c r="G10" s="2">
        <v>38</v>
      </c>
      <c r="I10" s="2">
        <f t="shared" si="1"/>
        <v>100.01923076923077</v>
      </c>
      <c r="J10" s="2">
        <f t="shared" si="2"/>
        <v>4.365384615384615</v>
      </c>
      <c r="K10" s="2">
        <f t="shared" si="3"/>
        <v>5.365384615384615</v>
      </c>
      <c r="L10" s="2">
        <f t="shared" si="4"/>
        <v>4.7884615384615383</v>
      </c>
      <c r="M10" s="2">
        <f t="shared" si="5"/>
        <v>1.5576923076923077</v>
      </c>
      <c r="N10" s="2">
        <f t="shared" si="6"/>
        <v>0.73076923076923073</v>
      </c>
    </row>
    <row r="11" spans="1:18" x14ac:dyDescent="0.25">
      <c r="A11" s="8"/>
      <c r="B11">
        <v>5201</v>
      </c>
      <c r="C11" s="2">
        <v>641</v>
      </c>
      <c r="D11" s="2">
        <v>293</v>
      </c>
      <c r="E11" s="2">
        <v>166</v>
      </c>
      <c r="F11" s="2">
        <v>118</v>
      </c>
      <c r="G11" s="2">
        <v>32</v>
      </c>
      <c r="I11" s="2">
        <f t="shared" si="1"/>
        <v>100.01923076923077</v>
      </c>
      <c r="J11" s="2">
        <f t="shared" si="2"/>
        <v>12.326923076923077</v>
      </c>
      <c r="K11" s="2">
        <f t="shared" si="3"/>
        <v>5.634615384615385</v>
      </c>
      <c r="L11" s="2">
        <f t="shared" si="4"/>
        <v>3.1923076923076925</v>
      </c>
      <c r="M11" s="2">
        <f t="shared" si="5"/>
        <v>2.2692307692307692</v>
      </c>
      <c r="N11" s="2">
        <f t="shared" si="6"/>
        <v>0.61538461538461542</v>
      </c>
    </row>
    <row r="12" spans="1:18" x14ac:dyDescent="0.25">
      <c r="A12" s="8"/>
      <c r="B12">
        <v>5201</v>
      </c>
      <c r="C12" s="2">
        <v>128</v>
      </c>
      <c r="D12" s="2">
        <v>93</v>
      </c>
      <c r="E12" s="2">
        <v>91</v>
      </c>
      <c r="F12" s="2">
        <v>122</v>
      </c>
      <c r="G12" s="2">
        <v>71</v>
      </c>
      <c r="I12" s="2">
        <f t="shared" si="1"/>
        <v>100.01923076923077</v>
      </c>
      <c r="J12" s="2">
        <f t="shared" si="2"/>
        <v>2.4615384615384617</v>
      </c>
      <c r="K12" s="2">
        <f t="shared" si="3"/>
        <v>1.7884615384615385</v>
      </c>
      <c r="L12" s="2">
        <f t="shared" si="4"/>
        <v>1.75</v>
      </c>
      <c r="M12" s="2">
        <f t="shared" si="5"/>
        <v>2.3461538461538463</v>
      </c>
      <c r="N12" s="2">
        <f t="shared" si="6"/>
        <v>1.3653846153846154</v>
      </c>
    </row>
    <row r="13" spans="1:18" x14ac:dyDescent="0.25">
      <c r="A13" s="8"/>
      <c r="B13">
        <v>5201</v>
      </c>
      <c r="C13" s="2">
        <v>98</v>
      </c>
      <c r="D13" s="2">
        <v>233</v>
      </c>
      <c r="E13" s="2">
        <v>27</v>
      </c>
      <c r="F13" s="2">
        <v>38</v>
      </c>
      <c r="G13" s="2">
        <v>20</v>
      </c>
      <c r="I13" s="2">
        <f t="shared" si="1"/>
        <v>100.01923076923077</v>
      </c>
      <c r="J13" s="2">
        <f t="shared" si="2"/>
        <v>1.8846153846153846</v>
      </c>
      <c r="K13" s="2">
        <f t="shared" si="3"/>
        <v>4.4807692307692308</v>
      </c>
      <c r="L13" s="2">
        <f t="shared" si="4"/>
        <v>0.51923076923076927</v>
      </c>
      <c r="M13" s="2">
        <f t="shared" si="5"/>
        <v>0.73076923076923073</v>
      </c>
      <c r="N13" s="2">
        <f t="shared" si="6"/>
        <v>0.38461538461538464</v>
      </c>
    </row>
    <row r="14" spans="1:18" x14ac:dyDescent="0.25">
      <c r="A14" s="8"/>
      <c r="B14">
        <v>5201</v>
      </c>
      <c r="C14" s="2">
        <v>198</v>
      </c>
      <c r="D14" s="2">
        <v>177</v>
      </c>
      <c r="E14" s="2">
        <v>2</v>
      </c>
      <c r="F14" s="2">
        <v>115</v>
      </c>
      <c r="G14" s="2">
        <v>76</v>
      </c>
      <c r="I14" s="2">
        <f t="shared" si="1"/>
        <v>100.01923076923077</v>
      </c>
      <c r="J14" s="2">
        <f t="shared" si="2"/>
        <v>3.8076923076923075</v>
      </c>
      <c r="K14" s="2">
        <f t="shared" si="3"/>
        <v>3.4038461538461537</v>
      </c>
      <c r="L14" s="2">
        <f t="shared" si="4"/>
        <v>3.8461538461538464E-2</v>
      </c>
      <c r="M14" s="2">
        <f t="shared" si="5"/>
        <v>2.2115384615384617</v>
      </c>
      <c r="N14" s="2">
        <f t="shared" si="6"/>
        <v>1.4615384615384615</v>
      </c>
    </row>
    <row r="15" spans="1:18" x14ac:dyDescent="0.25">
      <c r="A15" s="8"/>
      <c r="B15">
        <v>5201</v>
      </c>
      <c r="C15" s="2">
        <v>165</v>
      </c>
      <c r="D15" s="2">
        <v>63</v>
      </c>
      <c r="E15" s="2">
        <v>188</v>
      </c>
      <c r="F15" s="2">
        <v>13</v>
      </c>
      <c r="G15" s="2">
        <v>19</v>
      </c>
      <c r="I15" s="2">
        <f t="shared" si="1"/>
        <v>100.01923076923077</v>
      </c>
      <c r="J15" s="2">
        <f t="shared" si="2"/>
        <v>3.1730769230769229</v>
      </c>
      <c r="K15" s="2">
        <f t="shared" si="3"/>
        <v>1.2115384615384615</v>
      </c>
      <c r="L15" s="2">
        <f t="shared" si="4"/>
        <v>3.6153846153846154</v>
      </c>
      <c r="M15" s="2">
        <f t="shared" si="5"/>
        <v>0.25</v>
      </c>
      <c r="N15" s="2">
        <f t="shared" si="6"/>
        <v>0.36538461538461536</v>
      </c>
    </row>
    <row r="16" spans="1:18" x14ac:dyDescent="0.25">
      <c r="A16" s="8"/>
      <c r="B16">
        <v>5201</v>
      </c>
      <c r="C16" s="2">
        <v>331</v>
      </c>
      <c r="D16" s="2">
        <v>257</v>
      </c>
      <c r="E16" s="2">
        <v>140</v>
      </c>
      <c r="F16" s="2">
        <v>24</v>
      </c>
      <c r="G16" s="2">
        <v>44</v>
      </c>
      <c r="I16" s="2">
        <f t="shared" si="1"/>
        <v>100.01923076923077</v>
      </c>
      <c r="J16" s="2">
        <f t="shared" si="2"/>
        <v>6.365384615384615</v>
      </c>
      <c r="K16" s="2">
        <f t="shared" si="3"/>
        <v>4.9423076923076925</v>
      </c>
      <c r="L16" s="2">
        <f t="shared" si="4"/>
        <v>2.6923076923076925</v>
      </c>
      <c r="M16" s="2">
        <f t="shared" si="5"/>
        <v>0.46153846153846156</v>
      </c>
      <c r="N16" s="2">
        <f t="shared" si="6"/>
        <v>0.84615384615384615</v>
      </c>
    </row>
    <row r="17" spans="1:14" x14ac:dyDescent="0.25">
      <c r="A17" s="8"/>
      <c r="B17">
        <v>5201</v>
      </c>
      <c r="C17" s="2">
        <v>366</v>
      </c>
      <c r="D17" s="2">
        <v>6</v>
      </c>
      <c r="E17" s="2">
        <v>112</v>
      </c>
      <c r="F17" s="2">
        <v>4</v>
      </c>
      <c r="G17" s="2">
        <v>27</v>
      </c>
      <c r="I17" s="2">
        <f t="shared" si="1"/>
        <v>100.01923076923077</v>
      </c>
      <c r="J17" s="2">
        <f t="shared" si="2"/>
        <v>7.0384615384615383</v>
      </c>
      <c r="K17" s="2">
        <f t="shared" si="3"/>
        <v>0.11538461538461539</v>
      </c>
      <c r="L17" s="2">
        <f t="shared" si="4"/>
        <v>2.1538461538461537</v>
      </c>
      <c r="M17" s="2">
        <f t="shared" si="5"/>
        <v>7.6923076923076927E-2</v>
      </c>
      <c r="N17" s="2">
        <f t="shared" si="6"/>
        <v>0.51923076923076927</v>
      </c>
    </row>
    <row r="18" spans="1:14" x14ac:dyDescent="0.25">
      <c r="A18" s="8"/>
      <c r="B18">
        <v>5201</v>
      </c>
      <c r="C18" s="2">
        <v>448</v>
      </c>
      <c r="D18" s="2">
        <v>198</v>
      </c>
      <c r="E18" s="2">
        <v>120</v>
      </c>
      <c r="F18" s="2">
        <v>18</v>
      </c>
      <c r="G18" s="2">
        <v>25</v>
      </c>
      <c r="I18" s="2">
        <f t="shared" si="1"/>
        <v>100.01923076923077</v>
      </c>
      <c r="J18" s="2">
        <f t="shared" si="2"/>
        <v>8.615384615384615</v>
      </c>
      <c r="K18" s="2">
        <f t="shared" si="3"/>
        <v>3.8076923076923075</v>
      </c>
      <c r="L18" s="2">
        <f t="shared" si="4"/>
        <v>2.3076923076923075</v>
      </c>
      <c r="M18" s="2">
        <f t="shared" si="5"/>
        <v>0.34615384615384615</v>
      </c>
      <c r="N18" s="2">
        <f t="shared" si="6"/>
        <v>0.48076923076923078</v>
      </c>
    </row>
    <row r="19" spans="1:14" x14ac:dyDescent="0.25">
      <c r="A19" s="8"/>
      <c r="B19">
        <v>5201</v>
      </c>
      <c r="C19" s="2">
        <v>435</v>
      </c>
      <c r="D19" s="2">
        <v>28</v>
      </c>
      <c r="E19" s="2">
        <v>27</v>
      </c>
      <c r="F19" s="2">
        <v>6</v>
      </c>
      <c r="G19" s="2">
        <v>57</v>
      </c>
      <c r="I19" s="2">
        <f t="shared" si="1"/>
        <v>100.01923076923077</v>
      </c>
      <c r="J19" s="2">
        <f t="shared" si="2"/>
        <v>8.365384615384615</v>
      </c>
      <c r="K19" s="2">
        <f t="shared" si="3"/>
        <v>0.53846153846153844</v>
      </c>
      <c r="L19" s="2">
        <f t="shared" si="4"/>
        <v>0.51923076923076927</v>
      </c>
      <c r="M19" s="2">
        <f t="shared" si="5"/>
        <v>0.11538461538461539</v>
      </c>
      <c r="N19" s="2">
        <f t="shared" si="6"/>
        <v>1.0961538461538463</v>
      </c>
    </row>
    <row r="20" spans="1:14" x14ac:dyDescent="0.25">
      <c r="A20" s="8"/>
      <c r="B20">
        <v>5201</v>
      </c>
      <c r="C20" s="2">
        <v>88</v>
      </c>
      <c r="D20" s="2">
        <v>91</v>
      </c>
      <c r="E20" s="2">
        <v>17</v>
      </c>
      <c r="F20" s="2">
        <v>8</v>
      </c>
      <c r="G20" s="2">
        <v>113</v>
      </c>
      <c r="I20" s="2">
        <f t="shared" si="1"/>
        <v>100.01923076923077</v>
      </c>
      <c r="J20" s="2">
        <f t="shared" si="2"/>
        <v>1.6923076923076923</v>
      </c>
      <c r="K20" s="2">
        <f t="shared" si="3"/>
        <v>1.75</v>
      </c>
      <c r="L20" s="2">
        <f t="shared" si="4"/>
        <v>0.32692307692307693</v>
      </c>
      <c r="M20" s="2">
        <f t="shared" si="5"/>
        <v>0.15384615384615385</v>
      </c>
      <c r="N20" s="2">
        <f t="shared" si="6"/>
        <v>2.1730769230769229</v>
      </c>
    </row>
    <row r="21" spans="1:14" x14ac:dyDescent="0.25">
      <c r="A21" s="8"/>
      <c r="B21">
        <v>5201</v>
      </c>
      <c r="C21" s="2">
        <v>303</v>
      </c>
      <c r="D21" s="2">
        <v>83</v>
      </c>
      <c r="E21" s="2">
        <v>134</v>
      </c>
      <c r="F21" s="2">
        <v>25</v>
      </c>
      <c r="G21" s="2">
        <v>53</v>
      </c>
      <c r="I21" s="2">
        <f t="shared" si="1"/>
        <v>100.01923076923077</v>
      </c>
      <c r="J21" s="2">
        <f t="shared" si="2"/>
        <v>5.8269230769230766</v>
      </c>
      <c r="K21" s="2">
        <f t="shared" si="3"/>
        <v>1.5961538461538463</v>
      </c>
      <c r="L21" s="2">
        <f t="shared" si="4"/>
        <v>2.5769230769230771</v>
      </c>
      <c r="M21" s="2">
        <f t="shared" si="5"/>
        <v>0.48076923076923078</v>
      </c>
      <c r="N21" s="2">
        <f t="shared" si="6"/>
        <v>1.0192307692307692</v>
      </c>
    </row>
    <row r="22" spans="1:14" x14ac:dyDescent="0.25">
      <c r="A22" s="8"/>
      <c r="B22">
        <v>5201</v>
      </c>
      <c r="C22" s="2">
        <v>1043</v>
      </c>
      <c r="D22" s="2">
        <v>155</v>
      </c>
      <c r="E22" s="2">
        <v>39</v>
      </c>
      <c r="F22" s="2">
        <v>19</v>
      </c>
      <c r="G22" s="2">
        <v>46</v>
      </c>
      <c r="I22" s="2">
        <f t="shared" si="1"/>
        <v>100.01923076923077</v>
      </c>
      <c r="J22" s="2">
        <f t="shared" si="2"/>
        <v>20.057692307692307</v>
      </c>
      <c r="K22" s="2">
        <f t="shared" si="3"/>
        <v>2.9807692307692308</v>
      </c>
      <c r="L22" s="2">
        <f t="shared" si="4"/>
        <v>0.75</v>
      </c>
      <c r="M22" s="2">
        <f t="shared" si="5"/>
        <v>0.36538461538461536</v>
      </c>
      <c r="N22" s="2">
        <f t="shared" si="6"/>
        <v>0.88461538461538458</v>
      </c>
    </row>
    <row r="23" spans="1:14" x14ac:dyDescent="0.25">
      <c r="A23" s="8"/>
      <c r="B23">
        <v>5201</v>
      </c>
      <c r="C23" s="2">
        <v>126</v>
      </c>
      <c r="D23" s="2">
        <v>12</v>
      </c>
      <c r="E23" s="2">
        <v>11</v>
      </c>
      <c r="F23" s="2">
        <v>192</v>
      </c>
      <c r="G23" s="2">
        <v>90</v>
      </c>
      <c r="I23" s="2">
        <f t="shared" si="1"/>
        <v>100.01923076923077</v>
      </c>
      <c r="J23" s="2">
        <f t="shared" si="2"/>
        <v>2.4230769230769229</v>
      </c>
      <c r="K23" s="2">
        <f t="shared" si="3"/>
        <v>0.23076923076923078</v>
      </c>
      <c r="L23" s="2">
        <f t="shared" si="4"/>
        <v>0.21153846153846154</v>
      </c>
      <c r="M23" s="2">
        <f t="shared" si="5"/>
        <v>3.6923076923076925</v>
      </c>
      <c r="N23" s="2">
        <f t="shared" si="6"/>
        <v>1.7307692307692308</v>
      </c>
    </row>
    <row r="24" spans="1:14" x14ac:dyDescent="0.25">
      <c r="A24" s="8"/>
      <c r="B24">
        <v>5201</v>
      </c>
      <c r="C24" s="2">
        <v>445</v>
      </c>
      <c r="D24" s="2">
        <v>21</v>
      </c>
      <c r="E24" s="2">
        <v>103</v>
      </c>
      <c r="F24" s="2">
        <v>91</v>
      </c>
      <c r="G24" s="2">
        <v>59</v>
      </c>
      <c r="I24" s="2">
        <f t="shared" si="1"/>
        <v>100.01923076923077</v>
      </c>
      <c r="J24" s="2">
        <f t="shared" si="2"/>
        <v>8.5576923076923084</v>
      </c>
      <c r="K24" s="2">
        <f t="shared" si="3"/>
        <v>0.40384615384615385</v>
      </c>
      <c r="L24" s="2">
        <f t="shared" si="4"/>
        <v>1.9807692307692308</v>
      </c>
      <c r="M24" s="2">
        <f t="shared" si="5"/>
        <v>1.75</v>
      </c>
      <c r="N24" s="2">
        <f t="shared" si="6"/>
        <v>1.1346153846153846</v>
      </c>
    </row>
    <row r="25" spans="1:14" x14ac:dyDescent="0.25">
      <c r="A25" s="8"/>
      <c r="B25">
        <v>5201</v>
      </c>
      <c r="C25" s="2">
        <v>16</v>
      </c>
      <c r="D25" s="2">
        <v>116</v>
      </c>
      <c r="E25" s="2">
        <v>33</v>
      </c>
      <c r="F25" s="2">
        <v>175</v>
      </c>
      <c r="G25" s="2">
        <v>106</v>
      </c>
      <c r="I25" s="2">
        <f t="shared" si="1"/>
        <v>100.01923076923077</v>
      </c>
      <c r="J25" s="2">
        <f t="shared" si="2"/>
        <v>0.30769230769230771</v>
      </c>
      <c r="K25" s="2">
        <f t="shared" si="3"/>
        <v>2.2307692307692308</v>
      </c>
      <c r="L25" s="2">
        <f t="shared" si="4"/>
        <v>0.63461538461538458</v>
      </c>
      <c r="M25" s="2">
        <f t="shared" si="5"/>
        <v>3.3653846153846154</v>
      </c>
      <c r="N25" s="2">
        <f t="shared" si="6"/>
        <v>2.0384615384615383</v>
      </c>
    </row>
    <row r="26" spans="1:14" x14ac:dyDescent="0.25">
      <c r="A26" s="8"/>
      <c r="B26">
        <v>5201</v>
      </c>
      <c r="C26" s="2">
        <v>124</v>
      </c>
      <c r="D26" s="2">
        <v>19</v>
      </c>
      <c r="E26" s="2">
        <v>10</v>
      </c>
      <c r="F26" s="2">
        <v>76</v>
      </c>
      <c r="G26" s="2">
        <v>72</v>
      </c>
      <c r="I26" s="2">
        <f t="shared" si="1"/>
        <v>100.01923076923077</v>
      </c>
      <c r="J26" s="2">
        <f t="shared" si="2"/>
        <v>2.3846153846153846</v>
      </c>
      <c r="K26" s="2">
        <f t="shared" si="3"/>
        <v>0.36538461538461536</v>
      </c>
      <c r="L26" s="2">
        <f t="shared" si="4"/>
        <v>0.19230769230769232</v>
      </c>
      <c r="M26" s="2">
        <f t="shared" si="5"/>
        <v>1.4615384615384615</v>
      </c>
      <c r="N26" s="2">
        <f t="shared" si="6"/>
        <v>1.3846153846153846</v>
      </c>
    </row>
    <row r="27" spans="1:14" x14ac:dyDescent="0.25">
      <c r="A27" s="8"/>
      <c r="B27">
        <v>5201</v>
      </c>
      <c r="C27" s="2">
        <v>55</v>
      </c>
      <c r="D27" s="2">
        <v>22</v>
      </c>
      <c r="E27" s="2">
        <v>121</v>
      </c>
      <c r="F27" s="2">
        <v>7</v>
      </c>
      <c r="G27" s="2">
        <v>5</v>
      </c>
      <c r="I27" s="2">
        <f t="shared" si="1"/>
        <v>100.01923076923077</v>
      </c>
      <c r="J27" s="2">
        <f t="shared" si="2"/>
        <v>1.0576923076923077</v>
      </c>
      <c r="K27" s="2">
        <f t="shared" si="3"/>
        <v>0.42307692307692307</v>
      </c>
      <c r="L27" s="2">
        <f t="shared" si="4"/>
        <v>2.3269230769230771</v>
      </c>
      <c r="M27" s="2">
        <f t="shared" si="5"/>
        <v>0.13461538461538461</v>
      </c>
      <c r="N27" s="2">
        <f t="shared" si="6"/>
        <v>9.6153846153846159E-2</v>
      </c>
    </row>
    <row r="28" spans="1:14" x14ac:dyDescent="0.25">
      <c r="A28" s="8"/>
      <c r="B28">
        <v>5201</v>
      </c>
      <c r="C28" s="2">
        <v>6</v>
      </c>
      <c r="D28" s="2">
        <v>135</v>
      </c>
      <c r="E28" s="2">
        <v>117</v>
      </c>
      <c r="F28" s="2">
        <v>52</v>
      </c>
      <c r="G28" s="2">
        <v>46</v>
      </c>
      <c r="I28" s="2">
        <f t="shared" si="1"/>
        <v>100.01923076923077</v>
      </c>
      <c r="J28" s="2">
        <f t="shared" si="2"/>
        <v>0.11538461538461539</v>
      </c>
      <c r="K28" s="2">
        <f t="shared" si="3"/>
        <v>2.5961538461538463</v>
      </c>
      <c r="L28" s="2">
        <f t="shared" si="4"/>
        <v>2.25</v>
      </c>
      <c r="M28" s="2">
        <f t="shared" si="5"/>
        <v>1</v>
      </c>
      <c r="N28" s="2">
        <f t="shared" si="6"/>
        <v>0.88461538461538458</v>
      </c>
    </row>
    <row r="29" spans="1:14" x14ac:dyDescent="0.25">
      <c r="A29" s="8"/>
      <c r="B29">
        <v>5201</v>
      </c>
      <c r="C29" s="2">
        <v>5201</v>
      </c>
      <c r="D29" s="2">
        <v>130</v>
      </c>
      <c r="E29" s="2">
        <v>134</v>
      </c>
      <c r="F29" s="2">
        <v>83</v>
      </c>
      <c r="G29" s="2">
        <v>25</v>
      </c>
      <c r="I29" s="2">
        <f t="shared" si="1"/>
        <v>100.01923076923077</v>
      </c>
      <c r="J29" s="2">
        <f t="shared" si="2"/>
        <v>100.01923076923077</v>
      </c>
      <c r="K29" s="2">
        <f t="shared" si="3"/>
        <v>2.5</v>
      </c>
      <c r="L29" s="2">
        <f t="shared" si="4"/>
        <v>2.5769230769230771</v>
      </c>
      <c r="M29" s="2">
        <f t="shared" si="5"/>
        <v>1.5961538461538463</v>
      </c>
      <c r="N29" s="2">
        <f t="shared" si="6"/>
        <v>0.48076923076923078</v>
      </c>
    </row>
    <row r="30" spans="1:14" x14ac:dyDescent="0.25">
      <c r="A30" s="8"/>
      <c r="B30">
        <v>5201</v>
      </c>
      <c r="C30" s="2">
        <v>3</v>
      </c>
      <c r="D30" s="2">
        <v>56</v>
      </c>
      <c r="E30" s="2">
        <v>53</v>
      </c>
      <c r="F30" s="2">
        <v>94</v>
      </c>
      <c r="G30" s="2">
        <v>51</v>
      </c>
      <c r="I30" s="2">
        <f t="shared" si="1"/>
        <v>100.01923076923077</v>
      </c>
      <c r="J30" s="2">
        <f t="shared" si="2"/>
        <v>5.7692307692307696E-2</v>
      </c>
      <c r="K30" s="2">
        <f t="shared" si="3"/>
        <v>1.0769230769230769</v>
      </c>
      <c r="L30" s="2">
        <f t="shared" si="4"/>
        <v>1.0192307692307692</v>
      </c>
      <c r="M30" s="2">
        <f t="shared" si="5"/>
        <v>1.8076923076923077</v>
      </c>
      <c r="N30" s="2">
        <f t="shared" si="6"/>
        <v>0.98076923076923073</v>
      </c>
    </row>
    <row r="31" spans="1:14" x14ac:dyDescent="0.25">
      <c r="A31" s="8"/>
      <c r="B31">
        <v>5201</v>
      </c>
      <c r="C31" s="2">
        <v>195</v>
      </c>
      <c r="D31" s="2">
        <v>83</v>
      </c>
      <c r="E31" s="2">
        <v>186</v>
      </c>
      <c r="F31" s="2">
        <v>42</v>
      </c>
      <c r="G31" s="2">
        <v>27</v>
      </c>
      <c r="I31" s="2">
        <f t="shared" si="1"/>
        <v>100.01923076923077</v>
      </c>
      <c r="J31" s="2">
        <f t="shared" si="2"/>
        <v>3.75</v>
      </c>
      <c r="K31" s="2">
        <f t="shared" si="3"/>
        <v>1.5961538461538463</v>
      </c>
      <c r="L31" s="2">
        <f t="shared" si="4"/>
        <v>3.5769230769230771</v>
      </c>
      <c r="M31" s="2">
        <f t="shared" si="5"/>
        <v>0.80769230769230771</v>
      </c>
      <c r="N31" s="2">
        <f t="shared" si="6"/>
        <v>0.51923076923076927</v>
      </c>
    </row>
    <row r="32" spans="1:14" x14ac:dyDescent="0.25">
      <c r="A32" s="8"/>
      <c r="B32">
        <v>5201</v>
      </c>
      <c r="C32" s="2">
        <v>305</v>
      </c>
      <c r="D32" s="2">
        <v>35</v>
      </c>
      <c r="E32" s="2">
        <v>20</v>
      </c>
      <c r="F32" s="2">
        <v>118</v>
      </c>
      <c r="G32" s="2">
        <v>71</v>
      </c>
      <c r="I32" s="2">
        <f t="shared" si="1"/>
        <v>100.01923076923077</v>
      </c>
      <c r="J32" s="2">
        <f t="shared" si="2"/>
        <v>5.865384615384615</v>
      </c>
      <c r="K32" s="2">
        <f t="shared" si="3"/>
        <v>0.67307692307692313</v>
      </c>
      <c r="L32" s="2">
        <f t="shared" si="4"/>
        <v>0.38461538461538464</v>
      </c>
      <c r="M32" s="2">
        <f t="shared" si="5"/>
        <v>2.2692307692307692</v>
      </c>
      <c r="N32" s="2">
        <f t="shared" si="6"/>
        <v>1.3653846153846154</v>
      </c>
    </row>
    <row r="33" spans="1:14" x14ac:dyDescent="0.25">
      <c r="A33" s="8"/>
      <c r="B33">
        <v>5201</v>
      </c>
      <c r="C33" s="2">
        <v>437</v>
      </c>
      <c r="D33" s="2">
        <v>286</v>
      </c>
      <c r="E33" s="2">
        <v>346</v>
      </c>
      <c r="F33" s="2">
        <v>21</v>
      </c>
      <c r="G33" s="2">
        <v>96</v>
      </c>
      <c r="I33" s="2">
        <f t="shared" si="1"/>
        <v>100.01923076923077</v>
      </c>
      <c r="J33" s="2">
        <f t="shared" si="2"/>
        <v>8.4038461538461533</v>
      </c>
      <c r="K33" s="2">
        <f t="shared" si="3"/>
        <v>5.5</v>
      </c>
      <c r="L33" s="2">
        <f t="shared" si="4"/>
        <v>6.6538461538461542</v>
      </c>
      <c r="M33" s="2">
        <f t="shared" si="5"/>
        <v>0.40384615384615385</v>
      </c>
      <c r="N33" s="2">
        <f t="shared" si="6"/>
        <v>1.8461538461538463</v>
      </c>
    </row>
    <row r="34" spans="1:14" x14ac:dyDescent="0.25">
      <c r="A34" s="8"/>
      <c r="B34">
        <v>5201</v>
      </c>
      <c r="C34" s="2">
        <v>195</v>
      </c>
      <c r="D34" s="2">
        <v>198</v>
      </c>
      <c r="E34" s="2">
        <v>53</v>
      </c>
      <c r="F34" s="2">
        <v>204</v>
      </c>
      <c r="G34" s="2">
        <v>100</v>
      </c>
      <c r="I34" s="2">
        <f t="shared" si="1"/>
        <v>100.01923076923077</v>
      </c>
      <c r="J34" s="2">
        <f t="shared" si="2"/>
        <v>3.75</v>
      </c>
      <c r="K34" s="2">
        <f t="shared" si="3"/>
        <v>3.8076923076923075</v>
      </c>
      <c r="L34" s="2">
        <f t="shared" si="4"/>
        <v>1.0192307692307692</v>
      </c>
      <c r="M34" s="2">
        <f t="shared" si="5"/>
        <v>3.9230769230769229</v>
      </c>
      <c r="N34" s="2">
        <f t="shared" si="6"/>
        <v>1.9230769230769231</v>
      </c>
    </row>
    <row r="35" spans="1:14" x14ac:dyDescent="0.25">
      <c r="A35" s="8"/>
      <c r="B35">
        <v>5201</v>
      </c>
      <c r="C35" s="2">
        <v>134</v>
      </c>
      <c r="D35" s="2">
        <v>176</v>
      </c>
      <c r="E35" s="2">
        <v>131</v>
      </c>
      <c r="F35" s="2">
        <v>59</v>
      </c>
      <c r="G35" s="2">
        <v>27</v>
      </c>
      <c r="I35" s="2">
        <f t="shared" si="1"/>
        <v>100.01923076923077</v>
      </c>
      <c r="J35" s="2">
        <f t="shared" ref="J35:J66" si="7">C35/52</f>
        <v>2.5769230769230771</v>
      </c>
      <c r="K35" s="2">
        <f t="shared" ref="K35:K66" si="8">D35/52</f>
        <v>3.3846153846153846</v>
      </c>
      <c r="L35" s="2">
        <f t="shared" ref="L35:L66" si="9">E35/52</f>
        <v>2.5192307692307692</v>
      </c>
      <c r="M35" s="2">
        <f t="shared" ref="M35:M66" si="10">F35/52</f>
        <v>1.1346153846153846</v>
      </c>
      <c r="N35" s="2">
        <f t="shared" ref="N35:N66" si="11">G35/52</f>
        <v>0.51923076923076927</v>
      </c>
    </row>
    <row r="36" spans="1:14" x14ac:dyDescent="0.25">
      <c r="A36" s="8"/>
      <c r="B36">
        <v>5201</v>
      </c>
      <c r="C36" s="2">
        <v>24</v>
      </c>
      <c r="D36" s="2">
        <v>96</v>
      </c>
      <c r="E36" s="2">
        <v>24</v>
      </c>
      <c r="F36" s="2">
        <v>99</v>
      </c>
      <c r="G36" s="2">
        <v>91</v>
      </c>
      <c r="I36" s="2">
        <f t="shared" si="1"/>
        <v>100.01923076923077</v>
      </c>
      <c r="J36" s="2">
        <f t="shared" si="7"/>
        <v>0.46153846153846156</v>
      </c>
      <c r="K36" s="2">
        <f t="shared" si="8"/>
        <v>1.8461538461538463</v>
      </c>
      <c r="L36" s="2">
        <f t="shared" si="9"/>
        <v>0.46153846153846156</v>
      </c>
      <c r="M36" s="2">
        <f t="shared" si="10"/>
        <v>1.9038461538461537</v>
      </c>
      <c r="N36" s="2">
        <f t="shared" si="11"/>
        <v>1.75</v>
      </c>
    </row>
    <row r="37" spans="1:14" x14ac:dyDescent="0.25">
      <c r="A37" s="8"/>
      <c r="B37">
        <v>5201</v>
      </c>
      <c r="C37" s="2">
        <v>116</v>
      </c>
      <c r="D37" s="2">
        <v>164</v>
      </c>
      <c r="E37" s="2">
        <v>185</v>
      </c>
      <c r="F37" s="2">
        <v>137</v>
      </c>
      <c r="G37" s="2">
        <v>89</v>
      </c>
      <c r="I37" s="2">
        <f t="shared" si="1"/>
        <v>100.01923076923077</v>
      </c>
      <c r="J37" s="2">
        <f t="shared" si="7"/>
        <v>2.2307692307692308</v>
      </c>
      <c r="K37" s="2">
        <f t="shared" si="8"/>
        <v>3.1538461538461537</v>
      </c>
      <c r="L37" s="2">
        <f t="shared" si="9"/>
        <v>3.5576923076923075</v>
      </c>
      <c r="M37" s="2">
        <f t="shared" si="10"/>
        <v>2.6346153846153846</v>
      </c>
      <c r="N37" s="2">
        <f t="shared" si="11"/>
        <v>1.7115384615384615</v>
      </c>
    </row>
    <row r="38" spans="1:14" x14ac:dyDescent="0.25">
      <c r="A38" s="8"/>
      <c r="B38">
        <v>5201</v>
      </c>
      <c r="C38" s="2">
        <v>129</v>
      </c>
      <c r="D38" s="2">
        <v>105</v>
      </c>
      <c r="E38" s="2">
        <v>29</v>
      </c>
      <c r="F38" s="2">
        <v>3</v>
      </c>
      <c r="G38" s="2">
        <v>9</v>
      </c>
      <c r="I38" s="2">
        <f t="shared" si="1"/>
        <v>100.01923076923077</v>
      </c>
      <c r="J38" s="2">
        <f t="shared" si="7"/>
        <v>2.4807692307692308</v>
      </c>
      <c r="K38" s="2">
        <f t="shared" si="8"/>
        <v>2.0192307692307692</v>
      </c>
      <c r="L38" s="2">
        <f t="shared" si="9"/>
        <v>0.55769230769230771</v>
      </c>
      <c r="M38" s="2">
        <f t="shared" si="10"/>
        <v>5.7692307692307696E-2</v>
      </c>
      <c r="N38" s="2">
        <f t="shared" si="11"/>
        <v>0.17307692307692307</v>
      </c>
    </row>
    <row r="39" spans="1:14" x14ac:dyDescent="0.25">
      <c r="A39" s="8"/>
      <c r="B39">
        <v>5201</v>
      </c>
      <c r="C39" s="2">
        <v>19</v>
      </c>
      <c r="D39" s="2">
        <v>236</v>
      </c>
      <c r="E39" s="2">
        <v>7</v>
      </c>
      <c r="F39" s="2">
        <v>24</v>
      </c>
      <c r="G39" s="2">
        <v>20</v>
      </c>
      <c r="I39" s="2">
        <f t="shared" si="1"/>
        <v>100.01923076923077</v>
      </c>
      <c r="J39" s="2">
        <f t="shared" si="7"/>
        <v>0.36538461538461536</v>
      </c>
      <c r="K39" s="2">
        <f t="shared" si="8"/>
        <v>4.5384615384615383</v>
      </c>
      <c r="L39" s="2">
        <f t="shared" si="9"/>
        <v>0.13461538461538461</v>
      </c>
      <c r="M39" s="2">
        <f t="shared" si="10"/>
        <v>0.46153846153846156</v>
      </c>
      <c r="N39" s="2">
        <f t="shared" si="11"/>
        <v>0.38461538461538464</v>
      </c>
    </row>
    <row r="40" spans="1:14" x14ac:dyDescent="0.25">
      <c r="A40" s="8"/>
      <c r="B40">
        <v>5201</v>
      </c>
      <c r="C40" s="2">
        <v>71</v>
      </c>
      <c r="D40" s="2">
        <v>267</v>
      </c>
      <c r="E40" s="2">
        <v>303</v>
      </c>
      <c r="F40" s="2">
        <v>21</v>
      </c>
      <c r="G40" s="2">
        <v>30</v>
      </c>
      <c r="I40" s="2">
        <f t="shared" si="1"/>
        <v>100.01923076923077</v>
      </c>
      <c r="J40" s="2">
        <f t="shared" si="7"/>
        <v>1.3653846153846154</v>
      </c>
      <c r="K40" s="2">
        <f t="shared" si="8"/>
        <v>5.134615384615385</v>
      </c>
      <c r="L40" s="2">
        <f t="shared" si="9"/>
        <v>5.8269230769230766</v>
      </c>
      <c r="M40" s="2">
        <f t="shared" si="10"/>
        <v>0.40384615384615385</v>
      </c>
      <c r="N40" s="2">
        <f t="shared" si="11"/>
        <v>0.57692307692307687</v>
      </c>
    </row>
    <row r="41" spans="1:14" x14ac:dyDescent="0.25">
      <c r="A41" s="8"/>
      <c r="B41">
        <v>5201</v>
      </c>
      <c r="C41" s="2">
        <v>382</v>
      </c>
      <c r="D41" s="2">
        <v>93</v>
      </c>
      <c r="E41" s="2">
        <v>25</v>
      </c>
      <c r="F41" s="2">
        <v>33</v>
      </c>
      <c r="G41" s="2">
        <v>167</v>
      </c>
      <c r="I41" s="2">
        <f t="shared" si="1"/>
        <v>100.01923076923077</v>
      </c>
      <c r="J41" s="2">
        <f t="shared" si="7"/>
        <v>7.3461538461538458</v>
      </c>
      <c r="K41" s="2">
        <f t="shared" si="8"/>
        <v>1.7884615384615385</v>
      </c>
      <c r="L41" s="2">
        <f t="shared" si="9"/>
        <v>0.48076923076923078</v>
      </c>
      <c r="M41" s="2">
        <f t="shared" si="10"/>
        <v>0.63461538461538458</v>
      </c>
      <c r="N41" s="2">
        <f t="shared" si="11"/>
        <v>3.2115384615384617</v>
      </c>
    </row>
    <row r="42" spans="1:14" x14ac:dyDescent="0.25">
      <c r="A42" s="8"/>
      <c r="B42">
        <v>5201</v>
      </c>
      <c r="C42" s="2">
        <v>256</v>
      </c>
      <c r="D42" s="2">
        <v>419</v>
      </c>
      <c r="E42" s="2">
        <v>59</v>
      </c>
      <c r="F42" s="2">
        <v>97</v>
      </c>
      <c r="G42" s="2">
        <v>116</v>
      </c>
      <c r="I42" s="2">
        <f t="shared" si="1"/>
        <v>100.01923076923077</v>
      </c>
      <c r="J42" s="2">
        <f t="shared" si="7"/>
        <v>4.9230769230769234</v>
      </c>
      <c r="K42" s="2">
        <f t="shared" si="8"/>
        <v>8.0576923076923084</v>
      </c>
      <c r="L42" s="2">
        <f t="shared" si="9"/>
        <v>1.1346153846153846</v>
      </c>
      <c r="M42" s="2">
        <f t="shared" si="10"/>
        <v>1.8653846153846154</v>
      </c>
      <c r="N42" s="2">
        <f t="shared" si="11"/>
        <v>2.2307692307692308</v>
      </c>
    </row>
    <row r="43" spans="1:14" x14ac:dyDescent="0.25">
      <c r="A43" s="8"/>
      <c r="B43">
        <v>5201</v>
      </c>
      <c r="C43" s="2">
        <v>11</v>
      </c>
      <c r="D43" s="2">
        <v>179</v>
      </c>
      <c r="E43" s="2">
        <v>221</v>
      </c>
      <c r="F43" s="2">
        <v>14</v>
      </c>
      <c r="G43" s="2">
        <v>112</v>
      </c>
      <c r="I43" s="2">
        <f t="shared" si="1"/>
        <v>100.01923076923077</v>
      </c>
      <c r="J43" s="2">
        <f t="shared" si="7"/>
        <v>0.21153846153846154</v>
      </c>
      <c r="K43" s="2">
        <f t="shared" si="8"/>
        <v>3.4423076923076925</v>
      </c>
      <c r="L43" s="2">
        <f t="shared" si="9"/>
        <v>4.25</v>
      </c>
      <c r="M43" s="2">
        <f t="shared" si="10"/>
        <v>0.26923076923076922</v>
      </c>
      <c r="N43" s="2">
        <f t="shared" si="11"/>
        <v>2.1538461538461537</v>
      </c>
    </row>
    <row r="44" spans="1:14" x14ac:dyDescent="0.25">
      <c r="A44" s="8"/>
      <c r="B44">
        <v>5201</v>
      </c>
      <c r="C44" s="2">
        <v>16</v>
      </c>
      <c r="D44" s="2">
        <v>38</v>
      </c>
      <c r="E44" s="2">
        <v>74</v>
      </c>
      <c r="F44" s="2">
        <v>43</v>
      </c>
      <c r="G44" s="2">
        <v>120</v>
      </c>
      <c r="I44" s="2">
        <f t="shared" si="1"/>
        <v>100.01923076923077</v>
      </c>
      <c r="J44" s="2">
        <f t="shared" si="7"/>
        <v>0.30769230769230771</v>
      </c>
      <c r="K44" s="2">
        <f t="shared" si="8"/>
        <v>0.73076923076923073</v>
      </c>
      <c r="L44" s="2">
        <f t="shared" si="9"/>
        <v>1.4230769230769231</v>
      </c>
      <c r="M44" s="2">
        <f t="shared" si="10"/>
        <v>0.82692307692307687</v>
      </c>
      <c r="N44" s="2">
        <f t="shared" si="11"/>
        <v>2.3076923076923075</v>
      </c>
    </row>
    <row r="45" spans="1:14" x14ac:dyDescent="0.25">
      <c r="A45" s="8"/>
      <c r="B45">
        <v>5201</v>
      </c>
      <c r="C45" s="2">
        <v>792</v>
      </c>
      <c r="D45" s="2">
        <v>25</v>
      </c>
      <c r="E45" s="2">
        <v>102</v>
      </c>
      <c r="F45" s="2">
        <v>17</v>
      </c>
      <c r="G45" s="2">
        <v>76</v>
      </c>
      <c r="I45" s="2">
        <f t="shared" si="1"/>
        <v>100.01923076923077</v>
      </c>
      <c r="J45" s="2">
        <f t="shared" si="7"/>
        <v>15.23076923076923</v>
      </c>
      <c r="K45" s="2">
        <f t="shared" si="8"/>
        <v>0.48076923076923078</v>
      </c>
      <c r="L45" s="2">
        <f t="shared" si="9"/>
        <v>1.9615384615384615</v>
      </c>
      <c r="M45" s="2">
        <f t="shared" si="10"/>
        <v>0.32692307692307693</v>
      </c>
      <c r="N45" s="2">
        <f t="shared" si="11"/>
        <v>1.4615384615384615</v>
      </c>
    </row>
    <row r="46" spans="1:14" x14ac:dyDescent="0.25">
      <c r="A46" s="8"/>
      <c r="B46">
        <v>5201</v>
      </c>
      <c r="C46" s="2">
        <v>183</v>
      </c>
      <c r="D46" s="2">
        <v>120</v>
      </c>
      <c r="E46" s="2">
        <v>112</v>
      </c>
      <c r="F46" s="2">
        <v>96</v>
      </c>
      <c r="G46" s="2">
        <v>12</v>
      </c>
      <c r="I46" s="2">
        <f t="shared" si="1"/>
        <v>100.01923076923077</v>
      </c>
      <c r="J46" s="2">
        <f t="shared" si="7"/>
        <v>3.5192307692307692</v>
      </c>
      <c r="K46" s="2">
        <f t="shared" si="8"/>
        <v>2.3076923076923075</v>
      </c>
      <c r="L46" s="2">
        <f t="shared" si="9"/>
        <v>2.1538461538461537</v>
      </c>
      <c r="M46" s="2">
        <f t="shared" si="10"/>
        <v>1.8461538461538463</v>
      </c>
      <c r="N46" s="2">
        <f t="shared" si="11"/>
        <v>0.23076923076923078</v>
      </c>
    </row>
    <row r="47" spans="1:14" x14ac:dyDescent="0.25">
      <c r="A47" s="8"/>
      <c r="B47">
        <v>5201</v>
      </c>
      <c r="C47" s="2">
        <v>88</v>
      </c>
      <c r="D47" s="2">
        <v>108</v>
      </c>
      <c r="E47" s="2">
        <v>185</v>
      </c>
      <c r="F47" s="2">
        <v>69</v>
      </c>
      <c r="G47" s="2">
        <v>7</v>
      </c>
      <c r="I47" s="2">
        <f t="shared" si="1"/>
        <v>100.01923076923077</v>
      </c>
      <c r="J47" s="2">
        <f t="shared" si="7"/>
        <v>1.6923076923076923</v>
      </c>
      <c r="K47" s="2">
        <f t="shared" si="8"/>
        <v>2.0769230769230771</v>
      </c>
      <c r="L47" s="2">
        <f t="shared" si="9"/>
        <v>3.5576923076923075</v>
      </c>
      <c r="M47" s="2">
        <f t="shared" si="10"/>
        <v>1.3269230769230769</v>
      </c>
      <c r="N47" s="2">
        <f t="shared" si="11"/>
        <v>0.13461538461538461</v>
      </c>
    </row>
    <row r="48" spans="1:14" x14ac:dyDescent="0.25">
      <c r="A48" s="8"/>
      <c r="B48">
        <v>5201</v>
      </c>
      <c r="C48" s="2">
        <v>279</v>
      </c>
      <c r="D48" s="2">
        <v>59</v>
      </c>
      <c r="E48" s="2">
        <v>155</v>
      </c>
      <c r="F48" s="2">
        <v>33</v>
      </c>
      <c r="G48" s="2">
        <v>70</v>
      </c>
      <c r="I48" s="2">
        <f t="shared" si="1"/>
        <v>100.01923076923077</v>
      </c>
      <c r="J48" s="2">
        <f t="shared" si="7"/>
        <v>5.365384615384615</v>
      </c>
      <c r="K48" s="2">
        <f t="shared" si="8"/>
        <v>1.1346153846153846</v>
      </c>
      <c r="L48" s="2">
        <f t="shared" si="9"/>
        <v>2.9807692307692308</v>
      </c>
      <c r="M48" s="2">
        <f t="shared" si="10"/>
        <v>0.63461538461538458</v>
      </c>
      <c r="N48" s="2">
        <f t="shared" si="11"/>
        <v>1.3461538461538463</v>
      </c>
    </row>
    <row r="49" spans="1:14" x14ac:dyDescent="0.25">
      <c r="A49" s="8"/>
      <c r="B49">
        <v>5201</v>
      </c>
      <c r="C49" s="2">
        <v>9</v>
      </c>
      <c r="D49" s="2">
        <v>83</v>
      </c>
      <c r="E49" s="2">
        <v>141</v>
      </c>
      <c r="F49" s="2">
        <v>7</v>
      </c>
      <c r="G49" s="2">
        <v>60</v>
      </c>
      <c r="I49" s="2">
        <f t="shared" si="1"/>
        <v>100.01923076923077</v>
      </c>
      <c r="J49" s="2">
        <f t="shared" si="7"/>
        <v>0.17307692307692307</v>
      </c>
      <c r="K49" s="2">
        <f t="shared" si="8"/>
        <v>1.5961538461538463</v>
      </c>
      <c r="L49" s="2">
        <f t="shared" si="9"/>
        <v>2.7115384615384617</v>
      </c>
      <c r="M49" s="2">
        <f t="shared" si="10"/>
        <v>0.13461538461538461</v>
      </c>
      <c r="N49" s="2">
        <f t="shared" si="11"/>
        <v>1.1538461538461537</v>
      </c>
    </row>
    <row r="50" spans="1:14" x14ac:dyDescent="0.25">
      <c r="A50" s="8"/>
      <c r="B50">
        <v>5201</v>
      </c>
      <c r="C50" s="2">
        <v>417</v>
      </c>
      <c r="D50" s="2">
        <v>206</v>
      </c>
      <c r="E50" s="2">
        <v>58</v>
      </c>
      <c r="F50" s="2">
        <v>76</v>
      </c>
      <c r="G50" s="2">
        <v>88</v>
      </c>
      <c r="I50" s="2">
        <f t="shared" si="1"/>
        <v>100.01923076923077</v>
      </c>
      <c r="J50" s="2">
        <f t="shared" si="7"/>
        <v>8.0192307692307701</v>
      </c>
      <c r="K50" s="2">
        <f t="shared" si="8"/>
        <v>3.9615384615384617</v>
      </c>
      <c r="L50" s="2">
        <f t="shared" si="9"/>
        <v>1.1153846153846154</v>
      </c>
      <c r="M50" s="2">
        <f t="shared" si="10"/>
        <v>1.4615384615384615</v>
      </c>
      <c r="N50" s="2">
        <f t="shared" si="11"/>
        <v>1.6923076923076923</v>
      </c>
    </row>
    <row r="51" spans="1:14" x14ac:dyDescent="0.25">
      <c r="A51" s="8"/>
      <c r="B51">
        <v>5201</v>
      </c>
      <c r="C51" s="2">
        <v>15</v>
      </c>
      <c r="D51" s="2">
        <v>49</v>
      </c>
      <c r="E51" s="2">
        <v>184</v>
      </c>
      <c r="F51" s="2">
        <v>70</v>
      </c>
      <c r="G51" s="2">
        <v>78</v>
      </c>
      <c r="I51" s="2">
        <f t="shared" si="1"/>
        <v>100.01923076923077</v>
      </c>
      <c r="J51" s="2">
        <f t="shared" si="7"/>
        <v>0.28846153846153844</v>
      </c>
      <c r="K51" s="2">
        <f t="shared" si="8"/>
        <v>0.94230769230769229</v>
      </c>
      <c r="L51" s="2">
        <f t="shared" si="9"/>
        <v>3.5384615384615383</v>
      </c>
      <c r="M51" s="2">
        <f t="shared" si="10"/>
        <v>1.3461538461538463</v>
      </c>
      <c r="N51" s="2">
        <f t="shared" si="11"/>
        <v>1.5</v>
      </c>
    </row>
    <row r="52" spans="1:14" x14ac:dyDescent="0.25">
      <c r="A52" s="8"/>
      <c r="B52">
        <v>5201</v>
      </c>
      <c r="C52" s="2">
        <v>16</v>
      </c>
      <c r="D52" s="2">
        <v>115</v>
      </c>
      <c r="E52" s="2">
        <v>149</v>
      </c>
      <c r="F52" s="2">
        <v>14</v>
      </c>
      <c r="G52" s="2">
        <v>7</v>
      </c>
      <c r="I52" s="2">
        <f t="shared" si="1"/>
        <v>100.01923076923077</v>
      </c>
      <c r="J52" s="2">
        <f t="shared" si="7"/>
        <v>0.30769230769230771</v>
      </c>
      <c r="K52" s="2">
        <f t="shared" si="8"/>
        <v>2.2115384615384617</v>
      </c>
      <c r="L52" s="2">
        <f t="shared" si="9"/>
        <v>2.8653846153846154</v>
      </c>
      <c r="M52" s="2">
        <f t="shared" si="10"/>
        <v>0.26923076923076922</v>
      </c>
      <c r="N52" s="2">
        <f t="shared" si="11"/>
        <v>0.13461538461538461</v>
      </c>
    </row>
    <row r="53" spans="1:14" x14ac:dyDescent="0.25">
      <c r="A53" s="8"/>
      <c r="B53">
        <v>5201</v>
      </c>
      <c r="C53" s="2">
        <v>304</v>
      </c>
      <c r="D53" s="2">
        <v>53</v>
      </c>
      <c r="E53" s="2">
        <v>46</v>
      </c>
      <c r="F53" s="2">
        <v>101</v>
      </c>
      <c r="G53" s="2">
        <v>226</v>
      </c>
      <c r="I53" s="2">
        <f t="shared" si="1"/>
        <v>100.01923076923077</v>
      </c>
      <c r="J53" s="2">
        <f t="shared" si="7"/>
        <v>5.8461538461538458</v>
      </c>
      <c r="K53" s="2">
        <f t="shared" si="8"/>
        <v>1.0192307692307692</v>
      </c>
      <c r="L53" s="2">
        <f t="shared" si="9"/>
        <v>0.88461538461538458</v>
      </c>
      <c r="M53" s="2">
        <f t="shared" si="10"/>
        <v>1.9423076923076923</v>
      </c>
      <c r="N53" s="2">
        <f t="shared" si="11"/>
        <v>4.3461538461538458</v>
      </c>
    </row>
    <row r="54" spans="1:14" x14ac:dyDescent="0.25">
      <c r="A54" s="8"/>
      <c r="B54">
        <v>5201</v>
      </c>
      <c r="C54" s="2">
        <v>199</v>
      </c>
      <c r="D54" s="2">
        <v>71</v>
      </c>
      <c r="E54" s="2">
        <v>4</v>
      </c>
      <c r="F54" s="2">
        <v>177</v>
      </c>
      <c r="G54" s="2">
        <v>77</v>
      </c>
      <c r="I54" s="2">
        <f t="shared" si="1"/>
        <v>100.01923076923077</v>
      </c>
      <c r="J54" s="2">
        <f t="shared" si="7"/>
        <v>3.8269230769230771</v>
      </c>
      <c r="K54" s="2">
        <f t="shared" si="8"/>
        <v>1.3653846153846154</v>
      </c>
      <c r="L54" s="2">
        <f t="shared" si="9"/>
        <v>7.6923076923076927E-2</v>
      </c>
      <c r="M54" s="2">
        <f t="shared" si="10"/>
        <v>3.4038461538461537</v>
      </c>
      <c r="N54" s="2">
        <f t="shared" si="11"/>
        <v>1.4807692307692308</v>
      </c>
    </row>
    <row r="55" spans="1:14" x14ac:dyDescent="0.25">
      <c r="A55" s="8"/>
      <c r="B55">
        <v>5201</v>
      </c>
      <c r="C55" s="2">
        <v>204</v>
      </c>
      <c r="D55" s="2">
        <v>28</v>
      </c>
      <c r="E55" s="2">
        <v>256</v>
      </c>
      <c r="F55" s="2">
        <v>37</v>
      </c>
      <c r="G55" s="2">
        <v>104</v>
      </c>
      <c r="I55" s="2">
        <f t="shared" si="1"/>
        <v>100.01923076923077</v>
      </c>
      <c r="J55" s="2">
        <f t="shared" si="7"/>
        <v>3.9230769230769229</v>
      </c>
      <c r="K55" s="2">
        <f t="shared" si="8"/>
        <v>0.53846153846153844</v>
      </c>
      <c r="L55" s="2">
        <f t="shared" si="9"/>
        <v>4.9230769230769234</v>
      </c>
      <c r="M55" s="2">
        <f t="shared" si="10"/>
        <v>0.71153846153846156</v>
      </c>
      <c r="N55" s="2">
        <f t="shared" si="11"/>
        <v>2</v>
      </c>
    </row>
    <row r="56" spans="1:14" x14ac:dyDescent="0.25">
      <c r="A56" s="8"/>
      <c r="B56">
        <v>5201</v>
      </c>
      <c r="C56" s="2">
        <v>632</v>
      </c>
      <c r="D56" s="2">
        <v>174</v>
      </c>
      <c r="E56" s="2">
        <v>202</v>
      </c>
      <c r="F56" s="2">
        <v>69</v>
      </c>
      <c r="G56" s="2">
        <v>91</v>
      </c>
      <c r="I56" s="2">
        <f t="shared" si="1"/>
        <v>100.01923076923077</v>
      </c>
      <c r="J56" s="2">
        <f t="shared" si="7"/>
        <v>12.153846153846153</v>
      </c>
      <c r="K56" s="2">
        <f t="shared" si="8"/>
        <v>3.3461538461538463</v>
      </c>
      <c r="L56" s="2">
        <f t="shared" si="9"/>
        <v>3.8846153846153846</v>
      </c>
      <c r="M56" s="2">
        <f t="shared" si="10"/>
        <v>1.3269230769230769</v>
      </c>
      <c r="N56" s="2">
        <f t="shared" si="11"/>
        <v>1.75</v>
      </c>
    </row>
    <row r="57" spans="1:14" x14ac:dyDescent="0.25">
      <c r="A57" s="8"/>
      <c r="B57">
        <v>5201</v>
      </c>
      <c r="C57" s="2">
        <v>48</v>
      </c>
      <c r="D57" s="2">
        <v>359</v>
      </c>
      <c r="E57" s="2">
        <v>198</v>
      </c>
      <c r="F57" s="2">
        <v>146</v>
      </c>
      <c r="G57" s="2">
        <v>34</v>
      </c>
      <c r="I57" s="2">
        <f t="shared" si="1"/>
        <v>100.01923076923077</v>
      </c>
      <c r="J57" s="2">
        <f t="shared" si="7"/>
        <v>0.92307692307692313</v>
      </c>
      <c r="K57" s="2">
        <f t="shared" si="8"/>
        <v>6.9038461538461542</v>
      </c>
      <c r="L57" s="2">
        <f t="shared" si="9"/>
        <v>3.8076923076923075</v>
      </c>
      <c r="M57" s="2">
        <f t="shared" si="10"/>
        <v>2.8076923076923075</v>
      </c>
      <c r="N57" s="2">
        <f t="shared" si="11"/>
        <v>0.65384615384615385</v>
      </c>
    </row>
    <row r="58" spans="1:14" x14ac:dyDescent="0.25">
      <c r="A58" s="8"/>
      <c r="B58">
        <v>5201</v>
      </c>
      <c r="C58" s="2">
        <v>133</v>
      </c>
      <c r="D58" s="2">
        <v>42</v>
      </c>
      <c r="E58" s="2">
        <v>79</v>
      </c>
      <c r="F58" s="2">
        <v>34</v>
      </c>
      <c r="G58" s="2">
        <v>98</v>
      </c>
      <c r="I58" s="2">
        <f t="shared" si="1"/>
        <v>100.01923076923077</v>
      </c>
      <c r="J58" s="2">
        <f t="shared" si="7"/>
        <v>2.5576923076923075</v>
      </c>
      <c r="K58" s="2">
        <f t="shared" si="8"/>
        <v>0.80769230769230771</v>
      </c>
      <c r="L58" s="2">
        <f t="shared" si="9"/>
        <v>1.5192307692307692</v>
      </c>
      <c r="M58" s="2">
        <f t="shared" si="10"/>
        <v>0.65384615384615385</v>
      </c>
      <c r="N58" s="2">
        <f t="shared" si="11"/>
        <v>1.8846153846153846</v>
      </c>
    </row>
    <row r="59" spans="1:14" x14ac:dyDescent="0.25">
      <c r="A59" s="8"/>
      <c r="B59">
        <v>5201</v>
      </c>
      <c r="C59" s="2">
        <v>347</v>
      </c>
      <c r="D59" s="2">
        <v>125</v>
      </c>
      <c r="E59" s="2">
        <v>59</v>
      </c>
      <c r="F59" s="2">
        <v>50</v>
      </c>
      <c r="G59" s="2">
        <v>4</v>
      </c>
      <c r="I59" s="2">
        <f t="shared" si="1"/>
        <v>100.01923076923077</v>
      </c>
      <c r="J59" s="2">
        <f t="shared" si="7"/>
        <v>6.6730769230769234</v>
      </c>
      <c r="K59" s="2">
        <f t="shared" si="8"/>
        <v>2.4038461538461537</v>
      </c>
      <c r="L59" s="2">
        <f t="shared" si="9"/>
        <v>1.1346153846153846</v>
      </c>
      <c r="M59" s="2">
        <f t="shared" si="10"/>
        <v>0.96153846153846156</v>
      </c>
      <c r="N59" s="2">
        <f t="shared" si="11"/>
        <v>7.6923076923076927E-2</v>
      </c>
    </row>
    <row r="60" spans="1:14" x14ac:dyDescent="0.25">
      <c r="A60" s="8"/>
      <c r="B60">
        <v>5201</v>
      </c>
      <c r="C60" s="2">
        <v>366</v>
      </c>
      <c r="D60" s="2">
        <v>115</v>
      </c>
      <c r="E60" s="2">
        <v>109</v>
      </c>
      <c r="F60" s="2">
        <v>21</v>
      </c>
      <c r="G60" s="2">
        <v>17</v>
      </c>
      <c r="I60" s="2">
        <f t="shared" si="1"/>
        <v>100.01923076923077</v>
      </c>
      <c r="J60" s="2">
        <f t="shared" si="7"/>
        <v>7.0384615384615383</v>
      </c>
      <c r="K60" s="2">
        <f t="shared" si="8"/>
        <v>2.2115384615384617</v>
      </c>
      <c r="L60" s="2">
        <f t="shared" si="9"/>
        <v>2.0961538461538463</v>
      </c>
      <c r="M60" s="2">
        <f t="shared" si="10"/>
        <v>0.40384615384615385</v>
      </c>
      <c r="N60" s="2">
        <f t="shared" si="11"/>
        <v>0.32692307692307693</v>
      </c>
    </row>
    <row r="61" spans="1:14" x14ac:dyDescent="0.25">
      <c r="A61" s="8"/>
      <c r="B61">
        <v>5201</v>
      </c>
      <c r="C61" s="2">
        <v>959</v>
      </c>
      <c r="D61" s="2">
        <v>93</v>
      </c>
      <c r="E61" s="2">
        <v>335</v>
      </c>
      <c r="F61" s="2">
        <v>67</v>
      </c>
      <c r="G61" s="2">
        <v>50</v>
      </c>
      <c r="I61" s="2">
        <f t="shared" si="1"/>
        <v>100.01923076923077</v>
      </c>
      <c r="J61" s="2">
        <f t="shared" si="7"/>
        <v>18.442307692307693</v>
      </c>
      <c r="K61" s="2">
        <f t="shared" si="8"/>
        <v>1.7884615384615385</v>
      </c>
      <c r="L61" s="2">
        <f t="shared" si="9"/>
        <v>6.4423076923076925</v>
      </c>
      <c r="M61" s="2">
        <f t="shared" si="10"/>
        <v>1.2884615384615385</v>
      </c>
      <c r="N61" s="2">
        <f t="shared" si="11"/>
        <v>0.96153846153846156</v>
      </c>
    </row>
    <row r="62" spans="1:14" x14ac:dyDescent="0.25">
      <c r="A62" s="8"/>
      <c r="B62">
        <v>5201</v>
      </c>
      <c r="C62" s="2">
        <v>1610</v>
      </c>
      <c r="D62" s="2">
        <v>90</v>
      </c>
      <c r="E62" s="2">
        <v>90</v>
      </c>
      <c r="F62" s="2">
        <v>55</v>
      </c>
      <c r="G62" s="2">
        <v>32</v>
      </c>
      <c r="I62" s="2">
        <f t="shared" si="1"/>
        <v>100.01923076923077</v>
      </c>
      <c r="J62" s="2">
        <f t="shared" si="7"/>
        <v>30.96153846153846</v>
      </c>
      <c r="K62" s="2">
        <f t="shared" si="8"/>
        <v>1.7307692307692308</v>
      </c>
      <c r="L62" s="2">
        <f t="shared" si="9"/>
        <v>1.7307692307692308</v>
      </c>
      <c r="M62" s="2">
        <f t="shared" si="10"/>
        <v>1.0576923076923077</v>
      </c>
      <c r="N62" s="2">
        <f t="shared" si="11"/>
        <v>0.61538461538461542</v>
      </c>
    </row>
    <row r="63" spans="1:14" x14ac:dyDescent="0.25">
      <c r="A63" s="8"/>
      <c r="B63">
        <v>5201</v>
      </c>
      <c r="C63" s="2">
        <v>123</v>
      </c>
      <c r="D63" s="2">
        <v>219</v>
      </c>
      <c r="E63" s="2">
        <v>17</v>
      </c>
      <c r="F63" s="2">
        <v>16</v>
      </c>
      <c r="G63" s="2">
        <v>26</v>
      </c>
      <c r="I63" s="2">
        <f t="shared" si="1"/>
        <v>100.01923076923077</v>
      </c>
      <c r="J63" s="2">
        <f t="shared" si="7"/>
        <v>2.3653846153846154</v>
      </c>
      <c r="K63" s="2">
        <f t="shared" si="8"/>
        <v>4.2115384615384617</v>
      </c>
      <c r="L63" s="2">
        <f t="shared" si="9"/>
        <v>0.32692307692307693</v>
      </c>
      <c r="M63" s="2">
        <f t="shared" si="10"/>
        <v>0.30769230769230771</v>
      </c>
      <c r="N63" s="2">
        <f t="shared" si="11"/>
        <v>0.5</v>
      </c>
    </row>
    <row r="64" spans="1:14" x14ac:dyDescent="0.25">
      <c r="A64" s="8"/>
      <c r="B64">
        <v>5201</v>
      </c>
      <c r="C64" s="2">
        <v>272</v>
      </c>
      <c r="D64" s="2">
        <v>199</v>
      </c>
      <c r="E64" s="2">
        <v>32</v>
      </c>
      <c r="F64" s="2">
        <v>7</v>
      </c>
      <c r="G64" s="2">
        <v>109</v>
      </c>
      <c r="I64" s="2">
        <f t="shared" si="1"/>
        <v>100.01923076923077</v>
      </c>
      <c r="J64" s="2">
        <f t="shared" si="7"/>
        <v>5.2307692307692308</v>
      </c>
      <c r="K64" s="2">
        <f t="shared" si="8"/>
        <v>3.8269230769230771</v>
      </c>
      <c r="L64" s="2">
        <f t="shared" si="9"/>
        <v>0.61538461538461542</v>
      </c>
      <c r="M64" s="2">
        <f t="shared" si="10"/>
        <v>0.13461538461538461</v>
      </c>
      <c r="N64" s="2">
        <f t="shared" si="11"/>
        <v>2.0961538461538463</v>
      </c>
    </row>
    <row r="65" spans="1:14" x14ac:dyDescent="0.25">
      <c r="A65" s="8"/>
      <c r="B65">
        <v>5201</v>
      </c>
      <c r="C65" s="2">
        <v>707</v>
      </c>
      <c r="D65" s="2">
        <v>25</v>
      </c>
      <c r="E65" s="2">
        <v>44</v>
      </c>
      <c r="F65" s="2">
        <v>105</v>
      </c>
      <c r="G65" s="2">
        <v>105</v>
      </c>
      <c r="I65" s="2">
        <f t="shared" si="1"/>
        <v>100.01923076923077</v>
      </c>
      <c r="J65" s="2">
        <f t="shared" si="7"/>
        <v>13.596153846153847</v>
      </c>
      <c r="K65" s="2">
        <f t="shared" si="8"/>
        <v>0.48076923076923078</v>
      </c>
      <c r="L65" s="2">
        <f t="shared" si="9"/>
        <v>0.84615384615384615</v>
      </c>
      <c r="M65" s="2">
        <f t="shared" si="10"/>
        <v>2.0192307692307692</v>
      </c>
      <c r="N65" s="2">
        <f t="shared" si="11"/>
        <v>2.0192307692307692</v>
      </c>
    </row>
    <row r="66" spans="1:14" x14ac:dyDescent="0.25">
      <c r="A66" s="8"/>
      <c r="B66">
        <v>5201</v>
      </c>
      <c r="C66" s="2">
        <v>105</v>
      </c>
      <c r="D66" s="2">
        <v>122</v>
      </c>
      <c r="E66" s="2">
        <v>35</v>
      </c>
      <c r="F66" s="2">
        <v>37</v>
      </c>
      <c r="G66" s="2">
        <v>101</v>
      </c>
      <c r="I66" s="2">
        <f t="shared" si="1"/>
        <v>100.01923076923077</v>
      </c>
      <c r="J66" s="2">
        <f t="shared" si="7"/>
        <v>2.0192307692307692</v>
      </c>
      <c r="K66" s="2">
        <f t="shared" si="8"/>
        <v>2.3461538461538463</v>
      </c>
      <c r="L66" s="2">
        <f t="shared" si="9"/>
        <v>0.67307692307692313</v>
      </c>
      <c r="M66" s="2">
        <f t="shared" si="10"/>
        <v>0.71153846153846156</v>
      </c>
      <c r="N66" s="2">
        <f t="shared" si="11"/>
        <v>1.9423076923076923</v>
      </c>
    </row>
    <row r="67" spans="1:14" x14ac:dyDescent="0.25">
      <c r="A67" s="8"/>
      <c r="B67">
        <v>5201</v>
      </c>
      <c r="C67" s="2">
        <v>228</v>
      </c>
      <c r="D67" s="2">
        <v>518</v>
      </c>
      <c r="E67" s="2">
        <v>23</v>
      </c>
      <c r="F67" s="2">
        <v>59</v>
      </c>
      <c r="G67" s="2">
        <v>68</v>
      </c>
      <c r="I67" s="2">
        <f t="shared" ref="I67:I101" si="12">B67/52</f>
        <v>100.01923076923077</v>
      </c>
      <c r="J67" s="2">
        <f t="shared" ref="J67:J101" si="13">C67/52</f>
        <v>4.384615384615385</v>
      </c>
      <c r="K67" s="2">
        <f t="shared" ref="K67:K101" si="14">D67/52</f>
        <v>9.9615384615384617</v>
      </c>
      <c r="L67" s="2">
        <f t="shared" ref="L67:L101" si="15">E67/52</f>
        <v>0.44230769230769229</v>
      </c>
      <c r="M67" s="2">
        <f t="shared" ref="M67:M101" si="16">F67/52</f>
        <v>1.1346153846153846</v>
      </c>
      <c r="N67" s="2">
        <f t="shared" ref="N67:N101" si="17">G67/52</f>
        <v>1.3076923076923077</v>
      </c>
    </row>
    <row r="68" spans="1:14" x14ac:dyDescent="0.25">
      <c r="A68" s="8"/>
      <c r="B68">
        <v>5201</v>
      </c>
      <c r="C68" s="2">
        <v>606</v>
      </c>
      <c r="D68" s="2">
        <v>217</v>
      </c>
      <c r="E68" s="2">
        <v>211</v>
      </c>
      <c r="F68" s="2">
        <v>82</v>
      </c>
      <c r="G68" s="2">
        <v>73</v>
      </c>
      <c r="I68" s="2">
        <f t="shared" si="12"/>
        <v>100.01923076923077</v>
      </c>
      <c r="J68" s="2">
        <f t="shared" si="13"/>
        <v>11.653846153846153</v>
      </c>
      <c r="K68" s="2">
        <f t="shared" si="14"/>
        <v>4.1730769230769234</v>
      </c>
      <c r="L68" s="2">
        <f t="shared" si="15"/>
        <v>4.0576923076923075</v>
      </c>
      <c r="M68" s="2">
        <f t="shared" si="16"/>
        <v>1.5769230769230769</v>
      </c>
      <c r="N68" s="2">
        <f t="shared" si="17"/>
        <v>1.4038461538461537</v>
      </c>
    </row>
    <row r="69" spans="1:14" x14ac:dyDescent="0.25">
      <c r="A69" s="8"/>
      <c r="B69">
        <v>5201</v>
      </c>
      <c r="C69" s="2">
        <v>292</v>
      </c>
      <c r="D69" s="2">
        <v>283</v>
      </c>
      <c r="E69" s="2">
        <v>32</v>
      </c>
      <c r="F69" s="2">
        <v>72</v>
      </c>
      <c r="G69" s="2">
        <v>83</v>
      </c>
      <c r="I69" s="2">
        <f t="shared" si="12"/>
        <v>100.01923076923077</v>
      </c>
      <c r="J69" s="2">
        <f t="shared" si="13"/>
        <v>5.615384615384615</v>
      </c>
      <c r="K69" s="2">
        <f t="shared" si="14"/>
        <v>5.4423076923076925</v>
      </c>
      <c r="L69" s="2">
        <f t="shared" si="15"/>
        <v>0.61538461538461542</v>
      </c>
      <c r="M69" s="2">
        <f t="shared" si="16"/>
        <v>1.3846153846153846</v>
      </c>
      <c r="N69" s="2">
        <f t="shared" si="17"/>
        <v>1.5961538461538463</v>
      </c>
    </row>
    <row r="70" spans="1:14" x14ac:dyDescent="0.25">
      <c r="A70" s="8"/>
      <c r="B70">
        <v>5201</v>
      </c>
      <c r="C70" s="2">
        <v>484</v>
      </c>
      <c r="D70" s="2">
        <v>11</v>
      </c>
      <c r="E70" s="2">
        <v>340</v>
      </c>
      <c r="F70" s="2">
        <v>111</v>
      </c>
      <c r="G70" s="2">
        <v>60</v>
      </c>
      <c r="I70" s="2">
        <f t="shared" si="12"/>
        <v>100.01923076923077</v>
      </c>
      <c r="J70" s="2">
        <f t="shared" si="13"/>
        <v>9.3076923076923084</v>
      </c>
      <c r="K70" s="2">
        <f t="shared" si="14"/>
        <v>0.21153846153846154</v>
      </c>
      <c r="L70" s="2">
        <f t="shared" si="15"/>
        <v>6.5384615384615383</v>
      </c>
      <c r="M70" s="2">
        <f t="shared" si="16"/>
        <v>2.1346153846153846</v>
      </c>
      <c r="N70" s="2">
        <f t="shared" si="17"/>
        <v>1.1538461538461537</v>
      </c>
    </row>
    <row r="71" spans="1:14" x14ac:dyDescent="0.25">
      <c r="A71" s="8"/>
      <c r="B71">
        <v>5201</v>
      </c>
      <c r="C71" s="2">
        <v>220</v>
      </c>
      <c r="D71" s="2">
        <v>171</v>
      </c>
      <c r="E71" s="2">
        <v>10</v>
      </c>
      <c r="F71" s="2">
        <v>61</v>
      </c>
      <c r="G71" s="2">
        <v>27</v>
      </c>
      <c r="I71" s="2">
        <f t="shared" si="12"/>
        <v>100.01923076923077</v>
      </c>
      <c r="J71" s="2">
        <f t="shared" si="13"/>
        <v>4.2307692307692308</v>
      </c>
      <c r="K71" s="2">
        <f t="shared" si="14"/>
        <v>3.2884615384615383</v>
      </c>
      <c r="L71" s="2">
        <f t="shared" si="15"/>
        <v>0.19230769230769232</v>
      </c>
      <c r="M71" s="2">
        <f t="shared" si="16"/>
        <v>1.1730769230769231</v>
      </c>
      <c r="N71" s="2">
        <f t="shared" si="17"/>
        <v>0.51923076923076927</v>
      </c>
    </row>
    <row r="72" spans="1:14" x14ac:dyDescent="0.25">
      <c r="A72" s="8"/>
      <c r="B72">
        <v>5201</v>
      </c>
      <c r="C72" s="2">
        <v>5201</v>
      </c>
      <c r="D72" s="2">
        <v>146</v>
      </c>
      <c r="E72" s="2">
        <v>40</v>
      </c>
      <c r="F72" s="2">
        <v>43</v>
      </c>
      <c r="G72" s="2">
        <v>72</v>
      </c>
      <c r="I72" s="2">
        <f t="shared" si="12"/>
        <v>100.01923076923077</v>
      </c>
      <c r="J72" s="2">
        <f t="shared" si="13"/>
        <v>100.01923076923077</v>
      </c>
      <c r="K72" s="2">
        <f t="shared" si="14"/>
        <v>2.8076923076923075</v>
      </c>
      <c r="L72" s="2">
        <f t="shared" si="15"/>
        <v>0.76923076923076927</v>
      </c>
      <c r="M72" s="2">
        <f t="shared" si="16"/>
        <v>0.82692307692307687</v>
      </c>
      <c r="N72" s="2">
        <f t="shared" si="17"/>
        <v>1.3846153846153846</v>
      </c>
    </row>
    <row r="73" spans="1:14" x14ac:dyDescent="0.25">
      <c r="A73" s="8"/>
      <c r="B73">
        <v>5201</v>
      </c>
      <c r="C73" s="2">
        <v>349</v>
      </c>
      <c r="D73" s="2">
        <v>82</v>
      </c>
      <c r="E73" s="2">
        <v>22</v>
      </c>
      <c r="F73" s="2">
        <v>56</v>
      </c>
      <c r="G73" s="2">
        <v>32</v>
      </c>
      <c r="I73" s="2">
        <f t="shared" si="12"/>
        <v>100.01923076923077</v>
      </c>
      <c r="J73" s="2">
        <f t="shared" si="13"/>
        <v>6.7115384615384617</v>
      </c>
      <c r="K73" s="2">
        <f t="shared" si="14"/>
        <v>1.5769230769230769</v>
      </c>
      <c r="L73" s="2">
        <f t="shared" si="15"/>
        <v>0.42307692307692307</v>
      </c>
      <c r="M73" s="2">
        <f t="shared" si="16"/>
        <v>1.0769230769230769</v>
      </c>
      <c r="N73" s="2">
        <f t="shared" si="17"/>
        <v>0.61538461538461542</v>
      </c>
    </row>
    <row r="74" spans="1:14" x14ac:dyDescent="0.25">
      <c r="A74" s="8"/>
      <c r="B74">
        <v>5201</v>
      </c>
      <c r="C74" s="2">
        <v>48</v>
      </c>
      <c r="D74" s="2">
        <v>36</v>
      </c>
      <c r="E74" s="2">
        <v>24</v>
      </c>
      <c r="F74" s="2">
        <v>16</v>
      </c>
      <c r="G74" s="2">
        <v>51</v>
      </c>
      <c r="I74" s="2">
        <f t="shared" si="12"/>
        <v>100.01923076923077</v>
      </c>
      <c r="J74" s="2">
        <f t="shared" si="13"/>
        <v>0.92307692307692313</v>
      </c>
      <c r="K74" s="2">
        <f t="shared" si="14"/>
        <v>0.69230769230769229</v>
      </c>
      <c r="L74" s="2">
        <f t="shared" si="15"/>
        <v>0.46153846153846156</v>
      </c>
      <c r="M74" s="2">
        <f t="shared" si="16"/>
        <v>0.30769230769230771</v>
      </c>
      <c r="N74" s="2">
        <f t="shared" si="17"/>
        <v>0.98076923076923073</v>
      </c>
    </row>
    <row r="75" spans="1:14" x14ac:dyDescent="0.25">
      <c r="A75" s="8"/>
      <c r="B75">
        <v>5201</v>
      </c>
      <c r="C75" s="2">
        <v>156</v>
      </c>
      <c r="D75" s="2">
        <v>30</v>
      </c>
      <c r="E75" s="2">
        <v>171</v>
      </c>
      <c r="F75" s="2">
        <v>23</v>
      </c>
      <c r="G75" s="2">
        <v>23</v>
      </c>
      <c r="I75" s="2">
        <f t="shared" si="12"/>
        <v>100.01923076923077</v>
      </c>
      <c r="J75" s="2">
        <f t="shared" si="13"/>
        <v>3</v>
      </c>
      <c r="K75" s="2">
        <f t="shared" si="14"/>
        <v>0.57692307692307687</v>
      </c>
      <c r="L75" s="2">
        <f t="shared" si="15"/>
        <v>3.2884615384615383</v>
      </c>
      <c r="M75" s="2">
        <f t="shared" si="16"/>
        <v>0.44230769230769229</v>
      </c>
      <c r="N75" s="2">
        <f t="shared" si="17"/>
        <v>0.44230769230769229</v>
      </c>
    </row>
    <row r="76" spans="1:14" x14ac:dyDescent="0.25">
      <c r="A76" s="8"/>
      <c r="B76">
        <v>5201</v>
      </c>
      <c r="C76" s="2">
        <v>91</v>
      </c>
      <c r="D76" s="2">
        <v>140</v>
      </c>
      <c r="E76" s="2">
        <v>61</v>
      </c>
      <c r="F76" s="2">
        <v>69</v>
      </c>
      <c r="G76" s="2">
        <v>8</v>
      </c>
      <c r="I76" s="2">
        <f t="shared" si="12"/>
        <v>100.01923076923077</v>
      </c>
      <c r="J76" s="2">
        <f t="shared" si="13"/>
        <v>1.75</v>
      </c>
      <c r="K76" s="2">
        <f t="shared" si="14"/>
        <v>2.6923076923076925</v>
      </c>
      <c r="L76" s="2">
        <f t="shared" si="15"/>
        <v>1.1730769230769231</v>
      </c>
      <c r="M76" s="2">
        <f t="shared" si="16"/>
        <v>1.3269230769230769</v>
      </c>
      <c r="N76" s="2">
        <f t="shared" si="17"/>
        <v>0.15384615384615385</v>
      </c>
    </row>
    <row r="77" spans="1:14" x14ac:dyDescent="0.25">
      <c r="A77" s="8"/>
      <c r="B77">
        <v>5201</v>
      </c>
      <c r="C77" s="2">
        <v>265</v>
      </c>
      <c r="D77" s="2">
        <v>93</v>
      </c>
      <c r="E77" s="2">
        <v>28</v>
      </c>
      <c r="F77" s="2">
        <v>24</v>
      </c>
      <c r="G77" s="2">
        <v>9</v>
      </c>
      <c r="I77" s="2">
        <f t="shared" si="12"/>
        <v>100.01923076923077</v>
      </c>
      <c r="J77" s="2">
        <f t="shared" si="13"/>
        <v>5.0961538461538458</v>
      </c>
      <c r="K77" s="2">
        <f t="shared" si="14"/>
        <v>1.7884615384615385</v>
      </c>
      <c r="L77" s="2">
        <f t="shared" si="15"/>
        <v>0.53846153846153844</v>
      </c>
      <c r="M77" s="2">
        <f t="shared" si="16"/>
        <v>0.46153846153846156</v>
      </c>
      <c r="N77" s="2">
        <f t="shared" si="17"/>
        <v>0.17307692307692307</v>
      </c>
    </row>
    <row r="78" spans="1:14" x14ac:dyDescent="0.25">
      <c r="A78" s="8"/>
      <c r="B78">
        <v>5201</v>
      </c>
      <c r="C78" s="2">
        <v>763</v>
      </c>
      <c r="D78" s="2">
        <v>28</v>
      </c>
      <c r="E78" s="2">
        <v>259</v>
      </c>
      <c r="F78" s="2">
        <v>88</v>
      </c>
      <c r="G78" s="2">
        <v>46</v>
      </c>
      <c r="I78" s="2">
        <f t="shared" si="12"/>
        <v>100.01923076923077</v>
      </c>
      <c r="J78" s="2">
        <f t="shared" si="13"/>
        <v>14.673076923076923</v>
      </c>
      <c r="K78" s="2">
        <f t="shared" si="14"/>
        <v>0.53846153846153844</v>
      </c>
      <c r="L78" s="2">
        <f t="shared" si="15"/>
        <v>4.9807692307692308</v>
      </c>
      <c r="M78" s="2">
        <f t="shared" si="16"/>
        <v>1.6923076923076923</v>
      </c>
      <c r="N78" s="2">
        <f t="shared" si="17"/>
        <v>0.88461538461538458</v>
      </c>
    </row>
    <row r="79" spans="1:14" x14ac:dyDescent="0.25">
      <c r="A79" s="8"/>
      <c r="B79">
        <v>5201</v>
      </c>
      <c r="C79" s="2">
        <v>10</v>
      </c>
      <c r="D79" s="2">
        <v>100</v>
      </c>
      <c r="E79" s="2">
        <v>206</v>
      </c>
      <c r="F79" s="2">
        <v>167</v>
      </c>
      <c r="G79" s="2">
        <v>25</v>
      </c>
      <c r="I79" s="2">
        <f t="shared" si="12"/>
        <v>100.01923076923077</v>
      </c>
      <c r="J79" s="2">
        <f t="shared" si="13"/>
        <v>0.19230769230769232</v>
      </c>
      <c r="K79" s="2">
        <f t="shared" si="14"/>
        <v>1.9230769230769231</v>
      </c>
      <c r="L79" s="2">
        <f t="shared" si="15"/>
        <v>3.9615384615384617</v>
      </c>
      <c r="M79" s="2">
        <f t="shared" si="16"/>
        <v>3.2115384615384617</v>
      </c>
      <c r="N79" s="2">
        <f t="shared" si="17"/>
        <v>0.48076923076923078</v>
      </c>
    </row>
    <row r="80" spans="1:14" x14ac:dyDescent="0.25">
      <c r="A80" s="8"/>
      <c r="B80">
        <v>5201</v>
      </c>
      <c r="C80" s="2">
        <v>217</v>
      </c>
      <c r="D80" s="2">
        <v>14</v>
      </c>
      <c r="E80" s="2">
        <v>12</v>
      </c>
      <c r="F80" s="2">
        <v>102</v>
      </c>
      <c r="G80" s="2">
        <v>15</v>
      </c>
      <c r="I80" s="2">
        <f t="shared" si="12"/>
        <v>100.01923076923077</v>
      </c>
      <c r="J80" s="2">
        <f t="shared" si="13"/>
        <v>4.1730769230769234</v>
      </c>
      <c r="K80" s="2">
        <f t="shared" si="14"/>
        <v>0.26923076923076922</v>
      </c>
      <c r="L80" s="2">
        <f t="shared" si="15"/>
        <v>0.23076923076923078</v>
      </c>
      <c r="M80" s="2">
        <f t="shared" si="16"/>
        <v>1.9615384615384615</v>
      </c>
      <c r="N80" s="2">
        <f t="shared" si="17"/>
        <v>0.28846153846153844</v>
      </c>
    </row>
    <row r="81" spans="1:14" x14ac:dyDescent="0.25">
      <c r="A81" s="8"/>
      <c r="B81">
        <v>5201</v>
      </c>
      <c r="C81" s="2">
        <v>652</v>
      </c>
      <c r="D81" s="2">
        <v>29</v>
      </c>
      <c r="E81" s="2">
        <v>60</v>
      </c>
      <c r="F81" s="2">
        <v>26</v>
      </c>
      <c r="G81" s="2">
        <v>49</v>
      </c>
      <c r="I81" s="2">
        <f t="shared" si="12"/>
        <v>100.01923076923077</v>
      </c>
      <c r="J81" s="2">
        <f t="shared" si="13"/>
        <v>12.538461538461538</v>
      </c>
      <c r="K81" s="2">
        <f t="shared" si="14"/>
        <v>0.55769230769230771</v>
      </c>
      <c r="L81" s="2">
        <f t="shared" si="15"/>
        <v>1.1538461538461537</v>
      </c>
      <c r="M81" s="2">
        <f t="shared" si="16"/>
        <v>0.5</v>
      </c>
      <c r="N81" s="2">
        <f t="shared" si="17"/>
        <v>0.94230769230769229</v>
      </c>
    </row>
    <row r="82" spans="1:14" x14ac:dyDescent="0.25">
      <c r="A82" s="8"/>
      <c r="B82">
        <v>5201</v>
      </c>
      <c r="C82" s="2">
        <v>56</v>
      </c>
      <c r="D82" s="2">
        <v>167</v>
      </c>
      <c r="E82" s="2">
        <v>105</v>
      </c>
      <c r="F82" s="2">
        <v>109</v>
      </c>
      <c r="G82" s="2">
        <v>196</v>
      </c>
      <c r="I82" s="2">
        <f t="shared" si="12"/>
        <v>100.01923076923077</v>
      </c>
      <c r="J82" s="2">
        <f t="shared" si="13"/>
        <v>1.0769230769230769</v>
      </c>
      <c r="K82" s="2">
        <f t="shared" si="14"/>
        <v>3.2115384615384617</v>
      </c>
      <c r="L82" s="2">
        <f t="shared" si="15"/>
        <v>2.0192307692307692</v>
      </c>
      <c r="M82" s="2">
        <f t="shared" si="16"/>
        <v>2.0961538461538463</v>
      </c>
      <c r="N82" s="2">
        <f t="shared" si="17"/>
        <v>3.7692307692307692</v>
      </c>
    </row>
    <row r="83" spans="1:14" x14ac:dyDescent="0.25">
      <c r="A83" s="8"/>
      <c r="B83">
        <v>5201</v>
      </c>
      <c r="C83" s="2">
        <v>623</v>
      </c>
      <c r="D83" s="2">
        <v>81</v>
      </c>
      <c r="E83" s="2">
        <v>22</v>
      </c>
      <c r="F83" s="2">
        <v>18</v>
      </c>
      <c r="G83" s="2">
        <v>175</v>
      </c>
      <c r="I83" s="2">
        <f t="shared" si="12"/>
        <v>100.01923076923077</v>
      </c>
      <c r="J83" s="2">
        <f t="shared" si="13"/>
        <v>11.98076923076923</v>
      </c>
      <c r="K83" s="2">
        <f t="shared" si="14"/>
        <v>1.5576923076923077</v>
      </c>
      <c r="L83" s="2">
        <f t="shared" si="15"/>
        <v>0.42307692307692307</v>
      </c>
      <c r="M83" s="2">
        <f t="shared" si="16"/>
        <v>0.34615384615384615</v>
      </c>
      <c r="N83" s="2">
        <f t="shared" si="17"/>
        <v>3.3653846153846154</v>
      </c>
    </row>
    <row r="84" spans="1:14" x14ac:dyDescent="0.25">
      <c r="A84" s="8"/>
      <c r="B84">
        <v>5201</v>
      </c>
      <c r="C84" s="2">
        <v>53</v>
      </c>
      <c r="D84" s="2">
        <v>99</v>
      </c>
      <c r="E84" s="2">
        <v>133</v>
      </c>
      <c r="F84" s="2">
        <v>4</v>
      </c>
      <c r="G84" s="2">
        <v>6</v>
      </c>
      <c r="I84" s="2">
        <f t="shared" si="12"/>
        <v>100.01923076923077</v>
      </c>
      <c r="J84" s="2">
        <f t="shared" si="13"/>
        <v>1.0192307692307692</v>
      </c>
      <c r="K84" s="2">
        <f t="shared" si="14"/>
        <v>1.9038461538461537</v>
      </c>
      <c r="L84" s="2">
        <f t="shared" si="15"/>
        <v>2.5576923076923075</v>
      </c>
      <c r="M84" s="2">
        <f t="shared" si="16"/>
        <v>7.6923076923076927E-2</v>
      </c>
      <c r="N84" s="2">
        <f t="shared" si="17"/>
        <v>0.11538461538461539</v>
      </c>
    </row>
    <row r="85" spans="1:14" x14ac:dyDescent="0.25">
      <c r="A85" s="8"/>
      <c r="B85">
        <v>5201</v>
      </c>
      <c r="C85" s="2">
        <v>152</v>
      </c>
      <c r="D85" s="2">
        <v>150</v>
      </c>
      <c r="E85" s="2">
        <v>3</v>
      </c>
      <c r="F85" s="2">
        <v>115</v>
      </c>
      <c r="G85" s="2">
        <v>31</v>
      </c>
      <c r="I85" s="2">
        <f t="shared" si="12"/>
        <v>100.01923076923077</v>
      </c>
      <c r="J85" s="2">
        <f t="shared" si="13"/>
        <v>2.9230769230769229</v>
      </c>
      <c r="K85" s="2">
        <f t="shared" si="14"/>
        <v>2.8846153846153846</v>
      </c>
      <c r="L85" s="2">
        <f t="shared" si="15"/>
        <v>5.7692307692307696E-2</v>
      </c>
      <c r="M85" s="2">
        <f t="shared" si="16"/>
        <v>2.2115384615384617</v>
      </c>
      <c r="N85" s="2">
        <f t="shared" si="17"/>
        <v>0.59615384615384615</v>
      </c>
    </row>
    <row r="86" spans="1:14" x14ac:dyDescent="0.25">
      <c r="A86" s="8"/>
      <c r="B86">
        <v>5201</v>
      </c>
      <c r="C86" s="2">
        <v>105</v>
      </c>
      <c r="D86" s="2">
        <v>28</v>
      </c>
      <c r="E86" s="2">
        <v>89</v>
      </c>
      <c r="F86" s="2">
        <v>112</v>
      </c>
      <c r="G86" s="2">
        <v>39</v>
      </c>
      <c r="I86" s="2">
        <f t="shared" si="12"/>
        <v>100.01923076923077</v>
      </c>
      <c r="J86" s="2">
        <f t="shared" si="13"/>
        <v>2.0192307692307692</v>
      </c>
      <c r="K86" s="2">
        <f t="shared" si="14"/>
        <v>0.53846153846153844</v>
      </c>
      <c r="L86" s="2">
        <f t="shared" si="15"/>
        <v>1.7115384615384615</v>
      </c>
      <c r="M86" s="2">
        <f t="shared" si="16"/>
        <v>2.1538461538461537</v>
      </c>
      <c r="N86" s="2">
        <f t="shared" si="17"/>
        <v>0.75</v>
      </c>
    </row>
    <row r="87" spans="1:14" x14ac:dyDescent="0.25">
      <c r="A87" s="8"/>
      <c r="B87">
        <v>5201</v>
      </c>
      <c r="C87" s="2">
        <v>4</v>
      </c>
      <c r="D87" s="2">
        <v>133</v>
      </c>
      <c r="E87" s="2">
        <v>163</v>
      </c>
      <c r="F87" s="2">
        <v>169</v>
      </c>
      <c r="G87" s="2">
        <v>105</v>
      </c>
      <c r="I87" s="2">
        <f t="shared" si="12"/>
        <v>100.01923076923077</v>
      </c>
      <c r="J87" s="2">
        <f t="shared" si="13"/>
        <v>7.6923076923076927E-2</v>
      </c>
      <c r="K87" s="2">
        <f t="shared" si="14"/>
        <v>2.5576923076923075</v>
      </c>
      <c r="L87" s="2">
        <f t="shared" si="15"/>
        <v>3.1346153846153846</v>
      </c>
      <c r="M87" s="2">
        <f t="shared" si="16"/>
        <v>3.25</v>
      </c>
      <c r="N87" s="2">
        <f t="shared" si="17"/>
        <v>2.0192307692307692</v>
      </c>
    </row>
    <row r="88" spans="1:14" x14ac:dyDescent="0.25">
      <c r="A88" s="8"/>
      <c r="B88">
        <v>5201</v>
      </c>
      <c r="C88" s="2">
        <v>188</v>
      </c>
      <c r="D88" s="2">
        <v>144</v>
      </c>
      <c r="E88" s="2">
        <v>3</v>
      </c>
      <c r="F88" s="2">
        <v>93</v>
      </c>
      <c r="G88" s="2">
        <v>72</v>
      </c>
      <c r="I88" s="2">
        <f t="shared" si="12"/>
        <v>100.01923076923077</v>
      </c>
      <c r="J88" s="2">
        <f t="shared" si="13"/>
        <v>3.6153846153846154</v>
      </c>
      <c r="K88" s="2">
        <f t="shared" si="14"/>
        <v>2.7692307692307692</v>
      </c>
      <c r="L88" s="2">
        <f t="shared" si="15"/>
        <v>5.7692307692307696E-2</v>
      </c>
      <c r="M88" s="2">
        <f t="shared" si="16"/>
        <v>1.7884615384615385</v>
      </c>
      <c r="N88" s="2">
        <f t="shared" si="17"/>
        <v>1.3846153846153846</v>
      </c>
    </row>
    <row r="89" spans="1:14" x14ac:dyDescent="0.25">
      <c r="A89" s="8"/>
      <c r="B89">
        <v>5201</v>
      </c>
      <c r="C89" s="2">
        <v>104</v>
      </c>
      <c r="D89" s="2">
        <v>17</v>
      </c>
      <c r="E89" s="2">
        <v>48</v>
      </c>
      <c r="F89" s="2">
        <v>78</v>
      </c>
      <c r="G89" s="2">
        <v>64</v>
      </c>
      <c r="I89" s="2">
        <f t="shared" si="12"/>
        <v>100.01923076923077</v>
      </c>
      <c r="J89" s="2">
        <f t="shared" si="13"/>
        <v>2</v>
      </c>
      <c r="K89" s="2">
        <f t="shared" si="14"/>
        <v>0.32692307692307693</v>
      </c>
      <c r="L89" s="2">
        <f t="shared" si="15"/>
        <v>0.92307692307692313</v>
      </c>
      <c r="M89" s="2">
        <f t="shared" si="16"/>
        <v>1.5</v>
      </c>
      <c r="N89" s="2">
        <f t="shared" si="17"/>
        <v>1.2307692307692308</v>
      </c>
    </row>
    <row r="90" spans="1:14" x14ac:dyDescent="0.25">
      <c r="A90" s="8"/>
      <c r="B90">
        <v>5201</v>
      </c>
      <c r="C90" s="2">
        <v>221</v>
      </c>
      <c r="D90" s="2">
        <v>43</v>
      </c>
      <c r="E90" s="2">
        <v>77</v>
      </c>
      <c r="F90" s="2">
        <v>53</v>
      </c>
      <c r="G90" s="2">
        <v>25</v>
      </c>
      <c r="I90" s="2">
        <f t="shared" si="12"/>
        <v>100.01923076923077</v>
      </c>
      <c r="J90" s="2">
        <f t="shared" si="13"/>
        <v>4.25</v>
      </c>
      <c r="K90" s="2">
        <f t="shared" si="14"/>
        <v>0.82692307692307687</v>
      </c>
      <c r="L90" s="2">
        <f t="shared" si="15"/>
        <v>1.4807692307692308</v>
      </c>
      <c r="M90" s="2">
        <f t="shared" si="16"/>
        <v>1.0192307692307692</v>
      </c>
      <c r="N90" s="2">
        <f t="shared" si="17"/>
        <v>0.48076923076923078</v>
      </c>
    </row>
    <row r="91" spans="1:14" x14ac:dyDescent="0.25">
      <c r="A91" s="8"/>
      <c r="B91">
        <v>5201</v>
      </c>
      <c r="C91" s="2">
        <v>510</v>
      </c>
      <c r="D91" s="2">
        <v>279</v>
      </c>
      <c r="E91" s="2">
        <v>180</v>
      </c>
      <c r="F91" s="2">
        <v>99</v>
      </c>
      <c r="G91" s="2">
        <v>45</v>
      </c>
      <c r="I91" s="2">
        <f t="shared" si="12"/>
        <v>100.01923076923077</v>
      </c>
      <c r="J91" s="2">
        <f t="shared" si="13"/>
        <v>9.8076923076923084</v>
      </c>
      <c r="K91" s="2">
        <f t="shared" si="14"/>
        <v>5.365384615384615</v>
      </c>
      <c r="L91" s="2">
        <f t="shared" si="15"/>
        <v>3.4615384615384617</v>
      </c>
      <c r="M91" s="2">
        <f t="shared" si="16"/>
        <v>1.9038461538461537</v>
      </c>
      <c r="N91" s="2">
        <f t="shared" si="17"/>
        <v>0.86538461538461542</v>
      </c>
    </row>
    <row r="92" spans="1:14" x14ac:dyDescent="0.25">
      <c r="A92" s="8"/>
      <c r="B92">
        <v>5201</v>
      </c>
      <c r="C92" s="2">
        <v>317</v>
      </c>
      <c r="D92" s="2">
        <v>36</v>
      </c>
      <c r="E92" s="2">
        <v>54</v>
      </c>
      <c r="F92" s="2">
        <v>104</v>
      </c>
      <c r="G92" s="2">
        <v>38</v>
      </c>
      <c r="I92" s="2">
        <f t="shared" si="12"/>
        <v>100.01923076923077</v>
      </c>
      <c r="J92" s="2">
        <f t="shared" si="13"/>
        <v>6.0961538461538458</v>
      </c>
      <c r="K92" s="2">
        <f t="shared" si="14"/>
        <v>0.69230769230769229</v>
      </c>
      <c r="L92" s="2">
        <f t="shared" si="15"/>
        <v>1.0384615384615385</v>
      </c>
      <c r="M92" s="2">
        <f t="shared" si="16"/>
        <v>2</v>
      </c>
      <c r="N92" s="2">
        <f t="shared" si="17"/>
        <v>0.73076923076923073</v>
      </c>
    </row>
    <row r="93" spans="1:14" x14ac:dyDescent="0.25">
      <c r="A93" s="8"/>
      <c r="B93">
        <v>5201</v>
      </c>
      <c r="C93" s="2">
        <v>334</v>
      </c>
      <c r="D93" s="2">
        <v>222</v>
      </c>
      <c r="E93" s="2">
        <v>99</v>
      </c>
      <c r="F93" s="2">
        <v>121</v>
      </c>
      <c r="G93" s="2">
        <v>9</v>
      </c>
      <c r="I93" s="2">
        <f t="shared" si="12"/>
        <v>100.01923076923077</v>
      </c>
      <c r="J93" s="2">
        <f t="shared" si="13"/>
        <v>6.4230769230769234</v>
      </c>
      <c r="K93" s="2">
        <f t="shared" si="14"/>
        <v>4.2692307692307692</v>
      </c>
      <c r="L93" s="2">
        <f t="shared" si="15"/>
        <v>1.9038461538461537</v>
      </c>
      <c r="M93" s="2">
        <f t="shared" si="16"/>
        <v>2.3269230769230771</v>
      </c>
      <c r="N93" s="2">
        <f t="shared" si="17"/>
        <v>0.17307692307692307</v>
      </c>
    </row>
    <row r="94" spans="1:14" x14ac:dyDescent="0.25">
      <c r="A94" s="8"/>
      <c r="B94">
        <v>5201</v>
      </c>
      <c r="C94" s="2">
        <v>308</v>
      </c>
      <c r="D94" s="2">
        <v>35</v>
      </c>
      <c r="E94" s="2">
        <v>74</v>
      </c>
      <c r="F94" s="2">
        <v>9</v>
      </c>
      <c r="G94" s="2">
        <v>237</v>
      </c>
      <c r="I94" s="2">
        <f t="shared" si="12"/>
        <v>100.01923076923077</v>
      </c>
      <c r="J94" s="2">
        <f t="shared" si="13"/>
        <v>5.9230769230769234</v>
      </c>
      <c r="K94" s="2">
        <f t="shared" si="14"/>
        <v>0.67307692307692313</v>
      </c>
      <c r="L94" s="2">
        <f t="shared" si="15"/>
        <v>1.4230769230769231</v>
      </c>
      <c r="M94" s="2">
        <f t="shared" si="16"/>
        <v>0.17307692307692307</v>
      </c>
      <c r="N94" s="2">
        <f t="shared" si="17"/>
        <v>4.5576923076923075</v>
      </c>
    </row>
    <row r="95" spans="1:14" x14ac:dyDescent="0.25">
      <c r="A95" s="8"/>
      <c r="B95">
        <v>5201</v>
      </c>
      <c r="C95" s="2">
        <v>83</v>
      </c>
      <c r="D95" s="2">
        <v>39</v>
      </c>
      <c r="E95" s="2">
        <v>48</v>
      </c>
      <c r="F95" s="2">
        <v>5</v>
      </c>
      <c r="G95" s="2">
        <v>3</v>
      </c>
      <c r="I95" s="2">
        <f t="shared" si="12"/>
        <v>100.01923076923077</v>
      </c>
      <c r="J95" s="2">
        <f t="shared" si="13"/>
        <v>1.5961538461538463</v>
      </c>
      <c r="K95" s="2">
        <f t="shared" si="14"/>
        <v>0.75</v>
      </c>
      <c r="L95" s="2">
        <f t="shared" si="15"/>
        <v>0.92307692307692313</v>
      </c>
      <c r="M95" s="2">
        <f t="shared" si="16"/>
        <v>9.6153846153846159E-2</v>
      </c>
      <c r="N95" s="2">
        <f t="shared" si="17"/>
        <v>5.7692307692307696E-2</v>
      </c>
    </row>
    <row r="96" spans="1:14" x14ac:dyDescent="0.25">
      <c r="A96" s="8"/>
      <c r="B96">
        <v>5201</v>
      </c>
      <c r="C96" s="2">
        <v>914</v>
      </c>
      <c r="D96" s="2">
        <v>318</v>
      </c>
      <c r="E96" s="2">
        <v>170</v>
      </c>
      <c r="F96" s="2">
        <v>178</v>
      </c>
      <c r="G96" s="2">
        <v>38</v>
      </c>
      <c r="I96" s="2">
        <f t="shared" si="12"/>
        <v>100.01923076923077</v>
      </c>
      <c r="J96" s="2">
        <f t="shared" si="13"/>
        <v>17.576923076923077</v>
      </c>
      <c r="K96" s="2">
        <f t="shared" si="14"/>
        <v>6.115384615384615</v>
      </c>
      <c r="L96" s="2">
        <f t="shared" si="15"/>
        <v>3.2692307692307692</v>
      </c>
      <c r="M96" s="2">
        <f t="shared" si="16"/>
        <v>3.4230769230769229</v>
      </c>
      <c r="N96" s="2">
        <f t="shared" si="17"/>
        <v>0.73076923076923073</v>
      </c>
    </row>
    <row r="97" spans="1:14" x14ac:dyDescent="0.25">
      <c r="A97" s="8"/>
      <c r="B97">
        <v>5201</v>
      </c>
      <c r="C97" s="2">
        <v>5201</v>
      </c>
      <c r="D97" s="2">
        <v>24</v>
      </c>
      <c r="E97" s="2">
        <v>18</v>
      </c>
      <c r="F97" s="2">
        <v>72</v>
      </c>
      <c r="G97" s="2">
        <v>121</v>
      </c>
      <c r="I97" s="2">
        <f t="shared" si="12"/>
        <v>100.01923076923077</v>
      </c>
      <c r="J97" s="2">
        <f t="shared" si="13"/>
        <v>100.01923076923077</v>
      </c>
      <c r="K97" s="2">
        <f t="shared" si="14"/>
        <v>0.46153846153846156</v>
      </c>
      <c r="L97" s="2">
        <f t="shared" si="15"/>
        <v>0.34615384615384615</v>
      </c>
      <c r="M97" s="2">
        <f t="shared" si="16"/>
        <v>1.3846153846153846</v>
      </c>
      <c r="N97" s="2">
        <f t="shared" si="17"/>
        <v>2.3269230769230771</v>
      </c>
    </row>
    <row r="98" spans="1:14" x14ac:dyDescent="0.25">
      <c r="A98" s="8"/>
      <c r="B98">
        <v>5201</v>
      </c>
      <c r="C98" s="2">
        <v>1166</v>
      </c>
      <c r="D98" s="2">
        <v>51</v>
      </c>
      <c r="E98" s="2">
        <v>33</v>
      </c>
      <c r="F98" s="2">
        <v>41</v>
      </c>
      <c r="G98" s="2">
        <v>2</v>
      </c>
      <c r="I98" s="2">
        <f t="shared" si="12"/>
        <v>100.01923076923077</v>
      </c>
      <c r="J98" s="2">
        <f t="shared" si="13"/>
        <v>22.423076923076923</v>
      </c>
      <c r="K98" s="2">
        <f t="shared" si="14"/>
        <v>0.98076923076923073</v>
      </c>
      <c r="L98" s="2">
        <f t="shared" si="15"/>
        <v>0.63461538461538458</v>
      </c>
      <c r="M98" s="2">
        <f t="shared" si="16"/>
        <v>0.78846153846153844</v>
      </c>
      <c r="N98" s="2">
        <f t="shared" si="17"/>
        <v>3.8461538461538464E-2</v>
      </c>
    </row>
    <row r="99" spans="1:14" x14ac:dyDescent="0.25">
      <c r="A99" s="8"/>
      <c r="B99">
        <v>5201</v>
      </c>
      <c r="C99" s="2">
        <v>2</v>
      </c>
      <c r="D99" s="2">
        <v>317</v>
      </c>
      <c r="E99" s="2">
        <v>204</v>
      </c>
      <c r="F99" s="2">
        <v>24</v>
      </c>
      <c r="G99" s="2">
        <v>232</v>
      </c>
      <c r="I99" s="2">
        <f t="shared" si="12"/>
        <v>100.01923076923077</v>
      </c>
      <c r="J99" s="2">
        <f t="shared" si="13"/>
        <v>3.8461538461538464E-2</v>
      </c>
      <c r="K99" s="2">
        <f t="shared" si="14"/>
        <v>6.0961538461538458</v>
      </c>
      <c r="L99" s="2">
        <f t="shared" si="15"/>
        <v>3.9230769230769229</v>
      </c>
      <c r="M99" s="2">
        <f t="shared" si="16"/>
        <v>0.46153846153846156</v>
      </c>
      <c r="N99" s="2">
        <f t="shared" si="17"/>
        <v>4.4615384615384617</v>
      </c>
    </row>
    <row r="100" spans="1:14" x14ac:dyDescent="0.25">
      <c r="A100" s="8"/>
      <c r="B100">
        <v>5201</v>
      </c>
      <c r="C100" s="2">
        <v>25</v>
      </c>
      <c r="D100" s="2">
        <v>88</v>
      </c>
      <c r="E100" s="2">
        <v>217</v>
      </c>
      <c r="F100" s="2">
        <v>7</v>
      </c>
      <c r="G100" s="2">
        <v>96</v>
      </c>
      <c r="I100" s="2">
        <f t="shared" si="12"/>
        <v>100.01923076923077</v>
      </c>
      <c r="J100" s="2">
        <f t="shared" si="13"/>
        <v>0.48076923076923078</v>
      </c>
      <c r="K100" s="2">
        <f t="shared" si="14"/>
        <v>1.6923076923076923</v>
      </c>
      <c r="L100" s="2">
        <f t="shared" si="15"/>
        <v>4.1730769230769234</v>
      </c>
      <c r="M100" s="2">
        <f t="shared" si="16"/>
        <v>0.13461538461538461</v>
      </c>
      <c r="N100" s="2">
        <f t="shared" si="17"/>
        <v>1.8461538461538463</v>
      </c>
    </row>
    <row r="101" spans="1:14" x14ac:dyDescent="0.25">
      <c r="A101" s="8"/>
      <c r="B101">
        <v>5201</v>
      </c>
      <c r="C101" s="2">
        <v>208</v>
      </c>
      <c r="D101" s="2">
        <v>162</v>
      </c>
      <c r="E101" s="2">
        <v>26</v>
      </c>
      <c r="F101" s="2">
        <v>89</v>
      </c>
      <c r="G101" s="2">
        <v>6</v>
      </c>
      <c r="I101" s="2">
        <f t="shared" si="12"/>
        <v>100.01923076923077</v>
      </c>
      <c r="J101" s="2">
        <f t="shared" si="13"/>
        <v>4</v>
      </c>
      <c r="K101" s="2">
        <f t="shared" si="14"/>
        <v>3.1153846153846154</v>
      </c>
      <c r="L101" s="2">
        <f t="shared" si="15"/>
        <v>0.5</v>
      </c>
      <c r="M101" s="2">
        <f t="shared" si="16"/>
        <v>1.7115384615384615</v>
      </c>
      <c r="N101" s="2">
        <f t="shared" si="17"/>
        <v>0.11538461538461539</v>
      </c>
    </row>
  </sheetData>
  <mergeCells count="1">
    <mergeCell ref="A2:A10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2"/>
  <sheetViews>
    <sheetView tabSelected="1" workbookViewId="0">
      <selection activeCell="A52" activeCellId="6" sqref="A1:XFD1 A2:XFD2 A12:XFD12 A22:XFD22 A32:XFD32 A42:XFD42 A52:XFD52"/>
    </sheetView>
  </sheetViews>
  <sheetFormatPr defaultRowHeight="15" x14ac:dyDescent="0.25"/>
  <cols>
    <col min="1" max="16384" width="9.140625" style="2"/>
  </cols>
  <sheetData>
    <row r="1" spans="2:14" s="6" customFormat="1" x14ac:dyDescent="0.25"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N1" s="6" t="s">
        <v>20</v>
      </c>
    </row>
    <row r="2" spans="2:14" s="7" customFormat="1" x14ac:dyDescent="0.25">
      <c r="B2" s="7">
        <v>100.02</v>
      </c>
      <c r="C2" s="7">
        <v>100.02</v>
      </c>
      <c r="D2" s="7">
        <v>100.02</v>
      </c>
      <c r="E2" s="7">
        <v>100.02</v>
      </c>
      <c r="F2" s="7">
        <v>100.02</v>
      </c>
      <c r="G2" s="7">
        <v>100.02</v>
      </c>
      <c r="H2" s="7">
        <v>100.02</v>
      </c>
      <c r="I2" s="7">
        <v>100.02</v>
      </c>
      <c r="J2" s="7">
        <v>100.02</v>
      </c>
      <c r="K2" s="7">
        <v>100.02</v>
      </c>
      <c r="N2" s="7">
        <v>0</v>
      </c>
    </row>
    <row r="3" spans="2:14" x14ac:dyDescent="0.25">
      <c r="B3" s="2">
        <v>97.881</v>
      </c>
      <c r="C3" s="2">
        <v>73.668999999999997</v>
      </c>
      <c r="D3" s="2">
        <v>80.445999999999998</v>
      </c>
      <c r="E3" s="2">
        <v>82.325000000000003</v>
      </c>
      <c r="F3" s="2">
        <v>73.03</v>
      </c>
      <c r="G3" s="2">
        <v>99.503</v>
      </c>
      <c r="H3" s="2">
        <v>97.424999999999997</v>
      </c>
      <c r="I3" s="2">
        <v>96.176000000000002</v>
      </c>
      <c r="J3" s="2">
        <v>97.724999999999994</v>
      </c>
      <c r="K3" s="2">
        <v>100.02</v>
      </c>
      <c r="N3" s="2">
        <v>2E-3</v>
      </c>
    </row>
    <row r="4" spans="2:14" x14ac:dyDescent="0.25">
      <c r="B4" s="2">
        <v>76.102000000000004</v>
      </c>
      <c r="C4" s="2">
        <v>45.694000000000003</v>
      </c>
      <c r="D4" s="2">
        <v>48.914999999999999</v>
      </c>
      <c r="E4" s="2">
        <v>56.063000000000002</v>
      </c>
      <c r="F4" s="2">
        <v>53.220999999999997</v>
      </c>
      <c r="G4" s="2">
        <v>91.325000000000003</v>
      </c>
      <c r="H4" s="2">
        <v>92.18</v>
      </c>
      <c r="I4" s="2">
        <v>93.022999999999996</v>
      </c>
      <c r="J4" s="2">
        <v>92.457999999999998</v>
      </c>
      <c r="K4" s="2">
        <v>89.866</v>
      </c>
      <c r="N4" s="2">
        <v>4.0000000000000001E-3</v>
      </c>
    </row>
    <row r="5" spans="2:14" x14ac:dyDescent="0.25">
      <c r="B5" s="2">
        <v>69.266000000000005</v>
      </c>
      <c r="C5" s="2">
        <v>37.177999999999997</v>
      </c>
      <c r="D5" s="2">
        <v>37.6</v>
      </c>
      <c r="E5" s="2">
        <v>43.462000000000003</v>
      </c>
      <c r="F5" s="2">
        <v>43.875999999999998</v>
      </c>
      <c r="G5" s="2">
        <v>88.578999999999994</v>
      </c>
      <c r="H5" s="2">
        <v>85.92</v>
      </c>
      <c r="I5" s="2">
        <v>85.289000000000001</v>
      </c>
      <c r="J5" s="2">
        <v>85.1</v>
      </c>
      <c r="K5" s="2">
        <v>86.165999999999997</v>
      </c>
      <c r="N5" s="2">
        <v>6.0000000000000001E-3</v>
      </c>
    </row>
    <row r="6" spans="2:14" x14ac:dyDescent="0.25">
      <c r="B6" s="2">
        <v>50.9</v>
      </c>
      <c r="C6" s="2">
        <v>30.806000000000001</v>
      </c>
      <c r="D6" s="2">
        <v>24.821999999999999</v>
      </c>
      <c r="E6" s="2">
        <v>29.420999999999999</v>
      </c>
      <c r="F6" s="2">
        <v>24.765999999999998</v>
      </c>
      <c r="G6" s="2">
        <v>75.637</v>
      </c>
      <c r="H6" s="2">
        <v>76.162000000000006</v>
      </c>
      <c r="I6" s="2">
        <v>78.72</v>
      </c>
      <c r="J6" s="2">
        <v>85.539000000000001</v>
      </c>
      <c r="K6" s="2">
        <v>77.813999999999993</v>
      </c>
      <c r="N6" s="2">
        <v>8.0000000000000002E-3</v>
      </c>
    </row>
    <row r="7" spans="2:14" x14ac:dyDescent="0.25">
      <c r="B7" s="2">
        <v>42.213000000000001</v>
      </c>
      <c r="C7" s="2">
        <v>23.431999999999999</v>
      </c>
      <c r="D7" s="2">
        <v>19.475000000000001</v>
      </c>
      <c r="E7" s="2">
        <v>19.215</v>
      </c>
      <c r="F7" s="2">
        <v>21.263000000000002</v>
      </c>
      <c r="G7" s="2">
        <v>75.995000000000005</v>
      </c>
      <c r="H7" s="2">
        <v>64.822999999999993</v>
      </c>
      <c r="I7" s="2">
        <v>70.778000000000006</v>
      </c>
      <c r="J7" s="2">
        <v>75.745999999999995</v>
      </c>
      <c r="K7" s="2">
        <v>68.494</v>
      </c>
      <c r="N7" s="2">
        <v>0.01</v>
      </c>
    </row>
    <row r="8" spans="2:14" x14ac:dyDescent="0.25">
      <c r="B8" s="2">
        <v>32.421999999999997</v>
      </c>
      <c r="C8" s="2">
        <v>17.422000000000001</v>
      </c>
      <c r="D8" s="2">
        <v>20.728000000000002</v>
      </c>
      <c r="E8" s="2">
        <v>17.306000000000001</v>
      </c>
      <c r="F8" s="2">
        <v>15.991</v>
      </c>
      <c r="G8" s="2">
        <v>62.468000000000004</v>
      </c>
      <c r="H8" s="2">
        <v>62.506</v>
      </c>
      <c r="I8" s="2">
        <v>67.427000000000007</v>
      </c>
      <c r="J8" s="2">
        <v>58.223999999999997</v>
      </c>
      <c r="K8" s="2">
        <v>65.516999999999996</v>
      </c>
      <c r="N8" s="2">
        <v>1.2E-2</v>
      </c>
    </row>
    <row r="9" spans="2:14" x14ac:dyDescent="0.25">
      <c r="B9" s="2">
        <v>24.98</v>
      </c>
      <c r="C9" s="2">
        <v>13.262</v>
      </c>
      <c r="D9" s="2">
        <v>13.553000000000001</v>
      </c>
      <c r="E9" s="2">
        <v>9.3331</v>
      </c>
      <c r="F9" s="2">
        <v>13.271000000000001</v>
      </c>
      <c r="G9" s="2">
        <v>55.762999999999998</v>
      </c>
      <c r="H9" s="2">
        <v>51.16</v>
      </c>
      <c r="I9" s="2">
        <v>58.597999999999999</v>
      </c>
      <c r="J9" s="2">
        <v>52.518000000000001</v>
      </c>
      <c r="K9" s="2">
        <v>53.536000000000001</v>
      </c>
      <c r="N9" s="2">
        <v>1.4E-2</v>
      </c>
    </row>
    <row r="10" spans="2:14" x14ac:dyDescent="0.25">
      <c r="B10" s="2">
        <v>17.863</v>
      </c>
      <c r="C10" s="2">
        <v>7.9284999999999997</v>
      </c>
      <c r="D10" s="2">
        <v>6.0952000000000002</v>
      </c>
      <c r="E10" s="2">
        <v>10.138</v>
      </c>
      <c r="F10" s="2">
        <v>9.2992000000000008</v>
      </c>
      <c r="G10" s="2">
        <v>47.503999999999998</v>
      </c>
      <c r="H10" s="2">
        <v>46.563000000000002</v>
      </c>
      <c r="I10" s="2">
        <v>45.698999999999998</v>
      </c>
      <c r="J10" s="2">
        <v>40.655000000000001</v>
      </c>
      <c r="K10" s="2">
        <v>38.51</v>
      </c>
      <c r="N10" s="2">
        <v>1.6E-2</v>
      </c>
    </row>
    <row r="11" spans="2:14" x14ac:dyDescent="0.25">
      <c r="B11" s="2">
        <v>18.898</v>
      </c>
      <c r="C11" s="2">
        <v>7.1986999999999997</v>
      </c>
      <c r="D11" s="2">
        <v>8.4201999999999995</v>
      </c>
      <c r="E11" s="2">
        <v>6.5746000000000002</v>
      </c>
      <c r="F11" s="2">
        <v>8.5803999999999991</v>
      </c>
      <c r="G11" s="2">
        <v>46.371000000000002</v>
      </c>
      <c r="H11" s="2">
        <v>45.924999999999997</v>
      </c>
      <c r="I11" s="2">
        <v>46.872999999999998</v>
      </c>
      <c r="J11" s="2">
        <v>49.826000000000001</v>
      </c>
      <c r="K11" s="2">
        <v>44.107999999999997</v>
      </c>
      <c r="N11" s="2">
        <v>1.7999999999999999E-2</v>
      </c>
    </row>
    <row r="12" spans="2:14" s="7" customFormat="1" x14ac:dyDescent="0.25">
      <c r="B12" s="7">
        <v>14.244999999999999</v>
      </c>
      <c r="C12" s="7">
        <v>4.4451999999999998</v>
      </c>
      <c r="D12" s="7">
        <v>8.2323000000000004</v>
      </c>
      <c r="E12" s="7">
        <v>7.7774999999999999</v>
      </c>
      <c r="F12" s="7">
        <v>6.3907999999999996</v>
      </c>
      <c r="G12" s="7">
        <v>31.363</v>
      </c>
      <c r="H12" s="7">
        <v>34.527000000000001</v>
      </c>
      <c r="I12" s="7">
        <v>34.582999999999998</v>
      </c>
      <c r="J12" s="7">
        <v>38.127000000000002</v>
      </c>
      <c r="K12" s="7">
        <v>32.997999999999998</v>
      </c>
      <c r="N12" s="7">
        <v>0.02</v>
      </c>
    </row>
    <row r="13" spans="2:14" x14ac:dyDescent="0.25">
      <c r="B13" s="2">
        <v>12.878</v>
      </c>
      <c r="C13" s="2">
        <v>5.2907999999999999</v>
      </c>
      <c r="D13" s="2">
        <v>5.7257999999999996</v>
      </c>
      <c r="E13" s="2">
        <v>6.8605999999999998</v>
      </c>
      <c r="F13" s="2">
        <v>4.4189999999999996</v>
      </c>
      <c r="G13" s="2">
        <v>30.202000000000002</v>
      </c>
      <c r="H13" s="2">
        <v>30.952000000000002</v>
      </c>
      <c r="I13" s="2">
        <v>28.75</v>
      </c>
      <c r="J13" s="2">
        <v>28.018999999999998</v>
      </c>
      <c r="K13" s="2">
        <v>30.277999999999999</v>
      </c>
      <c r="N13" s="2">
        <v>2.1999999999999999E-2</v>
      </c>
    </row>
    <row r="14" spans="2:14" x14ac:dyDescent="0.25">
      <c r="B14" s="2">
        <v>9.5183</v>
      </c>
      <c r="C14" s="2">
        <v>4.0549999999999997</v>
      </c>
      <c r="D14" s="2">
        <v>3.5476999999999999</v>
      </c>
      <c r="E14" s="2">
        <v>4.0406000000000004</v>
      </c>
      <c r="F14" s="2">
        <v>3.9154</v>
      </c>
      <c r="G14" s="2">
        <v>28.34</v>
      </c>
      <c r="H14" s="2">
        <v>27.978000000000002</v>
      </c>
      <c r="I14" s="2">
        <v>26.893999999999998</v>
      </c>
      <c r="J14" s="2">
        <v>25.760999999999999</v>
      </c>
      <c r="K14" s="2">
        <v>26.782</v>
      </c>
      <c r="N14" s="2">
        <v>2.4E-2</v>
      </c>
    </row>
    <row r="15" spans="2:14" x14ac:dyDescent="0.25">
      <c r="B15" s="2">
        <v>9.0562000000000005</v>
      </c>
      <c r="C15" s="2">
        <v>3.9577</v>
      </c>
      <c r="D15" s="2">
        <v>3.7949999999999999</v>
      </c>
      <c r="E15" s="2">
        <v>3.9169</v>
      </c>
      <c r="F15" s="2">
        <v>3.3285</v>
      </c>
      <c r="G15" s="2">
        <v>24.137</v>
      </c>
      <c r="H15" s="2">
        <v>19.687000000000001</v>
      </c>
      <c r="I15" s="2">
        <v>23.141999999999999</v>
      </c>
      <c r="J15" s="2">
        <v>22.59</v>
      </c>
      <c r="K15" s="2">
        <v>23.408000000000001</v>
      </c>
      <c r="N15" s="2">
        <v>2.5999999999999999E-2</v>
      </c>
    </row>
    <row r="16" spans="2:14" x14ac:dyDescent="0.25">
      <c r="B16" s="2">
        <v>9.9087999999999994</v>
      </c>
      <c r="C16" s="2">
        <v>3.3666999999999998</v>
      </c>
      <c r="D16" s="2">
        <v>4.32</v>
      </c>
      <c r="E16" s="2">
        <v>3.7671000000000001</v>
      </c>
      <c r="F16" s="2">
        <v>3.6998000000000002</v>
      </c>
      <c r="G16" s="2">
        <v>20.888999999999999</v>
      </c>
      <c r="H16" s="2">
        <v>21.010999999999999</v>
      </c>
      <c r="I16" s="2">
        <v>21.004999999999999</v>
      </c>
      <c r="J16" s="2">
        <v>25.992000000000001</v>
      </c>
      <c r="K16" s="2">
        <v>22.419</v>
      </c>
      <c r="N16" s="2">
        <v>2.8000000000000001E-2</v>
      </c>
    </row>
    <row r="17" spans="2:14" x14ac:dyDescent="0.25">
      <c r="B17" s="2">
        <v>7.7633000000000001</v>
      </c>
      <c r="C17" s="2">
        <v>3.7273000000000001</v>
      </c>
      <c r="D17" s="2">
        <v>3.6093999999999999</v>
      </c>
      <c r="E17" s="2">
        <v>2.9517000000000002</v>
      </c>
      <c r="F17" s="2">
        <v>2.9590000000000001</v>
      </c>
      <c r="G17" s="2">
        <v>14.62</v>
      </c>
      <c r="H17" s="2">
        <v>18.433</v>
      </c>
      <c r="I17" s="2">
        <v>14.651999999999999</v>
      </c>
      <c r="J17" s="2">
        <v>18.619</v>
      </c>
      <c r="K17" s="2">
        <v>18.78</v>
      </c>
      <c r="N17" s="2">
        <v>0.03</v>
      </c>
    </row>
    <row r="18" spans="2:14" x14ac:dyDescent="0.25">
      <c r="B18" s="2">
        <v>7.6692</v>
      </c>
      <c r="C18" s="2">
        <v>3.3471000000000002</v>
      </c>
      <c r="D18" s="2">
        <v>3.2357999999999998</v>
      </c>
      <c r="E18" s="2">
        <v>2.6012</v>
      </c>
      <c r="F18" s="2">
        <v>2.6185</v>
      </c>
      <c r="G18" s="2">
        <v>16.564</v>
      </c>
      <c r="H18" s="2">
        <v>13.179</v>
      </c>
      <c r="I18" s="2">
        <v>18.045999999999999</v>
      </c>
      <c r="J18" s="2">
        <v>17.562999999999999</v>
      </c>
      <c r="K18" s="2">
        <v>17.786000000000001</v>
      </c>
      <c r="N18" s="2">
        <v>3.2000000000000001E-2</v>
      </c>
    </row>
    <row r="19" spans="2:14" x14ac:dyDescent="0.25">
      <c r="B19" s="2">
        <v>8.2079000000000004</v>
      </c>
      <c r="C19" s="2">
        <v>2.8216999999999999</v>
      </c>
      <c r="D19" s="2">
        <v>2.8996</v>
      </c>
      <c r="E19" s="2">
        <v>3.2111999999999998</v>
      </c>
      <c r="F19" s="2">
        <v>3.0287999999999999</v>
      </c>
      <c r="G19" s="2">
        <v>21.228000000000002</v>
      </c>
      <c r="H19" s="2">
        <v>16.532</v>
      </c>
      <c r="I19" s="2">
        <v>17.163</v>
      </c>
      <c r="J19" s="2">
        <v>13.587</v>
      </c>
      <c r="K19" s="2">
        <v>21.385999999999999</v>
      </c>
      <c r="N19" s="2">
        <v>3.4000000000000002E-2</v>
      </c>
    </row>
    <row r="20" spans="2:14" x14ac:dyDescent="0.25">
      <c r="B20" s="2">
        <v>8.3617000000000008</v>
      </c>
      <c r="C20" s="2">
        <v>4.0156000000000001</v>
      </c>
      <c r="D20" s="2">
        <v>3.9630999999999998</v>
      </c>
      <c r="E20" s="2">
        <v>2.9571000000000001</v>
      </c>
      <c r="F20" s="2">
        <v>3.3016999999999999</v>
      </c>
      <c r="G20" s="2">
        <v>16.364000000000001</v>
      </c>
      <c r="H20" s="2">
        <v>14.69</v>
      </c>
      <c r="I20" s="2">
        <v>17.68</v>
      </c>
      <c r="J20" s="2">
        <v>15.073</v>
      </c>
      <c r="K20" s="2">
        <v>15.707000000000001</v>
      </c>
      <c r="N20" s="2">
        <v>3.5999999999999997E-2</v>
      </c>
    </row>
    <row r="21" spans="2:14" x14ac:dyDescent="0.25">
      <c r="B21" s="2">
        <v>6.3585000000000003</v>
      </c>
      <c r="C21" s="2">
        <v>3.0497999999999998</v>
      </c>
      <c r="D21" s="2">
        <v>2.8696000000000002</v>
      </c>
      <c r="E21" s="2">
        <v>2.766</v>
      </c>
      <c r="F21" s="2">
        <v>3.044</v>
      </c>
      <c r="G21" s="2">
        <v>11.904999999999999</v>
      </c>
      <c r="H21" s="2">
        <v>14.651999999999999</v>
      </c>
      <c r="I21" s="2">
        <v>11.004</v>
      </c>
      <c r="J21" s="2">
        <v>10.805</v>
      </c>
      <c r="K21" s="2">
        <v>15.105</v>
      </c>
      <c r="N21" s="2">
        <v>3.7999999999999999E-2</v>
      </c>
    </row>
    <row r="22" spans="2:14" s="7" customFormat="1" x14ac:dyDescent="0.25">
      <c r="B22" s="7">
        <v>6.7346000000000004</v>
      </c>
      <c r="C22" s="7">
        <v>2.6875</v>
      </c>
      <c r="D22" s="7">
        <v>2.4094000000000002</v>
      </c>
      <c r="E22" s="7">
        <v>2.5537999999999998</v>
      </c>
      <c r="F22" s="7">
        <v>2.9222999999999999</v>
      </c>
      <c r="G22" s="7">
        <v>13.856</v>
      </c>
      <c r="H22" s="7">
        <v>12.022</v>
      </c>
      <c r="I22" s="7">
        <v>12.821999999999999</v>
      </c>
      <c r="J22" s="7">
        <v>13.106</v>
      </c>
      <c r="K22" s="7">
        <v>14.208</v>
      </c>
      <c r="N22" s="7">
        <v>0.04</v>
      </c>
    </row>
    <row r="23" spans="2:14" x14ac:dyDescent="0.25">
      <c r="B23" s="2">
        <v>6.1276999999999999</v>
      </c>
      <c r="C23" s="2">
        <v>2.5943999999999998</v>
      </c>
      <c r="D23" s="2">
        <v>2.8317000000000001</v>
      </c>
      <c r="E23" s="2">
        <v>2.6133000000000002</v>
      </c>
      <c r="F23" s="2">
        <v>2.4487000000000001</v>
      </c>
      <c r="G23" s="2">
        <v>13.984</v>
      </c>
      <c r="H23" s="2">
        <v>12.574999999999999</v>
      </c>
      <c r="I23" s="2">
        <v>11.391999999999999</v>
      </c>
      <c r="J23" s="2">
        <v>14.417999999999999</v>
      </c>
      <c r="K23" s="2">
        <v>14.411</v>
      </c>
      <c r="N23" s="2">
        <v>4.2000000000000003E-2</v>
      </c>
    </row>
    <row r="24" spans="2:14" x14ac:dyDescent="0.25">
      <c r="B24" s="2">
        <v>7.0746000000000002</v>
      </c>
      <c r="C24" s="2">
        <v>3.7608000000000001</v>
      </c>
      <c r="D24" s="2">
        <v>3.3752</v>
      </c>
      <c r="E24" s="2">
        <v>3.2827000000000002</v>
      </c>
      <c r="F24" s="2">
        <v>3.3942000000000001</v>
      </c>
      <c r="G24" s="2">
        <v>12.972</v>
      </c>
      <c r="H24" s="2">
        <v>11.574999999999999</v>
      </c>
      <c r="I24" s="2">
        <v>13.518000000000001</v>
      </c>
      <c r="J24" s="2">
        <v>13.882999999999999</v>
      </c>
      <c r="K24" s="2">
        <v>10.999000000000001</v>
      </c>
      <c r="N24" s="2">
        <v>4.3999999999999997E-2</v>
      </c>
    </row>
    <row r="25" spans="2:14" x14ac:dyDescent="0.25">
      <c r="B25" s="2">
        <v>6.1631</v>
      </c>
      <c r="C25" s="2">
        <v>2.3018999999999998</v>
      </c>
      <c r="D25" s="2">
        <v>3.2363</v>
      </c>
      <c r="E25" s="2">
        <v>2.4144000000000001</v>
      </c>
      <c r="F25" s="2">
        <v>2.1187999999999998</v>
      </c>
      <c r="G25" s="2">
        <v>12.082000000000001</v>
      </c>
      <c r="H25" s="2">
        <v>11.316000000000001</v>
      </c>
      <c r="I25" s="2">
        <v>12.170999999999999</v>
      </c>
      <c r="J25" s="2">
        <v>10.682</v>
      </c>
      <c r="K25" s="2">
        <v>10.519</v>
      </c>
      <c r="N25" s="2">
        <v>4.5999999999999999E-2</v>
      </c>
    </row>
    <row r="26" spans="2:14" x14ac:dyDescent="0.25">
      <c r="B26" s="2">
        <v>5.5255999999999998</v>
      </c>
      <c r="C26" s="2">
        <v>2.3208000000000002</v>
      </c>
      <c r="D26" s="2">
        <v>2.4196</v>
      </c>
      <c r="E26" s="2">
        <v>1.9077</v>
      </c>
      <c r="F26" s="2">
        <v>2.2715000000000001</v>
      </c>
      <c r="G26" s="2">
        <v>12.965</v>
      </c>
      <c r="H26" s="2">
        <v>10.086</v>
      </c>
      <c r="I26" s="2">
        <v>10.196</v>
      </c>
      <c r="J26" s="2">
        <v>10.201000000000001</v>
      </c>
      <c r="K26" s="2">
        <v>10.471</v>
      </c>
      <c r="N26" s="2">
        <v>4.8000000000000001E-2</v>
      </c>
    </row>
    <row r="27" spans="2:14" x14ac:dyDescent="0.25">
      <c r="B27" s="2">
        <v>5.1692</v>
      </c>
      <c r="C27" s="2">
        <v>1.9863</v>
      </c>
      <c r="D27" s="2">
        <v>2.1577000000000002</v>
      </c>
      <c r="E27" s="2">
        <v>2.1901999999999999</v>
      </c>
      <c r="F27" s="2">
        <v>1.9715</v>
      </c>
      <c r="G27" s="2">
        <v>10.313000000000001</v>
      </c>
      <c r="H27" s="2">
        <v>9.2441999999999993</v>
      </c>
      <c r="I27" s="2">
        <v>9.5405999999999995</v>
      </c>
      <c r="J27" s="2">
        <v>8.9867000000000008</v>
      </c>
      <c r="K27" s="2">
        <v>11.725</v>
      </c>
      <c r="N27" s="2">
        <v>0.05</v>
      </c>
    </row>
    <row r="28" spans="2:14" x14ac:dyDescent="0.25">
      <c r="B28" s="2">
        <v>5.0393999999999997</v>
      </c>
      <c r="C28" s="2">
        <v>1.9562999999999999</v>
      </c>
      <c r="D28" s="2">
        <v>1.8888</v>
      </c>
      <c r="E28" s="2">
        <v>1.84</v>
      </c>
      <c r="F28" s="2">
        <v>2.0558000000000001</v>
      </c>
      <c r="G28" s="2">
        <v>7.2949999999999999</v>
      </c>
      <c r="H28" s="2">
        <v>8.5299999999999994</v>
      </c>
      <c r="I28" s="2">
        <v>8.5677000000000003</v>
      </c>
      <c r="J28" s="2">
        <v>9.3003999999999998</v>
      </c>
      <c r="K28" s="2">
        <v>9.3650000000000002</v>
      </c>
      <c r="N28" s="2">
        <v>5.1999999999999998E-2</v>
      </c>
    </row>
    <row r="29" spans="2:14" x14ac:dyDescent="0.25">
      <c r="B29" s="2">
        <v>5.2093999999999996</v>
      </c>
      <c r="C29" s="2">
        <v>1.8008</v>
      </c>
      <c r="D29" s="2">
        <v>2.0213000000000001</v>
      </c>
      <c r="E29" s="2">
        <v>2.0750000000000002</v>
      </c>
      <c r="F29" s="2">
        <v>1.71</v>
      </c>
      <c r="G29" s="2">
        <v>7.6740000000000004</v>
      </c>
      <c r="H29" s="2">
        <v>7.8638000000000003</v>
      </c>
      <c r="I29" s="2">
        <v>9.6884999999999994</v>
      </c>
      <c r="J29" s="2">
        <v>9.1937999999999995</v>
      </c>
      <c r="K29" s="2">
        <v>8.6867000000000001</v>
      </c>
      <c r="N29" s="2">
        <v>5.3999999999999999E-2</v>
      </c>
    </row>
    <row r="30" spans="2:14" x14ac:dyDescent="0.25">
      <c r="B30" s="2">
        <v>5.0075000000000003</v>
      </c>
      <c r="C30" s="2">
        <v>1.9175</v>
      </c>
      <c r="D30" s="2">
        <v>2.3778999999999999</v>
      </c>
      <c r="E30" s="2">
        <v>2.4217</v>
      </c>
      <c r="F30" s="2">
        <v>2.0724999999999998</v>
      </c>
      <c r="G30" s="2">
        <v>11.018000000000001</v>
      </c>
      <c r="H30" s="2">
        <v>8.9440000000000008</v>
      </c>
      <c r="I30" s="2">
        <v>8.7446000000000002</v>
      </c>
      <c r="J30" s="2">
        <v>7.6675000000000004</v>
      </c>
      <c r="K30" s="2">
        <v>8.9077000000000002</v>
      </c>
      <c r="N30" s="2">
        <v>5.6000000000000001E-2</v>
      </c>
    </row>
    <row r="31" spans="2:14" x14ac:dyDescent="0.25">
      <c r="B31" s="2">
        <v>4.9753999999999996</v>
      </c>
      <c r="C31" s="2">
        <v>1.9762</v>
      </c>
      <c r="D31" s="2">
        <v>2.1404000000000001</v>
      </c>
      <c r="E31" s="2">
        <v>1.714</v>
      </c>
      <c r="F31" s="2">
        <v>2.1678999999999999</v>
      </c>
      <c r="G31" s="2">
        <v>8.0001999999999995</v>
      </c>
      <c r="H31" s="2">
        <v>7.7801999999999998</v>
      </c>
      <c r="I31" s="2">
        <v>9.6233000000000004</v>
      </c>
      <c r="J31" s="2">
        <v>7.7180999999999997</v>
      </c>
      <c r="K31" s="2">
        <v>7.96</v>
      </c>
      <c r="N31" s="2">
        <v>5.8000000000000003E-2</v>
      </c>
    </row>
    <row r="32" spans="2:14" s="7" customFormat="1" x14ac:dyDescent="0.25">
      <c r="B32" s="7">
        <v>4.4501999999999997</v>
      </c>
      <c r="C32" s="7">
        <v>1.744</v>
      </c>
      <c r="D32" s="7">
        <v>1.9722999999999999</v>
      </c>
      <c r="E32" s="7">
        <v>1.7563</v>
      </c>
      <c r="F32" s="7">
        <v>1.8342000000000001</v>
      </c>
      <c r="G32" s="7">
        <v>8.1529000000000007</v>
      </c>
      <c r="H32" s="7">
        <v>8.5225000000000009</v>
      </c>
      <c r="I32" s="7">
        <v>7.8417000000000003</v>
      </c>
      <c r="J32" s="7">
        <v>7.1938000000000004</v>
      </c>
      <c r="K32" s="7">
        <v>7.6951999999999998</v>
      </c>
      <c r="N32" s="7">
        <v>0.06</v>
      </c>
    </row>
    <row r="33" spans="2:14" x14ac:dyDescent="0.25">
      <c r="B33" s="2">
        <v>4.2747999999999999</v>
      </c>
      <c r="C33" s="2">
        <v>1.9664999999999999</v>
      </c>
      <c r="D33" s="2">
        <v>1.5285</v>
      </c>
      <c r="E33" s="2">
        <v>1.8640000000000001</v>
      </c>
      <c r="F33" s="2">
        <v>1.7043999999999999</v>
      </c>
      <c r="G33" s="2">
        <v>6.4089999999999998</v>
      </c>
      <c r="H33" s="2">
        <v>6.5053999999999998</v>
      </c>
      <c r="I33" s="2">
        <v>6.5286999999999997</v>
      </c>
      <c r="J33" s="2">
        <v>6.8532999999999999</v>
      </c>
      <c r="K33" s="2">
        <v>7.1417000000000002</v>
      </c>
      <c r="N33" s="2">
        <v>6.2E-2</v>
      </c>
    </row>
    <row r="34" spans="2:14" x14ac:dyDescent="0.25">
      <c r="B34" s="2">
        <v>4.8925000000000001</v>
      </c>
      <c r="C34" s="2">
        <v>2.0472999999999999</v>
      </c>
      <c r="D34" s="2">
        <v>1.9027000000000001</v>
      </c>
      <c r="E34" s="2">
        <v>1.6548</v>
      </c>
      <c r="F34" s="2">
        <v>1.8391999999999999</v>
      </c>
      <c r="G34" s="2">
        <v>7.9706000000000001</v>
      </c>
      <c r="H34" s="2">
        <v>7.6763000000000003</v>
      </c>
      <c r="I34" s="2">
        <v>8.4754000000000005</v>
      </c>
      <c r="J34" s="2">
        <v>6.8936999999999999</v>
      </c>
      <c r="K34" s="2">
        <v>7.3215000000000003</v>
      </c>
      <c r="N34" s="2">
        <v>6.4000000000000001E-2</v>
      </c>
    </row>
    <row r="35" spans="2:14" x14ac:dyDescent="0.25">
      <c r="B35" s="2">
        <v>4.1688000000000001</v>
      </c>
      <c r="C35" s="2">
        <v>1.7450000000000001</v>
      </c>
      <c r="D35" s="2">
        <v>1.7483</v>
      </c>
      <c r="E35" s="2">
        <v>1.6418999999999999</v>
      </c>
      <c r="F35" s="2">
        <v>1.4248000000000001</v>
      </c>
      <c r="G35" s="2">
        <v>7.0827</v>
      </c>
      <c r="H35" s="2">
        <v>7.3761999999999999</v>
      </c>
      <c r="I35" s="2">
        <v>6.4687000000000001</v>
      </c>
      <c r="J35" s="2">
        <v>6.5755999999999997</v>
      </c>
      <c r="K35" s="2">
        <v>7.4465000000000003</v>
      </c>
      <c r="N35" s="2">
        <v>6.6000000000000003E-2</v>
      </c>
    </row>
    <row r="36" spans="2:14" x14ac:dyDescent="0.25">
      <c r="B36" s="2">
        <v>4.2887000000000004</v>
      </c>
      <c r="C36" s="2">
        <v>1.6304000000000001</v>
      </c>
      <c r="D36" s="2">
        <v>1.6577</v>
      </c>
      <c r="E36" s="2">
        <v>1.6439999999999999</v>
      </c>
      <c r="F36" s="2">
        <v>1.6552</v>
      </c>
      <c r="G36" s="2">
        <v>6.6452</v>
      </c>
      <c r="H36" s="2">
        <v>6.3129</v>
      </c>
      <c r="I36" s="2">
        <v>6.4740000000000002</v>
      </c>
      <c r="J36" s="2">
        <v>6.9560000000000004</v>
      </c>
      <c r="K36" s="2">
        <v>7.6395999999999997</v>
      </c>
      <c r="N36" s="2">
        <v>6.8000000000000005E-2</v>
      </c>
    </row>
    <row r="37" spans="2:14" x14ac:dyDescent="0.25">
      <c r="B37" s="2">
        <v>4.1029</v>
      </c>
      <c r="C37" s="2">
        <v>1.6962999999999999</v>
      </c>
      <c r="D37" s="2">
        <v>1.4942</v>
      </c>
      <c r="E37" s="2">
        <v>1.6527000000000001</v>
      </c>
      <c r="F37" s="2">
        <v>1.8142</v>
      </c>
      <c r="G37" s="2">
        <v>5.9837999999999996</v>
      </c>
      <c r="H37" s="2">
        <v>6.2892000000000001</v>
      </c>
      <c r="I37" s="2">
        <v>6.5827</v>
      </c>
      <c r="J37" s="2">
        <v>6.4888000000000003</v>
      </c>
      <c r="K37" s="2">
        <v>6.9955999999999996</v>
      </c>
      <c r="N37" s="2">
        <v>7.0000000000000007E-2</v>
      </c>
    </row>
    <row r="38" spans="2:14" x14ac:dyDescent="0.25">
      <c r="B38" s="2">
        <v>3.9323000000000001</v>
      </c>
      <c r="C38" s="2">
        <v>1.8262</v>
      </c>
      <c r="D38" s="2">
        <v>1.4262999999999999</v>
      </c>
      <c r="E38" s="2">
        <v>1.4823</v>
      </c>
      <c r="F38" s="2">
        <v>1.6463000000000001</v>
      </c>
      <c r="G38" s="2">
        <v>6.7004000000000001</v>
      </c>
      <c r="H38" s="2">
        <v>6.4341999999999997</v>
      </c>
      <c r="I38" s="2">
        <v>7.0312999999999999</v>
      </c>
      <c r="J38" s="2">
        <v>6.7987000000000002</v>
      </c>
      <c r="K38" s="2">
        <v>6.5766999999999998</v>
      </c>
      <c r="N38" s="2">
        <v>7.1999999999999995E-2</v>
      </c>
    </row>
    <row r="39" spans="2:14" x14ac:dyDescent="0.25">
      <c r="B39" s="2">
        <v>3.7581000000000002</v>
      </c>
      <c r="C39" s="2">
        <v>1.7079</v>
      </c>
      <c r="D39" s="2">
        <v>1.7363</v>
      </c>
      <c r="E39" s="2">
        <v>1.6060000000000001</v>
      </c>
      <c r="F39" s="2">
        <v>1.7791999999999999</v>
      </c>
      <c r="G39" s="2">
        <v>6.8956</v>
      </c>
      <c r="H39" s="2">
        <v>7.5218999999999996</v>
      </c>
      <c r="I39" s="2">
        <v>7.1654</v>
      </c>
      <c r="J39" s="2">
        <v>7.0869</v>
      </c>
      <c r="K39" s="2">
        <v>6.7846000000000002</v>
      </c>
      <c r="N39" s="2">
        <v>7.3999999999999996E-2</v>
      </c>
    </row>
    <row r="40" spans="2:14" x14ac:dyDescent="0.25">
      <c r="B40" s="2">
        <v>3.7970999999999999</v>
      </c>
      <c r="C40" s="2">
        <v>1.5294000000000001</v>
      </c>
      <c r="D40" s="2">
        <v>1.6295999999999999</v>
      </c>
      <c r="E40" s="2">
        <v>1.4562999999999999</v>
      </c>
      <c r="F40" s="2">
        <v>1.4921</v>
      </c>
      <c r="G40" s="2">
        <v>6.1535000000000002</v>
      </c>
      <c r="H40" s="2">
        <v>5.9036999999999997</v>
      </c>
      <c r="I40" s="2">
        <v>6.3670999999999998</v>
      </c>
      <c r="J40" s="2">
        <v>6.7656000000000001</v>
      </c>
      <c r="K40" s="2">
        <v>5.9617000000000004</v>
      </c>
      <c r="N40" s="2">
        <v>7.5999999999999998E-2</v>
      </c>
    </row>
    <row r="41" spans="2:14" x14ac:dyDescent="0.25">
      <c r="B41" s="2">
        <v>3.7298</v>
      </c>
      <c r="C41" s="2">
        <v>1.234</v>
      </c>
      <c r="D41" s="2">
        <v>1.3946000000000001</v>
      </c>
      <c r="E41" s="2">
        <v>1.4057999999999999</v>
      </c>
      <c r="F41" s="2">
        <v>1.51</v>
      </c>
      <c r="G41" s="2">
        <v>5.7129000000000003</v>
      </c>
      <c r="H41" s="2">
        <v>5.9501999999999997</v>
      </c>
      <c r="I41" s="2">
        <v>7.4314999999999998</v>
      </c>
      <c r="J41" s="2">
        <v>5.9264999999999999</v>
      </c>
      <c r="K41" s="2">
        <v>5.4077000000000002</v>
      </c>
      <c r="N41" s="2">
        <v>7.8E-2</v>
      </c>
    </row>
    <row r="42" spans="2:14" s="7" customFormat="1" x14ac:dyDescent="0.25">
      <c r="B42" s="7">
        <v>3.5346000000000002</v>
      </c>
      <c r="C42" s="7">
        <v>1.4282999999999999</v>
      </c>
      <c r="D42" s="7">
        <v>1.2949999999999999</v>
      </c>
      <c r="E42" s="7">
        <v>1.5291999999999999</v>
      </c>
      <c r="F42" s="7">
        <v>1.456</v>
      </c>
      <c r="G42" s="7">
        <v>6.8558000000000003</v>
      </c>
      <c r="H42" s="7">
        <v>5.6862000000000004</v>
      </c>
      <c r="I42" s="7">
        <v>6.9154</v>
      </c>
      <c r="J42" s="7">
        <v>7.0625</v>
      </c>
      <c r="K42" s="7">
        <v>6.7534999999999998</v>
      </c>
      <c r="N42" s="7">
        <v>0.08</v>
      </c>
    </row>
    <row r="43" spans="2:14" x14ac:dyDescent="0.25">
      <c r="B43" s="2">
        <v>3.3281000000000001</v>
      </c>
      <c r="C43" s="2">
        <v>1.3876999999999999</v>
      </c>
      <c r="D43" s="2">
        <v>1.5068999999999999</v>
      </c>
      <c r="E43" s="2">
        <v>1.2398</v>
      </c>
      <c r="F43" s="2">
        <v>1.5123</v>
      </c>
      <c r="G43" s="2">
        <v>5.4454000000000002</v>
      </c>
      <c r="H43" s="2">
        <v>5.2331000000000003</v>
      </c>
      <c r="I43" s="2">
        <v>6.2336999999999998</v>
      </c>
      <c r="J43" s="2">
        <v>5.3739999999999997</v>
      </c>
      <c r="K43" s="2">
        <v>5.4032999999999998</v>
      </c>
      <c r="N43" s="2">
        <v>8.2000000000000003E-2</v>
      </c>
    </row>
    <row r="44" spans="2:14" x14ac:dyDescent="0.25">
      <c r="B44" s="2">
        <v>3.4171</v>
      </c>
      <c r="C44" s="2">
        <v>1.1042000000000001</v>
      </c>
      <c r="D44" s="2">
        <v>1.2061999999999999</v>
      </c>
      <c r="E44" s="2">
        <v>1.0971</v>
      </c>
      <c r="F44" s="2">
        <v>1.3269</v>
      </c>
      <c r="G44" s="2">
        <v>5.2598000000000003</v>
      </c>
      <c r="H44" s="2">
        <v>5.3414999999999999</v>
      </c>
      <c r="I44" s="2">
        <v>5.7195999999999998</v>
      </c>
      <c r="J44" s="2">
        <v>5.4226999999999999</v>
      </c>
      <c r="K44" s="2">
        <v>5.3728999999999996</v>
      </c>
      <c r="N44" s="2">
        <v>8.4000000000000005E-2</v>
      </c>
    </row>
    <row r="45" spans="2:14" x14ac:dyDescent="0.25">
      <c r="B45" s="2">
        <v>3.5823</v>
      </c>
      <c r="C45" s="2">
        <v>1.4208000000000001</v>
      </c>
      <c r="D45" s="2">
        <v>1.3051999999999999</v>
      </c>
      <c r="E45" s="2">
        <v>1.2949999999999999</v>
      </c>
      <c r="F45" s="2">
        <v>1.5285</v>
      </c>
      <c r="G45" s="2">
        <v>5.8067000000000002</v>
      </c>
      <c r="H45" s="2">
        <v>5.2302</v>
      </c>
      <c r="I45" s="2">
        <v>5.8705999999999996</v>
      </c>
      <c r="J45" s="2">
        <v>5.0902000000000003</v>
      </c>
      <c r="K45" s="2">
        <v>5.6516999999999999</v>
      </c>
      <c r="N45" s="2">
        <v>8.5999999999999993E-2</v>
      </c>
    </row>
    <row r="46" spans="2:14" x14ac:dyDescent="0.25">
      <c r="B46" s="2">
        <v>3.2772999999999999</v>
      </c>
      <c r="C46" s="2">
        <v>1.3625</v>
      </c>
      <c r="D46" s="2">
        <v>1.4398</v>
      </c>
      <c r="E46" s="2">
        <v>1.3272999999999999</v>
      </c>
      <c r="F46" s="2">
        <v>1.3112999999999999</v>
      </c>
      <c r="G46" s="2">
        <v>5.4291999999999998</v>
      </c>
      <c r="H46" s="2">
        <v>5.0860000000000003</v>
      </c>
      <c r="I46" s="2">
        <v>5.5758000000000001</v>
      </c>
      <c r="J46" s="2">
        <v>5.1201999999999996</v>
      </c>
      <c r="K46" s="2">
        <v>5.4260000000000002</v>
      </c>
      <c r="N46" s="2">
        <v>8.7999999999999995E-2</v>
      </c>
    </row>
    <row r="47" spans="2:14" x14ac:dyDescent="0.25">
      <c r="B47" s="2">
        <v>3.2471000000000001</v>
      </c>
      <c r="C47" s="2">
        <v>1.31</v>
      </c>
      <c r="D47" s="2">
        <v>1.3306</v>
      </c>
      <c r="E47" s="2">
        <v>1.1063000000000001</v>
      </c>
      <c r="F47" s="2">
        <v>1.0508</v>
      </c>
      <c r="G47" s="2">
        <v>5.2983000000000002</v>
      </c>
      <c r="H47" s="2">
        <v>5.0667</v>
      </c>
      <c r="I47" s="2">
        <v>5.1372999999999998</v>
      </c>
      <c r="J47" s="2">
        <v>5.1532999999999998</v>
      </c>
      <c r="K47" s="2">
        <v>5.1675000000000004</v>
      </c>
      <c r="N47" s="2">
        <v>0.09</v>
      </c>
    </row>
    <row r="48" spans="2:14" x14ac:dyDescent="0.25">
      <c r="B48" s="2">
        <v>3.2787000000000002</v>
      </c>
      <c r="C48" s="2">
        <v>1.3453999999999999</v>
      </c>
      <c r="D48" s="2">
        <v>1.4201999999999999</v>
      </c>
      <c r="E48" s="2">
        <v>1.2586999999999999</v>
      </c>
      <c r="F48" s="2">
        <v>1.325</v>
      </c>
      <c r="G48" s="2">
        <v>5.6477000000000004</v>
      </c>
      <c r="H48" s="2">
        <v>5.2576999999999998</v>
      </c>
      <c r="I48" s="2">
        <v>5.5567000000000002</v>
      </c>
      <c r="J48" s="2">
        <v>5.3471000000000002</v>
      </c>
      <c r="K48" s="2">
        <v>5.4211999999999998</v>
      </c>
      <c r="N48" s="2">
        <v>9.1999999999999998E-2</v>
      </c>
    </row>
    <row r="49" spans="2:14" x14ac:dyDescent="0.25">
      <c r="B49" s="2">
        <v>2.9912999999999998</v>
      </c>
      <c r="C49" s="2">
        <v>1.2398</v>
      </c>
      <c r="D49" s="2">
        <v>1.2507999999999999</v>
      </c>
      <c r="E49" s="2">
        <v>1.3871</v>
      </c>
      <c r="F49" s="2">
        <v>1.0677000000000001</v>
      </c>
      <c r="G49" s="2">
        <v>5.1651999999999996</v>
      </c>
      <c r="H49" s="2">
        <v>5.0688000000000004</v>
      </c>
      <c r="I49" s="2">
        <v>4.7583000000000002</v>
      </c>
      <c r="J49" s="2">
        <v>4.8959999999999999</v>
      </c>
      <c r="K49" s="2">
        <v>5</v>
      </c>
      <c r="N49" s="2">
        <v>9.4E-2</v>
      </c>
    </row>
    <row r="50" spans="2:14" x14ac:dyDescent="0.25">
      <c r="B50" s="2">
        <v>3.0032999999999999</v>
      </c>
      <c r="C50" s="2">
        <v>1.2806</v>
      </c>
      <c r="D50" s="2">
        <v>1.1167</v>
      </c>
      <c r="E50" s="2">
        <v>1.254</v>
      </c>
      <c r="F50" s="2">
        <v>1.1559999999999999</v>
      </c>
      <c r="G50" s="2">
        <v>5.1458000000000004</v>
      </c>
      <c r="H50" s="2">
        <v>4.97</v>
      </c>
      <c r="I50" s="2">
        <v>5.2362000000000002</v>
      </c>
      <c r="J50" s="2">
        <v>4.7050000000000001</v>
      </c>
      <c r="K50" s="2">
        <v>5.3319000000000001</v>
      </c>
      <c r="N50" s="2">
        <v>9.6000000000000002E-2</v>
      </c>
    </row>
    <row r="51" spans="2:14" x14ac:dyDescent="0.25">
      <c r="B51" s="2">
        <v>2.8733</v>
      </c>
      <c r="C51" s="2">
        <v>1.1873</v>
      </c>
      <c r="D51" s="2">
        <v>1.0138</v>
      </c>
      <c r="E51" s="2">
        <v>1.1402000000000001</v>
      </c>
      <c r="F51" s="2">
        <v>1.1599999999999999</v>
      </c>
      <c r="G51" s="2">
        <v>4.5774999999999997</v>
      </c>
      <c r="H51" s="2">
        <v>4.8531000000000004</v>
      </c>
      <c r="I51" s="2">
        <v>4.7257999999999996</v>
      </c>
      <c r="J51" s="2">
        <v>5.1677</v>
      </c>
      <c r="K51" s="2">
        <v>4.8638000000000003</v>
      </c>
      <c r="N51" s="2">
        <v>9.8000000000000004E-2</v>
      </c>
    </row>
    <row r="52" spans="2:14" s="7" customFormat="1" x14ac:dyDescent="0.25">
      <c r="B52" s="7">
        <v>3.1213000000000002</v>
      </c>
      <c r="C52" s="7">
        <v>1.1852</v>
      </c>
      <c r="D52" s="7">
        <v>1.2775000000000001</v>
      </c>
      <c r="E52" s="7">
        <v>1.3160000000000001</v>
      </c>
      <c r="F52" s="7">
        <v>1.3458000000000001</v>
      </c>
      <c r="G52" s="7">
        <v>4.9562999999999997</v>
      </c>
      <c r="H52" s="7">
        <v>5.1246</v>
      </c>
      <c r="I52" s="7">
        <v>4.9496000000000002</v>
      </c>
      <c r="J52" s="7">
        <v>4.6616999999999997</v>
      </c>
      <c r="K52" s="7">
        <v>4.9737999999999998</v>
      </c>
      <c r="N52" s="7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sqref="A1:A10"/>
    </sheetView>
  </sheetViews>
  <sheetFormatPr defaultRowHeight="15" x14ac:dyDescent="0.25"/>
  <cols>
    <col min="1" max="1" width="18.85546875" customWidth="1"/>
    <col min="14" max="14" width="15" customWidth="1"/>
    <col min="15" max="15" width="9.140625" style="2"/>
    <col min="16" max="16" width="12" style="2" bestFit="1" customWidth="1"/>
  </cols>
  <sheetData>
    <row r="1" spans="1:16" s="5" customFormat="1" ht="15" customHeight="1" x14ac:dyDescent="0.25">
      <c r="A1" s="9" t="s">
        <v>22</v>
      </c>
      <c r="B1" s="5" t="s">
        <v>20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N1" s="9" t="s">
        <v>21</v>
      </c>
      <c r="O1" s="1" t="s">
        <v>0</v>
      </c>
      <c r="P1" s="1" t="s">
        <v>1</v>
      </c>
    </row>
    <row r="2" spans="1:16" s="2" customFormat="1" x14ac:dyDescent="0.25">
      <c r="A2" s="9"/>
      <c r="B2" s="2">
        <v>0</v>
      </c>
      <c r="C2" s="7">
        <v>100.02</v>
      </c>
      <c r="D2" s="7">
        <v>100.02</v>
      </c>
      <c r="E2" s="7">
        <v>100.02</v>
      </c>
      <c r="F2" s="7">
        <v>100.02</v>
      </c>
      <c r="G2" s="7">
        <v>100.02</v>
      </c>
      <c r="H2" s="7">
        <v>100.02</v>
      </c>
      <c r="I2" s="7">
        <v>100.02</v>
      </c>
      <c r="J2" s="7">
        <v>100.02</v>
      </c>
      <c r="K2" s="7">
        <v>100.02</v>
      </c>
      <c r="L2" s="7">
        <v>100.02</v>
      </c>
      <c r="N2" s="9"/>
      <c r="O2" s="2">
        <v>100.01923076923063</v>
      </c>
      <c r="P2" s="2">
        <v>1.4210854715202004E-13</v>
      </c>
    </row>
    <row r="3" spans="1:16" s="2" customFormat="1" x14ac:dyDescent="0.25">
      <c r="A3" s="9"/>
      <c r="B3" s="2">
        <v>0.02</v>
      </c>
      <c r="C3" s="7">
        <v>14.244999999999999</v>
      </c>
      <c r="D3" s="7">
        <v>4.4451999999999998</v>
      </c>
      <c r="E3" s="7">
        <v>8.2323000000000004</v>
      </c>
      <c r="F3" s="7">
        <v>7.7774999999999999</v>
      </c>
      <c r="G3" s="7">
        <v>6.3907999999999996</v>
      </c>
      <c r="H3" s="7">
        <v>31.363</v>
      </c>
      <c r="I3" s="7">
        <v>34.527000000000001</v>
      </c>
      <c r="J3" s="7">
        <v>34.582999999999998</v>
      </c>
      <c r="K3" s="7">
        <v>38.127000000000002</v>
      </c>
      <c r="L3" s="7">
        <v>32.997999999999998</v>
      </c>
      <c r="N3" s="9"/>
      <c r="O3" s="2">
        <v>8.2323076923076925</v>
      </c>
      <c r="P3" s="2">
        <v>17.003072877515599</v>
      </c>
    </row>
    <row r="4" spans="1:16" s="2" customFormat="1" x14ac:dyDescent="0.25">
      <c r="A4" s="9"/>
      <c r="B4" s="2">
        <v>0.04</v>
      </c>
      <c r="C4" s="7">
        <v>6.7346000000000004</v>
      </c>
      <c r="D4" s="7">
        <v>2.6875</v>
      </c>
      <c r="E4" s="7">
        <v>2.4094000000000002</v>
      </c>
      <c r="F4" s="7">
        <v>2.5537999999999998</v>
      </c>
      <c r="G4" s="7">
        <v>2.9222999999999999</v>
      </c>
      <c r="H4" s="7">
        <v>13.856</v>
      </c>
      <c r="I4" s="7">
        <v>12.022</v>
      </c>
      <c r="J4" s="7">
        <v>12.821999999999999</v>
      </c>
      <c r="K4" s="7">
        <v>13.106</v>
      </c>
      <c r="L4" s="7">
        <v>14.208</v>
      </c>
      <c r="N4" s="9"/>
      <c r="O4" s="2">
        <v>2.4094230769230767</v>
      </c>
      <c r="P4" s="2">
        <v>1.9059260103951015</v>
      </c>
    </row>
    <row r="5" spans="1:16" s="2" customFormat="1" x14ac:dyDescent="0.25">
      <c r="A5" s="9"/>
      <c r="B5" s="2">
        <v>0.06</v>
      </c>
      <c r="C5" s="7">
        <v>4.4501999999999997</v>
      </c>
      <c r="D5" s="7">
        <v>1.744</v>
      </c>
      <c r="E5" s="7">
        <v>1.9722999999999999</v>
      </c>
      <c r="F5" s="7">
        <v>1.7563</v>
      </c>
      <c r="G5" s="7">
        <v>1.8342000000000001</v>
      </c>
      <c r="H5" s="7">
        <v>8.1529000000000007</v>
      </c>
      <c r="I5" s="7">
        <v>8.5225000000000009</v>
      </c>
      <c r="J5" s="7">
        <v>7.8417000000000003</v>
      </c>
      <c r="K5" s="7">
        <v>7.1938000000000004</v>
      </c>
      <c r="L5" s="7">
        <v>7.6951999999999998</v>
      </c>
      <c r="N5" s="9"/>
      <c r="O5" s="2">
        <v>1.9723076923076936</v>
      </c>
      <c r="P5" s="2">
        <v>1.6304342907125566</v>
      </c>
    </row>
    <row r="6" spans="1:16" s="2" customFormat="1" x14ac:dyDescent="0.25">
      <c r="A6" s="9"/>
      <c r="B6" s="2">
        <v>0.08</v>
      </c>
      <c r="C6" s="7">
        <v>3.5346000000000002</v>
      </c>
      <c r="D6" s="7">
        <v>1.4282999999999999</v>
      </c>
      <c r="E6" s="7">
        <v>1.2949999999999999</v>
      </c>
      <c r="F6" s="7">
        <v>1.5291999999999999</v>
      </c>
      <c r="G6" s="7">
        <v>1.456</v>
      </c>
      <c r="H6" s="7">
        <v>6.8558000000000003</v>
      </c>
      <c r="I6" s="7">
        <v>5.6862000000000004</v>
      </c>
      <c r="J6" s="7">
        <v>6.9154</v>
      </c>
      <c r="K6" s="7">
        <v>7.0625</v>
      </c>
      <c r="L6" s="7">
        <v>6.7534999999999998</v>
      </c>
      <c r="N6" s="9"/>
      <c r="O6" s="2">
        <v>1.2950000000000006</v>
      </c>
      <c r="P6" s="2">
        <v>1.0098377777039766</v>
      </c>
    </row>
    <row r="7" spans="1:16" s="2" customFormat="1" x14ac:dyDescent="0.25">
      <c r="A7" s="9"/>
      <c r="B7" s="2">
        <v>0.1</v>
      </c>
      <c r="C7" s="7">
        <v>3.1213000000000002</v>
      </c>
      <c r="D7" s="7">
        <v>1.1852</v>
      </c>
      <c r="E7" s="7">
        <v>1.2775000000000001</v>
      </c>
      <c r="F7" s="7">
        <v>1.3160000000000001</v>
      </c>
      <c r="G7" s="7">
        <v>1.3458000000000001</v>
      </c>
      <c r="H7" s="7">
        <v>4.9562999999999997</v>
      </c>
      <c r="I7" s="7">
        <v>5.1246</v>
      </c>
      <c r="J7" s="7">
        <v>4.9496000000000002</v>
      </c>
      <c r="K7" s="7">
        <v>4.6616999999999997</v>
      </c>
      <c r="L7" s="7">
        <v>4.9737999999999998</v>
      </c>
      <c r="N7" s="9"/>
      <c r="O7" s="2">
        <v>1.2774999999999999</v>
      </c>
      <c r="P7" s="2">
        <v>1.0517218025694817</v>
      </c>
    </row>
    <row r="8" spans="1:16" x14ac:dyDescent="0.25">
      <c r="A8" s="9"/>
    </row>
    <row r="9" spans="1:16" x14ac:dyDescent="0.25">
      <c r="A9" s="9"/>
    </row>
    <row r="10" spans="1:16" x14ac:dyDescent="0.25">
      <c r="A10" s="9"/>
    </row>
  </sheetData>
  <mergeCells count="2">
    <mergeCell ref="A1:A10"/>
    <mergeCell ref="N1:N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cp:lastPrinted>2014-11-04T18:59:26Z</cp:lastPrinted>
  <dcterms:created xsi:type="dcterms:W3CDTF">2014-11-03T19:10:07Z</dcterms:created>
  <dcterms:modified xsi:type="dcterms:W3CDTF">2015-06-26T19:01:03Z</dcterms:modified>
</cp:coreProperties>
</file>