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<sst xmlns="http://schemas.openxmlformats.org/spreadsheetml/2006/main" count="135" uniqueCount="81">
  <si>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</si>
  <si>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</si>
  <si>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</si>
  <si>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</si>
  <si>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</si>
  <si>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</si>
  <si>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</si>
  <si>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</si>
  <si>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</si>
  <si>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</si>
  <si>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</si>
  <si>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</si>
  <si>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</si>
  <si>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</si>
  <si>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</si>
  <si>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</si>
  <si>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</si>
  <si>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</si>
  <si>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</si>
  <si>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</si>
  <si>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</si>
  <si>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</si>
  <si>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</si>
  <si>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</si>
  <si>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</si>
  <si>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</si>
  <si>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</si>
  <si>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</si>
  <si>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</si>
  <si>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</si>
  <si>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</si>
  <si>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</si>
  <si>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</si>
  <si>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</si>
  <si>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</si>
  <si>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</si>
  <si>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</si>
  <si>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</si>
  <si>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</si>
  <si>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</si>
  <si>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</si>
  <si>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</si>
  <si>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</si>
  <si>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</si>
  <si>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</si>
  <si>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</si>
  <si>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</si>
  <si>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</si>
  <si>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</si>
  <si>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</si>
  <si>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</si>
  <si>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</si>
  <si>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</si>
  <si>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</si>
  <si>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</si>
  <si>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</si>
  <si>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</si>
  <si>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</si>
  <si>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</si>
  <si>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</si>
  <si>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</si>
  <si>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</si>
  <si>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</si>
  <si>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</si>
  <si>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</si>
  <si>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</si>
  <si>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</si>
  <si>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</si>
  <si>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</si>
  <si>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</si>
  <si>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</si>
  <si>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</si>
  <si>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</si>
  <si>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</si>
  <si>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</si>
  <si>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I</t>
  </si>
  <si>
    <t>X</t>
  </si>
  <si>
    <t>II</t>
  </si>
  <si>
    <t>Student Name: Xiuchen Que</t>
  </si>
  <si>
    <t>Student Git Address: https://github.com/qavenger97/Xiuchen_Que.git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</si>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</sst>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73" zoomScaleNormal="100" workbookViewId="0">
      <selection activeCell="E8" sqref="E8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11" t="s">
        <v>78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11" t="s">
        <v>79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61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12" t="s">
        <v>39</v>
      </c>
      <c r="B3" s="5"/>
      <c r="C3" s="5"/>
      <c r="D3" s="5"/>
      <c r="E3" s="5" t="s">
        <v>17</v>
      </c>
      <c r="F3" s="5" t="s">
        <v>62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25">
      <c r="A4" s="13" t="s">
        <v>64</v>
      </c>
      <c r="B4" s="5">
        <v>5</v>
      </c>
      <c r="C4" s="5">
        <v>4</v>
      </c>
      <c r="D4" s="5">
        <v>3</v>
      </c>
      <c r="E4" s="2" t="s">
        <v>75</v>
      </c>
      <c r="F4" s="3" t="s">
        <v>76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7</v>
      </c>
      <c r="K4" s="5">
        <f>SUM(H6,I6,J6)</f>
        <v>43</v>
      </c>
      <c r="L4" s="9">
        <f>SUM(G4:G85) + SUMIF(C90:C91, "X",B90:B91) + SUMIF(D90:D91, "X",B90:B91) + SUMIF(E90:E91, "X",B90:B91)</f>
        <v>94</v>
      </c>
    </row>
    <row r="5" spans="1:12" x14ac:dyDescent="0.25">
      <c r="A5" s="13" t="s">
        <v>63</v>
      </c>
      <c r="B5" s="5">
        <v>5</v>
      </c>
      <c r="C5" s="5">
        <v>4</v>
      </c>
      <c r="D5" s="5">
        <v>3</v>
      </c>
      <c r="E5" s="2" t="s">
        <v>75</v>
      </c>
      <c r="F5" s="3" t="s">
        <v>76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25">
      <c r="A6" s="14" t="s">
        <v>40</v>
      </c>
      <c r="B6" s="5">
        <v>5</v>
      </c>
      <c r="C6" s="5">
        <v>5</v>
      </c>
      <c r="D6" s="5">
        <v>5</v>
      </c>
      <c r="E6" s="2" t="s">
        <v>77</v>
      </c>
      <c r="F6" s="3" t="s">
        <v>76</v>
      </c>
      <c r="G6" s="8">
        <f t="shared" si="0"/>
        <v>5</v>
      </c>
      <c r="H6" s="5">
        <f>IF(SUMIF(E4:E85,"=I",G4:G85) + SUMIF(C90:C91, "X",B90:B91)  &gt; 22, SUMIF(E4:E85,"=I",G4:G85) + SUMIF(C90:C91, "X",B90:B91) - 22,0)</f>
        <v>36</v>
      </c>
      <c r="I6" s="5">
        <f>IF(SUMIF(E4:E85,"=II",G4:G85) + SUMIF(D90:D91, "X",B90:B91) &gt; 22, SUMIF(E4:E85,"=II",G4:G85) + SUMIF(D90:D91, "X",B90:B91) - 22,0)</f>
        <v>7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28</v>
      </c>
    </row>
    <row r="7" spans="1:12" x14ac:dyDescent="0.25">
      <c r="A7" s="14" t="s">
        <v>65</v>
      </c>
      <c r="B7" s="5">
        <v>5</v>
      </c>
      <c r="C7" s="5">
        <v>5</v>
      </c>
      <c r="D7" s="5">
        <v>4</v>
      </c>
      <c r="E7" s="2" t="s">
        <v>75</v>
      </c>
      <c r="F7" s="3" t="s">
        <v>76</v>
      </c>
      <c r="G7" s="8">
        <f t="shared" si="0"/>
        <v>5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4" t="s">
        <v>41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25">
      <c r="A9" s="14" t="s">
        <v>42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25">
      <c r="A10" s="14" t="s">
        <v>43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43</v>
      </c>
      <c r="I10" s="5">
        <f>IF(H10+I4 - 22 &gt; 0, H10+I4 - 22, 0)</f>
        <v>43</v>
      </c>
      <c r="J10" s="5">
        <f>IF(I10+J4 - 22 &gt; 0, I10+J4 - 22, 0)</f>
        <v>28</v>
      </c>
      <c r="K10" s="5"/>
      <c r="L10" s="5"/>
    </row>
    <row r="11" spans="1:12" x14ac:dyDescent="0.25">
      <c r="A11" s="14" t="s">
        <v>44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2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2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2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2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25">
      <c r="A18" s="13" t="s">
        <v>46</v>
      </c>
      <c r="B18" s="5">
        <v>5</v>
      </c>
      <c r="C18" s="5">
        <v>4</v>
      </c>
      <c r="D18" s="5">
        <v>3</v>
      </c>
      <c r="E18" s="2" t="s">
        <v>75</v>
      </c>
      <c r="F18" s="3" t="s">
        <v>76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25">
      <c r="A19" s="14" t="s">
        <v>47</v>
      </c>
      <c r="B19" s="5">
        <v>3</v>
      </c>
      <c r="C19" s="5">
        <v>3</v>
      </c>
      <c r="D19" s="5">
        <v>3</v>
      </c>
      <c r="E19" s="2" t="s">
        <v>77</v>
      </c>
      <c r="F19" s="3" t="s">
        <v>76</v>
      </c>
      <c r="G19" s="8">
        <f t="shared" si="0"/>
        <v>3</v>
      </c>
      <c r="H19" s="5"/>
      <c r="I19" s="5"/>
      <c r="J19" s="5"/>
      <c r="K19" s="5"/>
      <c r="L19" s="5"/>
    </row>
    <row r="20" spans="1:12" x14ac:dyDescent="0.25">
      <c r="A20" s="13" t="s">
        <v>48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25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25">
      <c r="A22" s="14" t="s">
        <v>33</v>
      </c>
      <c r="B22" s="5">
        <v>3</v>
      </c>
      <c r="C22" s="5">
        <v>3</v>
      </c>
      <c r="D22" s="5">
        <v>3</v>
      </c>
      <c r="E22" s="2" t="s">
        <v>77</v>
      </c>
      <c r="F22" s="3" t="s">
        <v>76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25">
      <c r="A23" s="14" t="s">
        <v>45</v>
      </c>
      <c r="B23" s="5">
        <v>4</v>
      </c>
      <c r="C23" s="5">
        <v>4</v>
      </c>
      <c r="D23" s="5">
        <v>4</v>
      </c>
      <c r="E23" s="2" t="s">
        <v>75</v>
      </c>
      <c r="F23" s="3" t="s">
        <v>76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25">
      <c r="A24" s="13" t="s">
        <v>66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2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2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2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2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2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25">
      <c r="A30" s="13" t="s">
        <v>49</v>
      </c>
      <c r="B30" s="5">
        <v>5</v>
      </c>
      <c r="C30" s="5">
        <v>4</v>
      </c>
      <c r="D30" s="5">
        <v>3</v>
      </c>
      <c r="E30" s="2" t="s">
        <v>75</v>
      </c>
      <c r="F30" s="3" t="s">
        <v>76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25">
      <c r="A31" s="13" t="s">
        <v>50</v>
      </c>
      <c r="B31" s="5">
        <v>5</v>
      </c>
      <c r="C31" s="5">
        <v>4</v>
      </c>
      <c r="D31" s="5">
        <v>3</v>
      </c>
      <c r="E31" s="2" t="s">
        <v>75</v>
      </c>
      <c r="F31" s="3" t="s">
        <v>76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25">
      <c r="A32" s="13" t="s">
        <v>51</v>
      </c>
      <c r="B32" s="5">
        <v>5</v>
      </c>
      <c r="C32" s="5">
        <v>4</v>
      </c>
      <c r="D32" s="5">
        <v>3</v>
      </c>
      <c r="E32" s="2" t="s">
        <v>75</v>
      </c>
      <c r="F32" s="3" t="s">
        <v>76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25">
      <c r="A33" s="14" t="s">
        <v>52</v>
      </c>
      <c r="B33" s="5">
        <v>3</v>
      </c>
      <c r="C33" s="5">
        <v>2</v>
      </c>
      <c r="D33" s="5">
        <v>1</v>
      </c>
      <c r="E33" s="2" t="s">
        <v>75</v>
      </c>
      <c r="F33" s="3" t="s">
        <v>76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25">
      <c r="A34" s="14" t="s">
        <v>53</v>
      </c>
      <c r="B34" s="5">
        <v>1</v>
      </c>
      <c r="C34" s="5">
        <v>1</v>
      </c>
      <c r="D34" s="5">
        <v>1</v>
      </c>
      <c r="E34" s="2" t="s">
        <v>75</v>
      </c>
      <c r="F34" s="3" t="s">
        <v>76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25">
      <c r="A35" s="14" t="s">
        <v>54</v>
      </c>
      <c r="B35" s="5">
        <v>1</v>
      </c>
      <c r="C35" s="5">
        <v>1</v>
      </c>
      <c r="D35" s="5">
        <v>1</v>
      </c>
      <c r="E35" s="2" t="s">
        <v>75</v>
      </c>
      <c r="F35" s="3" t="s">
        <v>76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25">
      <c r="A36" s="14" t="s">
        <v>55</v>
      </c>
      <c r="B36" s="5">
        <v>2</v>
      </c>
      <c r="C36" s="5">
        <v>2</v>
      </c>
      <c r="D36" s="5">
        <v>2</v>
      </c>
      <c r="E36" s="2" t="s">
        <v>75</v>
      </c>
      <c r="F36" s="3" t="s">
        <v>76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25">
      <c r="A37" s="14" t="s">
        <v>56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25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25">
      <c r="A39" s="14" t="s">
        <v>32</v>
      </c>
      <c r="B39" s="5">
        <v>5</v>
      </c>
      <c r="C39" s="5">
        <v>3</v>
      </c>
      <c r="D39" s="5">
        <v>3</v>
      </c>
      <c r="E39" s="2" t="s">
        <v>77</v>
      </c>
      <c r="F39" s="3" t="s">
        <v>76</v>
      </c>
      <c r="G39" s="8">
        <f t="shared" si="1"/>
        <v>3</v>
      </c>
      <c r="H39" s="5"/>
      <c r="I39" s="5"/>
      <c r="J39" s="5"/>
      <c r="K39" s="5"/>
      <c r="L39" s="5"/>
    </row>
    <row r="40" spans="1:12" x14ac:dyDescent="0.25">
      <c r="A40" s="14" t="s">
        <v>67</v>
      </c>
      <c r="B40" s="5">
        <v>3</v>
      </c>
      <c r="C40" s="5">
        <v>3</v>
      </c>
      <c r="D40" s="5">
        <v>3</v>
      </c>
      <c r="E40" s="2" t="s">
        <v>77</v>
      </c>
      <c r="F40" s="3" t="s">
        <v>76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2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2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2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2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25">
      <c r="A45" s="14" t="s">
        <v>57</v>
      </c>
      <c r="B45" s="5">
        <v>5</v>
      </c>
      <c r="C45" s="5">
        <v>5</v>
      </c>
      <c r="D45" s="5">
        <v>5</v>
      </c>
      <c r="E45" s="2" t="s">
        <v>77</v>
      </c>
      <c r="F45" s="3" t="s">
        <v>76</v>
      </c>
      <c r="G45" s="8">
        <f t="shared" si="1"/>
        <v>5</v>
      </c>
      <c r="H45" s="5"/>
      <c r="I45" s="5"/>
      <c r="J45" s="5"/>
      <c r="K45" s="5"/>
      <c r="L45" s="5"/>
    </row>
    <row r="46" spans="1:12" x14ac:dyDescent="0.25">
      <c r="A46" s="14" t="s">
        <v>68</v>
      </c>
      <c r="B46" s="5">
        <v>3</v>
      </c>
      <c r="C46" s="5">
        <v>3</v>
      </c>
      <c r="D46" s="5">
        <v>3</v>
      </c>
      <c r="E46" s="2" t="s">
        <v>80</v>
      </c>
      <c r="F46" s="3" t="s">
        <v>76</v>
      </c>
      <c r="G46" s="8">
        <f t="shared" si="1"/>
        <v>3</v>
      </c>
      <c r="H46" s="5"/>
      <c r="I46" s="5"/>
      <c r="J46" s="5"/>
      <c r="K46" s="5"/>
      <c r="L46" s="5"/>
    </row>
    <row r="47" spans="1:12" x14ac:dyDescent="0.25">
      <c r="A47" s="14" t="s">
        <v>69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2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2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2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2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2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2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25">
      <c r="A54" s="14" t="s">
        <v>58</v>
      </c>
      <c r="B54" s="5">
        <v>3</v>
      </c>
      <c r="C54" s="5">
        <v>3</v>
      </c>
      <c r="D54" s="5">
        <v>3</v>
      </c>
      <c r="E54" s="2" t="s">
        <v>75</v>
      </c>
      <c r="F54" s="3" t="s">
        <v>76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25">
      <c r="A55" s="14" t="s">
        <v>70</v>
      </c>
      <c r="B55" s="5">
        <v>3</v>
      </c>
      <c r="C55" s="5">
        <v>3</v>
      </c>
      <c r="D55" s="5">
        <v>3</v>
      </c>
      <c r="E55" s="2" t="s">
        <v>77</v>
      </c>
      <c r="F55" s="3" t="s">
        <v>76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25">
      <c r="A56" s="14" t="s">
        <v>59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25">
      <c r="A57" s="14" t="s">
        <v>71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2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2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2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2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2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2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2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25">
      <c r="A65" s="13" t="s">
        <v>60</v>
      </c>
      <c r="B65" s="5">
        <v>2</v>
      </c>
      <c r="C65" s="5">
        <v>2</v>
      </c>
      <c r="D65" s="5">
        <v>2</v>
      </c>
      <c r="E65" s="2" t="s">
        <v>75</v>
      </c>
      <c r="F65" s="3" t="s">
        <v>76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25">
      <c r="A66" s="13" t="s">
        <v>72</v>
      </c>
      <c r="B66" s="5">
        <v>3</v>
      </c>
      <c r="C66" s="5">
        <v>3</v>
      </c>
      <c r="D66" s="5">
        <v>3</v>
      </c>
      <c r="E66" s="2" t="s">
        <v>75</v>
      </c>
      <c r="F66" s="3" t="s">
        <v>76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25">
      <c r="A67" s="13" t="s">
        <v>73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25">
      <c r="A68" s="13" t="s">
        <v>74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2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2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2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2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2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2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2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2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2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2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2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2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2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2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2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2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2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4" t="s">
        <v>18</v>
      </c>
      <c r="B90" s="6">
        <v>3</v>
      </c>
      <c r="C90" s="3" t="s">
        <v>76</v>
      </c>
      <c r="D90" s="3" t="s">
        <v>76</v>
      </c>
      <c r="E90" s="3" t="s">
        <v>76</v>
      </c>
      <c r="F90" s="5"/>
      <c r="G90" s="5"/>
      <c r="H90" s="5"/>
      <c r="I90" s="6"/>
      <c r="J90" s="6"/>
      <c r="K90" s="6"/>
      <c r="L90" s="5"/>
    </row>
    <row r="91" spans="1:12" x14ac:dyDescent="0.25">
      <c r="A91" s="14" t="s">
        <v>29</v>
      </c>
      <c r="B91" s="6">
        <v>1</v>
      </c>
      <c r="C91" s="3" t="s">
        <v>76</v>
      </c>
      <c r="D91" s="3" t="s">
        <v>76</v>
      </c>
      <c r="E91" s="3" t="s">
        <v>76</v>
      </c>
      <c r="F91" s="5"/>
      <c r="G91" s="5"/>
      <c r="H91" s="5"/>
      <c r="I91" s="6"/>
      <c r="J91" s="6"/>
      <c r="K91" s="6"/>
      <c r="L91" s="5"/>
    </row>
    <row r="92" spans="1:12" x14ac:dyDescent="0.2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8" t="s">
        <v>38</v>
      </c>
    </row>
    <row r="95" spans="1:12" x14ac:dyDescent="0.25">
      <c r="A95" s="16"/>
    </row>
    <row r="96" spans="1:12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2016-03-17T03:52:24Z</dcterms:modified>
</cp:coreProperties>
</file>