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5\Desktop\JT\"/>
    </mc:Choice>
  </mc:AlternateContent>
  <bookViews>
    <workbookView xWindow="0" yWindow="0" windowWidth="11325" windowHeight="12210"/>
  </bookViews>
  <sheets>
    <sheet name="Arkusz1" sheetId="4" r:id="rId1"/>
    <sheet name="dane walutowe" sheetId="1" r:id="rId2"/>
    <sheet name="Arkusz2" sheetId="2" r:id="rId3"/>
    <sheet name="Arkusz3" sheetId="3" r:id="rId4"/>
  </sheets>
  <calcPr calcId="152511"/>
  <pivotCaches>
    <pivotCache cacheId="32" r:id="rId5"/>
  </pivotCaches>
</workbook>
</file>

<file path=xl/calcChain.xml><?xml version="1.0" encoding="utf-8"?>
<calcChain xmlns="http://schemas.openxmlformats.org/spreadsheetml/2006/main">
  <c r="J46" i="1" l="1"/>
  <c r="J31" i="1"/>
  <c r="J26" i="1"/>
  <c r="J21" i="1"/>
  <c r="J16" i="1"/>
  <c r="J11" i="1"/>
  <c r="J6" i="1"/>
  <c r="J3" i="1"/>
  <c r="J4" i="1"/>
  <c r="J5" i="1"/>
  <c r="J7" i="1"/>
  <c r="J8" i="1"/>
  <c r="J9" i="1"/>
  <c r="J10" i="1"/>
  <c r="J12" i="1"/>
  <c r="J13" i="1"/>
  <c r="J14" i="1"/>
  <c r="J15" i="1"/>
  <c r="J17" i="1"/>
  <c r="J18" i="1"/>
  <c r="J19" i="1"/>
  <c r="J20" i="1"/>
  <c r="J22" i="1"/>
  <c r="J23" i="1"/>
  <c r="J24" i="1"/>
  <c r="J25" i="1"/>
  <c r="J27" i="1"/>
  <c r="J28" i="1"/>
  <c r="J29" i="1"/>
  <c r="J30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2" i="1"/>
  <c r="I46" i="1"/>
  <c r="I41" i="1"/>
  <c r="I31" i="1"/>
  <c r="I21" i="1"/>
  <c r="I16" i="1"/>
  <c r="I11" i="1"/>
  <c r="I6" i="1"/>
  <c r="I2" i="1"/>
  <c r="I4" i="1"/>
  <c r="I5" i="1"/>
  <c r="I7" i="1"/>
  <c r="I8" i="1"/>
  <c r="I9" i="1"/>
  <c r="I10" i="1"/>
  <c r="I12" i="1"/>
  <c r="I13" i="1"/>
  <c r="I14" i="1"/>
  <c r="I15" i="1"/>
  <c r="I17" i="1"/>
  <c r="I18" i="1"/>
  <c r="I19" i="1"/>
  <c r="I20" i="1"/>
  <c r="I22" i="1"/>
  <c r="I23" i="1"/>
  <c r="I24" i="1"/>
  <c r="I25" i="1"/>
  <c r="I26" i="1"/>
  <c r="I27" i="1"/>
  <c r="I28" i="1"/>
  <c r="I29" i="1"/>
  <c r="I30" i="1"/>
  <c r="I32" i="1"/>
  <c r="I33" i="1"/>
  <c r="I34" i="1"/>
  <c r="I35" i="1"/>
  <c r="I36" i="1"/>
  <c r="I37" i="1"/>
  <c r="I38" i="1"/>
  <c r="I39" i="1"/>
  <c r="I40" i="1"/>
  <c r="I42" i="1"/>
  <c r="I43" i="1"/>
  <c r="I44" i="1"/>
  <c r="I45" i="1"/>
  <c r="I3" i="1"/>
</calcChain>
</file>

<file path=xl/sharedStrings.xml><?xml version="1.0" encoding="utf-8"?>
<sst xmlns="http://schemas.openxmlformats.org/spreadsheetml/2006/main" count="198" uniqueCount="26">
  <si>
    <t>Data</t>
  </si>
  <si>
    <t>Bank/kantor</t>
  </si>
  <si>
    <t>Waluta</t>
  </si>
  <si>
    <t>Kod waluty</t>
  </si>
  <si>
    <t>Sprzedaż-kurs</t>
  </si>
  <si>
    <t>Kupno-kurs</t>
  </si>
  <si>
    <t>Ilość sprzedaży</t>
  </si>
  <si>
    <t>Ilość skupu</t>
  </si>
  <si>
    <t>Wartość sprzedaży</t>
  </si>
  <si>
    <t>Wartość skupu</t>
  </si>
  <si>
    <t>Super kantor</t>
  </si>
  <si>
    <t>dolar amerykański</t>
  </si>
  <si>
    <t>1 USD</t>
  </si>
  <si>
    <t>euro</t>
  </si>
  <si>
    <t>1 EUR</t>
  </si>
  <si>
    <t>funt brytyjski</t>
  </si>
  <si>
    <t>1 GBP</t>
  </si>
  <si>
    <t>frank szwajcarskie</t>
  </si>
  <si>
    <t>1CHF</t>
  </si>
  <si>
    <t>jen japoński</t>
  </si>
  <si>
    <t>100JPY</t>
  </si>
  <si>
    <t>Bank kantorowy</t>
  </si>
  <si>
    <t>Internetowy kantor</t>
  </si>
  <si>
    <t>Etykiety wierszy</t>
  </si>
  <si>
    <t>(puste)</t>
  </si>
  <si>
    <t>Suma końcowa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</si>
</sst>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>
    <font>
      <sz val="11"/>
      <color theme="1"/>
      <name val="Czcionka tekstu podstawowego"/>
      <family val="2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DE9AD"/>
        <bgColor indexed="64"/>
      </patternFill>
    </fill>
    <fill>
      <patternFill patternType="solid">
        <fgColor rgb="FFB0D0C8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2" fillId="3" borderId="5" xfId="0" applyFont="1" applyFill="1" applyBorder="1"/>
    <xf numFmtId="0" fontId="1" fillId="3" borderId="6" xfId="0" applyFont="1" applyFill="1" applyBorder="1"/>
    <xf numFmtId="0" fontId="2" fillId="3" borderId="7" xfId="0" applyFont="1" applyFill="1" applyBorder="1"/>
    <xf numFmtId="0" fontId="1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3" fontId="2" fillId="3" borderId="9" xfId="0" applyNumberFormat="1" applyFont="1" applyFill="1" applyBorder="1"/>
    <xf numFmtId="0" fontId="1" fillId="4" borderId="4" xfId="0" applyFont="1" applyFill="1" applyBorder="1"/>
    <xf numFmtId="0" fontId="2" fillId="4" borderId="5" xfId="0" applyFont="1" applyFill="1" applyBorder="1"/>
    <xf numFmtId="0" fontId="1" fillId="4" borderId="6" xfId="0" applyFont="1" applyFill="1" applyBorder="1"/>
    <xf numFmtId="0" fontId="2" fillId="4" borderId="7" xfId="0" applyFont="1" applyFill="1" applyBorder="1"/>
    <xf numFmtId="3" fontId="2" fillId="4" borderId="7" xfId="0" applyNumberFormat="1" applyFont="1" applyFill="1" applyBorder="1"/>
    <xf numFmtId="0" fontId="1" fillId="4" borderId="8" xfId="0" applyFont="1" applyFill="1" applyBorder="1"/>
    <xf numFmtId="0" fontId="2" fillId="4" borderId="9" xfId="0" applyFont="1" applyFill="1" applyBorder="1"/>
    <xf numFmtId="3" fontId="2" fillId="4" borderId="9" xfId="0" applyNumberFormat="1" applyFont="1" applyFill="1" applyBorder="1"/>
    <xf numFmtId="0" fontId="1" fillId="5" borderId="4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0" fontId="1" fillId="5" borderId="6" xfId="0" applyFont="1" applyFill="1" applyBorder="1"/>
    <xf numFmtId="0" fontId="1" fillId="5" borderId="8" xfId="0" applyFont="1" applyFill="1" applyBorder="1"/>
    <xf numFmtId="0" fontId="2" fillId="5" borderId="9" xfId="0" applyFont="1" applyFill="1" applyBorder="1"/>
    <xf numFmtId="164" fontId="2" fillId="5" borderId="9" xfId="0" applyNumberFormat="1" applyFont="1" applyFill="1" applyBorder="1"/>
    <xf numFmtId="3" fontId="2" fillId="5" borderId="9" xfId="0" applyNumberFormat="1" applyFont="1" applyFill="1" applyBorder="1"/>
    <xf numFmtId="3" fontId="2" fillId="5" borderId="7" xfId="0" applyNumberFormat="1" applyFont="1" applyFill="1" applyBorder="1"/>
    <xf numFmtId="14" fontId="2" fillId="3" borderId="11" xfId="0" applyNumberFormat="1" applyFont="1" applyFill="1" applyBorder="1"/>
    <xf numFmtId="14" fontId="2" fillId="4" borderId="11" xfId="0" applyNumberFormat="1" applyFont="1" applyFill="1" applyBorder="1"/>
    <xf numFmtId="14" fontId="2" fillId="5" borderId="11" xfId="0" applyNumberFormat="1" applyFont="1" applyFill="1" applyBorder="1"/>
    <xf numFmtId="3" fontId="2" fillId="5" borderId="5" xfId="0" applyNumberFormat="1" applyFont="1" applyFill="1" applyBorder="1"/>
    <xf numFmtId="0" fontId="1" fillId="2" borderId="12" xfId="0" applyFont="1" applyFill="1" applyBorder="1" applyAlignment="1">
      <alignment horizontal="center"/>
    </xf>
    <xf numFmtId="14" fontId="2" fillId="5" borderId="13" xfId="0" applyNumberFormat="1" applyFont="1" applyFill="1" applyBorder="1"/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an5" refreshedDate="44896.609779861108" createdVersion="5" refreshedVersion="5" minRefreshableVersion="3" recordCount="46">
  <cacheSource type="worksheet">
    <worksheetSource ref="A1:J47" sheet="dane walutowe"/>
  </cacheSource>
  <cacheFields count="10">
    <cacheField name="Data" numFmtId="0">
      <sharedItems containsNonDate="0" containsDate="1" containsString="0" containsBlank="1" minDate="2019-09-01T00:00:00" maxDate="2019-09-04T00:00:00" count="4">
        <d v="2019-09-01T00:00:00"/>
        <d v="2019-09-02T00:00:00"/>
        <d v="2019-09-03T00:00:00"/>
        <m/>
      </sharedItems>
    </cacheField>
    <cacheField name="Bank/kantor" numFmtId="0">
      <sharedItems containsBlank="1" count="4">
        <s v="Super kantor"/>
        <s v="Bank kantorowy"/>
        <s v="Internetowy kantor"/>
        <m/>
      </sharedItems>
    </cacheField>
    <cacheField name="Waluta" numFmtId="0">
      <sharedItems containsBlank="1" count="6">
        <s v="dolar amerykański"/>
        <s v="euro"/>
        <s v="funt brytyjski"/>
        <s v="frank szwajcarskie"/>
        <s v="jen japoński"/>
        <m/>
      </sharedItems>
    </cacheField>
    <cacheField name="Kod waluty" numFmtId="0">
      <sharedItems containsBlank="1"/>
    </cacheField>
    <cacheField name="Sprzedaż-kurs" numFmtId="0">
      <sharedItems containsString="0" containsBlank="1" containsNumber="1" minValue="3.5001000000000002" maxValue="4.9023000000000003"/>
    </cacheField>
    <cacheField name="Kupno-kurs" numFmtId="0">
      <sharedItems containsString="0" containsBlank="1" containsNumber="1" minValue="3.4439000000000002" maxValue="4.9448999999999996"/>
    </cacheField>
    <cacheField name="Ilość sprzedaży" numFmtId="0">
      <sharedItems containsString="0" containsBlank="1" containsNumber="1" containsInteger="1" minValue="0" maxValue="50000"/>
    </cacheField>
    <cacheField name="Ilość skupu" numFmtId="0">
      <sharedItems containsString="0" containsBlank="1" containsNumber="1" containsInteger="1" minValue="0" maxValue="40000"/>
    </cacheField>
    <cacheField name="Wartość sprzedaży" numFmtId="0">
      <sharedItems containsSemiMixedTypes="0" containsString="0" containsNumber="1" minValue="0" maxValue="60284.597999999998"/>
    </cacheField>
    <cacheField name="Wartość skupu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">
  <r>
    <x v="0"/>
    <x v="0"/>
    <x v="0"/>
    <s v="1 USD"/>
    <n v="3.9062999999999999"/>
    <n v="3.7509000000000001"/>
    <n v="783"/>
    <n v="100"/>
    <n v="3058.6329000000001"/>
    <m/>
  </r>
  <r>
    <x v="0"/>
    <x v="0"/>
    <x v="1"/>
    <s v="1 EUR"/>
    <n v="4.3978000000000002"/>
    <n v="4.2988999999999997"/>
    <n v="490"/>
    <n v="50"/>
    <n v="2154.922"/>
    <m/>
  </r>
  <r>
    <x v="0"/>
    <x v="0"/>
    <x v="2"/>
    <s v="1 GBP"/>
    <n v="4.8731999999999998"/>
    <n v="4.7835000000000001"/>
    <n v="342"/>
    <n v="0"/>
    <n v="1666.6343999999999"/>
    <m/>
  </r>
  <r>
    <x v="0"/>
    <x v="0"/>
    <x v="3"/>
    <s v="1CHF"/>
    <n v="3.9032"/>
    <n v="3.8281999999999998"/>
    <n v="400"/>
    <n v="450"/>
    <n v="1561.28"/>
    <m/>
  </r>
  <r>
    <x v="0"/>
    <x v="0"/>
    <x v="4"/>
    <s v="100JPY"/>
    <n v="3.5023"/>
    <n v="3.4441000000000002"/>
    <n v="200"/>
    <n v="1000"/>
    <n v="7.0045999999999999"/>
    <m/>
  </r>
  <r>
    <x v="0"/>
    <x v="1"/>
    <x v="0"/>
    <s v="1 USD"/>
    <n v="4.0105000000000004"/>
    <n v="3.9310999999999998"/>
    <n v="400"/>
    <n v="150"/>
    <n v="1604.2000000000003"/>
    <m/>
  </r>
  <r>
    <x v="0"/>
    <x v="1"/>
    <x v="1"/>
    <s v="1 EUR"/>
    <n v="4.4295999999999998"/>
    <n v="4.3418000000000001"/>
    <n v="500"/>
    <n v="650"/>
    <n v="2214.7999999999997"/>
    <m/>
  </r>
  <r>
    <x v="0"/>
    <x v="1"/>
    <x v="2"/>
    <s v="1 GBP"/>
    <n v="4.8967000000000001"/>
    <n v="4.7996999999999996"/>
    <n v="100"/>
    <n v="300"/>
    <n v="489.67"/>
    <m/>
  </r>
  <r>
    <x v="0"/>
    <x v="1"/>
    <x v="3"/>
    <s v="1CHF"/>
    <n v="4.0594999999999999"/>
    <n v="3.9790999999999999"/>
    <n v="285"/>
    <n v="200"/>
    <n v="1156.9575"/>
    <m/>
  </r>
  <r>
    <x v="0"/>
    <x v="1"/>
    <x v="4"/>
    <s v="100JPY"/>
    <n v="3.7776000000000001"/>
    <n v="3.7027999999999999"/>
    <n v="0"/>
    <n v="1000"/>
    <n v="0"/>
    <m/>
  </r>
  <r>
    <x v="0"/>
    <x v="2"/>
    <x v="0"/>
    <s v="1 USD"/>
    <n v="3.9293"/>
    <n v="3.9022999999999999"/>
    <n v="1000"/>
    <n v="500"/>
    <n v="3929.3"/>
    <m/>
  </r>
  <r>
    <x v="0"/>
    <x v="2"/>
    <x v="1"/>
    <s v="1 EUR"/>
    <n v="4.3902000000000001"/>
    <n v="4.2603"/>
    <n v="1250"/>
    <n v="2000"/>
    <n v="5487.75"/>
    <m/>
  </r>
  <r>
    <x v="0"/>
    <x v="2"/>
    <x v="2"/>
    <s v="1 GBP"/>
    <n v="4.8701999999999996"/>
    <n v="4.7801"/>
    <n v="635"/>
    <n v="700"/>
    <n v="3092.5769999999998"/>
    <m/>
  </r>
  <r>
    <x v="0"/>
    <x v="2"/>
    <x v="3"/>
    <s v="1CHF"/>
    <n v="3.9011"/>
    <n v="3.8199000000000001"/>
    <n v="920"/>
    <n v="450"/>
    <n v="3589.0120000000002"/>
    <m/>
  </r>
  <r>
    <x v="0"/>
    <x v="2"/>
    <x v="4"/>
    <s v="100JPY"/>
    <n v="3.5001000000000002"/>
    <n v="3.4439000000000002"/>
    <n v="50000"/>
    <n v="15000"/>
    <n v="1750.05"/>
    <m/>
  </r>
  <r>
    <x v="1"/>
    <x v="0"/>
    <x v="0"/>
    <s v="1 USD"/>
    <n v="4.0105000000000004"/>
    <n v="3.9310999999999998"/>
    <n v="932"/>
    <n v="1200"/>
    <n v="3737.7860000000005"/>
    <m/>
  </r>
  <r>
    <x v="1"/>
    <x v="0"/>
    <x v="1"/>
    <s v="1 EUR"/>
    <n v="4.4295999999999998"/>
    <n v="4.3418000000000001"/>
    <n v="10230"/>
    <n v="500"/>
    <n v="45314.807999999997"/>
    <m/>
  </r>
  <r>
    <x v="1"/>
    <x v="0"/>
    <x v="2"/>
    <s v="1 GBP"/>
    <n v="4.8967000000000001"/>
    <n v="4.7996999999999996"/>
    <n v="700"/>
    <n v="700"/>
    <n v="3427.69"/>
    <m/>
  </r>
  <r>
    <x v="1"/>
    <x v="0"/>
    <x v="3"/>
    <s v="1CHF"/>
    <n v="4.0594999999999999"/>
    <n v="3.9790999999999999"/>
    <n v="200"/>
    <n v="4000"/>
    <n v="811.9"/>
    <m/>
  </r>
  <r>
    <x v="1"/>
    <x v="0"/>
    <x v="4"/>
    <s v="100JPY"/>
    <n v="3.7776000000000001"/>
    <n v="3.7027999999999999"/>
    <n v="6000"/>
    <n v="10000"/>
    <n v="226.65600000000003"/>
    <m/>
  </r>
  <r>
    <x v="1"/>
    <x v="1"/>
    <x v="0"/>
    <s v="1 USD"/>
    <n v="4.0342000000000002"/>
    <n v="3.9843000000000002"/>
    <n v="340"/>
    <n v="0"/>
    <n v="1371.6280000000002"/>
    <m/>
  </r>
  <r>
    <x v="1"/>
    <x v="1"/>
    <x v="1"/>
    <s v="1 EUR"/>
    <n v="4.4423000000000004"/>
    <n v="4.4010999999999996"/>
    <n v="270"/>
    <n v="0"/>
    <n v="1199.421"/>
    <m/>
  </r>
  <r>
    <x v="1"/>
    <x v="1"/>
    <x v="2"/>
    <s v="1 GBP"/>
    <n v="4.9023000000000003"/>
    <n v="4.8301999999999996"/>
    <n v="480"/>
    <n v="200"/>
    <n v="2353.1040000000003"/>
    <m/>
  </r>
  <r>
    <x v="1"/>
    <x v="1"/>
    <x v="3"/>
    <s v="1CHF"/>
    <n v="4.0789"/>
    <n v="3.9923000000000002"/>
    <n v="500"/>
    <n v="800"/>
    <n v="2039.45"/>
    <m/>
  </r>
  <r>
    <x v="1"/>
    <x v="1"/>
    <x v="4"/>
    <s v="100JPY"/>
    <n v="3.8020999999999998"/>
    <n v="3.8365"/>
    <n v="0"/>
    <n v="100"/>
    <n v="0"/>
    <m/>
  </r>
  <r>
    <x v="1"/>
    <x v="2"/>
    <x v="0"/>
    <s v="1 USD"/>
    <n v="4.0034000000000001"/>
    <n v="3.9792000000000001"/>
    <n v="2000"/>
    <n v="4000"/>
    <n v="8006.8"/>
    <m/>
  </r>
  <r>
    <x v="1"/>
    <x v="2"/>
    <x v="1"/>
    <s v="1 EUR"/>
    <n v="4.4103000000000003"/>
    <n v="4.3402000000000003"/>
    <n v="1705"/>
    <n v="2000"/>
    <n v="7519.5615000000007"/>
    <m/>
  </r>
  <r>
    <x v="1"/>
    <x v="2"/>
    <x v="2"/>
    <s v="1 GBP"/>
    <n v="4.8901000000000003"/>
    <n v="4.7801"/>
    <n v="2050"/>
    <n v="1800"/>
    <n v="10024.705"/>
    <m/>
  </r>
  <r>
    <x v="1"/>
    <x v="2"/>
    <x v="3"/>
    <s v="1CHF"/>
    <n v="4.0354000000000001"/>
    <n v="3.9893000000000001"/>
    <n v="1450"/>
    <n v="3000"/>
    <n v="5851.33"/>
    <m/>
  </r>
  <r>
    <x v="1"/>
    <x v="2"/>
    <x v="4"/>
    <s v="100JPY"/>
    <n v="3.8022999999999998"/>
    <n v="3.7000999999999999"/>
    <n v="15000"/>
    <n v="35000"/>
    <n v="570.34500000000003"/>
    <m/>
  </r>
  <r>
    <x v="2"/>
    <x v="0"/>
    <x v="0"/>
    <s v="1 USD"/>
    <n v="4.0304000000000002"/>
    <n v="3.8473000000000002"/>
    <n v="595"/>
    <n v="600"/>
    <n v="2398.0880000000002"/>
    <m/>
  </r>
  <r>
    <x v="2"/>
    <x v="0"/>
    <x v="1"/>
    <s v="1 EUR"/>
    <n v="4.3209"/>
    <n v="4.2778"/>
    <n v="720"/>
    <n v="390"/>
    <n v="3111.0479999999998"/>
    <m/>
  </r>
  <r>
    <x v="2"/>
    <x v="0"/>
    <x v="2"/>
    <s v="1 GBP"/>
    <n v="4.7398999999999996"/>
    <n v="4.9448999999999996"/>
    <n v="690"/>
    <n v="100"/>
    <n v="3270.5309999999995"/>
    <m/>
  </r>
  <r>
    <x v="2"/>
    <x v="0"/>
    <x v="3"/>
    <s v="1CHF"/>
    <n v="4.0533999999999999"/>
    <n v="3.8887"/>
    <n v="1000"/>
    <n v="0"/>
    <n v="4053.4"/>
    <m/>
  </r>
  <r>
    <x v="2"/>
    <x v="0"/>
    <x v="4"/>
    <s v="100JPY"/>
    <n v="3.7709000000000001"/>
    <n v="3.55"/>
    <n v="0"/>
    <n v="0"/>
    <n v="0"/>
    <m/>
  </r>
  <r>
    <x v="2"/>
    <x v="1"/>
    <x v="0"/>
    <s v="1 USD"/>
    <n v="4.0237999999999996"/>
    <n v="3.9441999999999999"/>
    <n v="50"/>
    <n v="150"/>
    <n v="201.18999999999997"/>
    <m/>
  </r>
  <r>
    <x v="2"/>
    <x v="1"/>
    <x v="1"/>
    <s v="1 EUR"/>
    <n v="4.3177000000000003"/>
    <n v="4.4048999999999996"/>
    <n v="180"/>
    <n v="0"/>
    <n v="777.18600000000004"/>
    <m/>
  </r>
  <r>
    <x v="2"/>
    <x v="1"/>
    <x v="2"/>
    <s v="1 GBP"/>
    <n v="4.7428999999999997"/>
    <n v="4.8388999999999998"/>
    <n v="320"/>
    <n v="100"/>
    <n v="1517.7279999999998"/>
    <m/>
  </r>
  <r>
    <x v="2"/>
    <x v="1"/>
    <x v="3"/>
    <s v="1CHF"/>
    <n v="4.0654000000000003"/>
    <n v="3.9847000000000001"/>
    <n v="270"/>
    <n v="300"/>
    <n v="1097.6580000000001"/>
    <m/>
  </r>
  <r>
    <x v="2"/>
    <x v="1"/>
    <x v="4"/>
    <s v="100JPY"/>
    <n v="3.7869000000000002"/>
    <n v="3.7119"/>
    <n v="9000"/>
    <n v="0"/>
    <n v="340.82099999999997"/>
    <m/>
  </r>
  <r>
    <x v="2"/>
    <x v="2"/>
    <x v="0"/>
    <s v="1 USD"/>
    <n v="4.0109000000000004"/>
    <n v="3.9653999999999998"/>
    <n v="3500"/>
    <n v="5000"/>
    <n v="14038.150000000001"/>
    <m/>
  </r>
  <r>
    <x v="2"/>
    <x v="2"/>
    <x v="1"/>
    <s v="1 EUR"/>
    <n v="4.2999000000000001"/>
    <n v="4.3998999999999997"/>
    <n v="14020"/>
    <n v="5700"/>
    <n v="60284.597999999998"/>
    <m/>
  </r>
  <r>
    <x v="2"/>
    <x v="2"/>
    <x v="2"/>
    <s v="1 GBP"/>
    <n v="4.7011000000000003"/>
    <n v="4.8944999999999999"/>
    <n v="10300"/>
    <n v="12000"/>
    <n v="48421.33"/>
    <m/>
  </r>
  <r>
    <x v="2"/>
    <x v="2"/>
    <x v="3"/>
    <s v="1CHF"/>
    <n v="4.0034000000000001"/>
    <n v="3.9902000000000002"/>
    <n v="1990"/>
    <n v="4000"/>
    <n v="7966.7660000000005"/>
    <m/>
  </r>
  <r>
    <x v="2"/>
    <x v="2"/>
    <x v="4"/>
    <s v="100JPY"/>
    <n v="3.7698"/>
    <n v="3.5909"/>
    <n v="18000"/>
    <n v="40000"/>
    <n v="678.56399999999996"/>
    <m/>
  </r>
  <r>
    <x v="3"/>
    <x v="3"/>
    <x v="5"/>
    <m/>
    <m/>
    <m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32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C4:C65" firstHeaderRow="1" firstDataRow="1" firstDataCol="1"/>
  <pivotFields count="10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7">
        <item x="0"/>
        <item x="1"/>
        <item x="3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0"/>
    <field x="2"/>
  </rowFields>
  <rowItems count="61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3"/>
    </i>
    <i r="1">
      <x v="3"/>
    </i>
    <i r="2"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65"/>
  <sheetViews>
    <sheetView tabSelected="1" workbookViewId="0">
      <selection activeCell="C4" sqref="C4:C65"/>
      <pivotSelection pane="bottomRight" showHeader="1" click="1" r:id="rId1">
        <pivotArea type="all" dataOnly="0" outline="0" fieldPosition="0"/>
      </pivotSelection>
    </sheetView>
  </sheetViews>
  <sheetFormatPr defaultRowHeight="14.25"/>
  <cols>
    <col min="1" max="1" width="22.25" bestFit="1" customWidth="1"/>
    <col min="2" max="2" width="24.75" bestFit="1" customWidth="1"/>
    <col min="3" max="3" width="21" customWidth="1"/>
    <col min="4" max="4" width="22" bestFit="1" customWidth="1"/>
    <col min="5" max="5" width="24.75" bestFit="1" customWidth="1"/>
  </cols>
  <sheetData>
    <row r="4" spans="3:3">
      <c r="C4" s="44" t="s">
        <v>23</v>
      </c>
    </row>
    <row r="5" spans="3:3">
      <c r="C5" s="45" t="s">
        <v>21</v>
      </c>
    </row>
    <row r="6" spans="3:3">
      <c r="C6" s="48">
        <v>43709</v>
      </c>
    </row>
    <row r="7" spans="3:3">
      <c r="C7" s="47" t="s">
        <v>11</v>
      </c>
    </row>
    <row r="8" spans="3:3">
      <c r="C8" s="47" t="s">
        <v>13</v>
      </c>
    </row>
    <row r="9" spans="3:3">
      <c r="C9" s="47" t="s">
        <v>17</v>
      </c>
    </row>
    <row r="10" spans="3:3">
      <c r="C10" s="47" t="s">
        <v>15</v>
      </c>
    </row>
    <row r="11" spans="3:3">
      <c r="C11" s="47" t="s">
        <v>19</v>
      </c>
    </row>
    <row r="12" spans="3:3">
      <c r="C12" s="48">
        <v>43710</v>
      </c>
    </row>
    <row r="13" spans="3:3">
      <c r="C13" s="47" t="s">
        <v>11</v>
      </c>
    </row>
    <row r="14" spans="3:3">
      <c r="C14" s="47" t="s">
        <v>13</v>
      </c>
    </row>
    <row r="15" spans="3:3">
      <c r="C15" s="47" t="s">
        <v>17</v>
      </c>
    </row>
    <row r="16" spans="3:3">
      <c r="C16" s="47" t="s">
        <v>15</v>
      </c>
    </row>
    <row r="17" spans="3:3">
      <c r="C17" s="47" t="s">
        <v>19</v>
      </c>
    </row>
    <row r="18" spans="3:3">
      <c r="C18" s="48">
        <v>43711</v>
      </c>
    </row>
    <row r="19" spans="3:3">
      <c r="C19" s="47" t="s">
        <v>11</v>
      </c>
    </row>
    <row r="20" spans="3:3">
      <c r="C20" s="47" t="s">
        <v>13</v>
      </c>
    </row>
    <row r="21" spans="3:3">
      <c r="C21" s="47" t="s">
        <v>17</v>
      </c>
    </row>
    <row r="22" spans="3:3">
      <c r="C22" s="47" t="s">
        <v>15</v>
      </c>
    </row>
    <row r="23" spans="3:3">
      <c r="C23" s="47" t="s">
        <v>19</v>
      </c>
    </row>
    <row r="24" spans="3:3">
      <c r="C24" s="45" t="s">
        <v>22</v>
      </c>
    </row>
    <row r="25" spans="3:3">
      <c r="C25" s="48">
        <v>43709</v>
      </c>
    </row>
    <row r="26" spans="3:3">
      <c r="C26" s="47" t="s">
        <v>11</v>
      </c>
    </row>
    <row r="27" spans="3:3">
      <c r="C27" s="47" t="s">
        <v>13</v>
      </c>
    </row>
    <row r="28" spans="3:3">
      <c r="C28" s="47" t="s">
        <v>17</v>
      </c>
    </row>
    <row r="29" spans="3:3">
      <c r="C29" s="47" t="s">
        <v>15</v>
      </c>
    </row>
    <row r="30" spans="3:3">
      <c r="C30" s="47" t="s">
        <v>19</v>
      </c>
    </row>
    <row r="31" spans="3:3">
      <c r="C31" s="48">
        <v>43710</v>
      </c>
    </row>
    <row r="32" spans="3:3">
      <c r="C32" s="47" t="s">
        <v>11</v>
      </c>
    </row>
    <row r="33" spans="3:3">
      <c r="C33" s="47" t="s">
        <v>13</v>
      </c>
    </row>
    <row r="34" spans="3:3">
      <c r="C34" s="47" t="s">
        <v>17</v>
      </c>
    </row>
    <row r="35" spans="3:3">
      <c r="C35" s="47" t="s">
        <v>15</v>
      </c>
    </row>
    <row r="36" spans="3:3">
      <c r="C36" s="47" t="s">
        <v>19</v>
      </c>
    </row>
    <row r="37" spans="3:3">
      <c r="C37" s="48">
        <v>43711</v>
      </c>
    </row>
    <row r="38" spans="3:3">
      <c r="C38" s="47" t="s">
        <v>11</v>
      </c>
    </row>
    <row r="39" spans="3:3">
      <c r="C39" s="47" t="s">
        <v>13</v>
      </c>
    </row>
    <row r="40" spans="3:3">
      <c r="C40" s="47" t="s">
        <v>17</v>
      </c>
    </row>
    <row r="41" spans="3:3">
      <c r="C41" s="47" t="s">
        <v>15</v>
      </c>
    </row>
    <row r="42" spans="3:3">
      <c r="C42" s="47" t="s">
        <v>19</v>
      </c>
    </row>
    <row r="43" spans="3:3">
      <c r="C43" s="45" t="s">
        <v>10</v>
      </c>
    </row>
    <row r="44" spans="3:3">
      <c r="C44" s="48">
        <v>43709</v>
      </c>
    </row>
    <row r="45" spans="3:3">
      <c r="C45" s="47" t="s">
        <v>11</v>
      </c>
    </row>
    <row r="46" spans="3:3">
      <c r="C46" s="47" t="s">
        <v>13</v>
      </c>
    </row>
    <row r="47" spans="3:3">
      <c r="C47" s="47" t="s">
        <v>17</v>
      </c>
    </row>
    <row r="48" spans="3:3">
      <c r="C48" s="47" t="s">
        <v>15</v>
      </c>
    </row>
    <row r="49" spans="3:3">
      <c r="C49" s="47" t="s">
        <v>19</v>
      </c>
    </row>
    <row r="50" spans="3:3">
      <c r="C50" s="48">
        <v>43710</v>
      </c>
    </row>
    <row r="51" spans="3:3">
      <c r="C51" s="47" t="s">
        <v>11</v>
      </c>
    </row>
    <row r="52" spans="3:3">
      <c r="C52" s="47" t="s">
        <v>13</v>
      </c>
    </row>
    <row r="53" spans="3:3">
      <c r="C53" s="47" t="s">
        <v>17</v>
      </c>
    </row>
    <row r="54" spans="3:3">
      <c r="C54" s="47" t="s">
        <v>15</v>
      </c>
    </row>
    <row r="55" spans="3:3">
      <c r="C55" s="47" t="s">
        <v>19</v>
      </c>
    </row>
    <row r="56" spans="3:3">
      <c r="C56" s="48">
        <v>43711</v>
      </c>
    </row>
    <row r="57" spans="3:3">
      <c r="C57" s="47" t="s">
        <v>11</v>
      </c>
    </row>
    <row r="58" spans="3:3">
      <c r="C58" s="47" t="s">
        <v>13</v>
      </c>
    </row>
    <row r="59" spans="3:3">
      <c r="C59" s="47" t="s">
        <v>17</v>
      </c>
    </row>
    <row r="60" spans="3:3">
      <c r="C60" s="47" t="s">
        <v>15</v>
      </c>
    </row>
    <row r="61" spans="3:3">
      <c r="C61" s="47" t="s">
        <v>19</v>
      </c>
    </row>
    <row r="62" spans="3:3">
      <c r="C62" s="45" t="s">
        <v>24</v>
      </c>
    </row>
    <row r="63" spans="3:3">
      <c r="C63" s="46" t="s">
        <v>24</v>
      </c>
    </row>
    <row r="64" spans="3:3">
      <c r="C64" s="47" t="s">
        <v>24</v>
      </c>
    </row>
    <row r="65" spans="3:3">
      <c r="C65" s="4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B16" workbookViewId="0">
      <selection activeCell="I47" sqref="I47"/>
    </sheetView>
  </sheetViews>
  <sheetFormatPr defaultRowHeight="14.25"/>
  <cols>
    <col min="1" max="1" width="9.125" bestFit="1" customWidth="1"/>
    <col min="2" max="2" width="16.75" bestFit="1" customWidth="1"/>
    <col min="3" max="3" width="14.75" bestFit="1" customWidth="1"/>
    <col min="4" max="4" width="10" bestFit="1" customWidth="1"/>
    <col min="5" max="5" width="12.375" bestFit="1" customWidth="1"/>
    <col min="6" max="6" width="10.75" bestFit="1" customWidth="1"/>
    <col min="7" max="7" width="13.375" bestFit="1" customWidth="1"/>
    <col min="8" max="8" width="10.375" bestFit="1" customWidth="1"/>
    <col min="9" max="9" width="16.125" bestFit="1" customWidth="1"/>
    <col min="10" max="10" width="13.25" bestFit="1" customWidth="1"/>
  </cols>
  <sheetData>
    <row r="1" spans="1:10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3" t="s">
        <v>9</v>
      </c>
    </row>
    <row r="2" spans="1:10" ht="15.75" thickBot="1">
      <c r="A2" s="29">
        <v>43709</v>
      </c>
      <c r="B2" s="4" t="s">
        <v>10</v>
      </c>
      <c r="C2" s="5" t="s">
        <v>11</v>
      </c>
      <c r="D2" s="35" t="s">
        <v>12</v>
      </c>
      <c r="E2" s="5">
        <v>3.9062999999999999</v>
      </c>
      <c r="F2" s="5">
        <v>3.7509000000000001</v>
      </c>
      <c r="G2" s="5">
        <v>783</v>
      </c>
      <c r="H2" s="5">
        <v>100</v>
      </c>
      <c r="I2" s="7">
        <f>E2*G2</f>
        <v>3058.6329000000001</v>
      </c>
      <c r="J2" s="10">
        <f>F2*H2</f>
        <v>375.09000000000003</v>
      </c>
    </row>
    <row r="3" spans="1:10" ht="15.75" thickBot="1">
      <c r="A3" s="29">
        <v>43709</v>
      </c>
      <c r="B3" s="6" t="s">
        <v>10</v>
      </c>
      <c r="C3" s="7" t="s">
        <v>13</v>
      </c>
      <c r="D3" s="36" t="s">
        <v>14</v>
      </c>
      <c r="E3" s="7">
        <v>4.3978000000000002</v>
      </c>
      <c r="F3" s="7">
        <v>4.2988999999999997</v>
      </c>
      <c r="G3" s="7">
        <v>490</v>
      </c>
      <c r="H3" s="7">
        <v>50</v>
      </c>
      <c r="I3" s="7">
        <f>E3*G3</f>
        <v>2154.922</v>
      </c>
      <c r="J3" s="10">
        <f t="shared" ref="J3:J47" si="0">F3*H3</f>
        <v>214.94499999999999</v>
      </c>
    </row>
    <row r="4" spans="1:10" ht="15.75" thickBot="1">
      <c r="A4" s="29">
        <v>43709</v>
      </c>
      <c r="B4" s="6" t="s">
        <v>10</v>
      </c>
      <c r="C4" s="7" t="s">
        <v>15</v>
      </c>
      <c r="D4" s="36" t="s">
        <v>16</v>
      </c>
      <c r="E4" s="7">
        <v>4.8731999999999998</v>
      </c>
      <c r="F4" s="7">
        <v>4.7835000000000001</v>
      </c>
      <c r="G4" s="7">
        <v>342</v>
      </c>
      <c r="H4" s="7">
        <v>0</v>
      </c>
      <c r="I4" s="7">
        <f t="shared" ref="I4:I47" si="1">E4*G4</f>
        <v>1666.6343999999999</v>
      </c>
      <c r="J4" s="10">
        <f t="shared" si="0"/>
        <v>0</v>
      </c>
    </row>
    <row r="5" spans="1:10" ht="15.75" thickBot="1">
      <c r="A5" s="29">
        <v>43709</v>
      </c>
      <c r="B5" s="6" t="s">
        <v>10</v>
      </c>
      <c r="C5" s="7" t="s">
        <v>17</v>
      </c>
      <c r="D5" s="36" t="s">
        <v>18</v>
      </c>
      <c r="E5" s="7">
        <v>3.9032</v>
      </c>
      <c r="F5" s="7">
        <v>3.8281999999999998</v>
      </c>
      <c r="G5" s="7">
        <v>400</v>
      </c>
      <c r="H5" s="7">
        <v>450</v>
      </c>
      <c r="I5" s="7">
        <f t="shared" si="1"/>
        <v>1561.28</v>
      </c>
      <c r="J5" s="10">
        <f t="shared" si="0"/>
        <v>1722.6899999999998</v>
      </c>
    </row>
    <row r="6" spans="1:10" ht="15.75" thickBot="1">
      <c r="A6" s="29">
        <v>43709</v>
      </c>
      <c r="B6" s="8" t="s">
        <v>10</v>
      </c>
      <c r="C6" s="9" t="s">
        <v>19</v>
      </c>
      <c r="D6" s="37" t="s">
        <v>20</v>
      </c>
      <c r="E6" s="9">
        <v>3.5023</v>
      </c>
      <c r="F6" s="9">
        <v>3.4441000000000002</v>
      </c>
      <c r="G6" s="9">
        <v>200</v>
      </c>
      <c r="H6" s="9">
        <v>1000</v>
      </c>
      <c r="I6" s="7">
        <f>(E6*G6)/100</f>
        <v>7.0045999999999999</v>
      </c>
      <c r="J6" s="10">
        <f>(F6*H6)/100</f>
        <v>34.441000000000003</v>
      </c>
    </row>
    <row r="7" spans="1:10" ht="15.75" thickBot="1">
      <c r="A7" s="29">
        <v>43709</v>
      </c>
      <c r="B7" s="4" t="s">
        <v>21</v>
      </c>
      <c r="C7" s="5" t="s">
        <v>11</v>
      </c>
      <c r="D7" s="35" t="s">
        <v>12</v>
      </c>
      <c r="E7" s="5">
        <v>4.0105000000000004</v>
      </c>
      <c r="F7" s="5">
        <v>3.9310999999999998</v>
      </c>
      <c r="G7" s="5">
        <v>400</v>
      </c>
      <c r="H7" s="5">
        <v>150</v>
      </c>
      <c r="I7" s="7">
        <f t="shared" si="1"/>
        <v>1604.2000000000003</v>
      </c>
      <c r="J7" s="10">
        <f t="shared" si="0"/>
        <v>589.66499999999996</v>
      </c>
    </row>
    <row r="8" spans="1:10" ht="15.75" thickBot="1">
      <c r="A8" s="29">
        <v>43709</v>
      </c>
      <c r="B8" s="6" t="s">
        <v>21</v>
      </c>
      <c r="C8" s="7" t="s">
        <v>13</v>
      </c>
      <c r="D8" s="36" t="s">
        <v>14</v>
      </c>
      <c r="E8" s="7">
        <v>4.4295999999999998</v>
      </c>
      <c r="F8" s="7">
        <v>4.3418000000000001</v>
      </c>
      <c r="G8" s="7">
        <v>500</v>
      </c>
      <c r="H8" s="7">
        <v>650</v>
      </c>
      <c r="I8" s="7">
        <f t="shared" si="1"/>
        <v>2214.7999999999997</v>
      </c>
      <c r="J8" s="10">
        <f t="shared" si="0"/>
        <v>2822.17</v>
      </c>
    </row>
    <row r="9" spans="1:10" ht="15.75" thickBot="1">
      <c r="A9" s="29">
        <v>43709</v>
      </c>
      <c r="B9" s="6" t="s">
        <v>21</v>
      </c>
      <c r="C9" s="7" t="s">
        <v>15</v>
      </c>
      <c r="D9" s="36" t="s">
        <v>16</v>
      </c>
      <c r="E9" s="7">
        <v>4.8967000000000001</v>
      </c>
      <c r="F9" s="7">
        <v>4.7996999999999996</v>
      </c>
      <c r="G9" s="7">
        <v>100</v>
      </c>
      <c r="H9" s="7">
        <v>300</v>
      </c>
      <c r="I9" s="7">
        <f t="shared" si="1"/>
        <v>489.67</v>
      </c>
      <c r="J9" s="10">
        <f t="shared" si="0"/>
        <v>1439.9099999999999</v>
      </c>
    </row>
    <row r="10" spans="1:10" ht="15.75" thickBot="1">
      <c r="A10" s="29">
        <v>43709</v>
      </c>
      <c r="B10" s="6" t="s">
        <v>21</v>
      </c>
      <c r="C10" s="7" t="s">
        <v>17</v>
      </c>
      <c r="D10" s="36" t="s">
        <v>18</v>
      </c>
      <c r="E10" s="7">
        <v>4.0594999999999999</v>
      </c>
      <c r="F10" s="7">
        <v>3.9790999999999999</v>
      </c>
      <c r="G10" s="7">
        <v>285</v>
      </c>
      <c r="H10" s="7">
        <v>200</v>
      </c>
      <c r="I10" s="7">
        <f t="shared" si="1"/>
        <v>1156.9575</v>
      </c>
      <c r="J10" s="10">
        <f t="shared" si="0"/>
        <v>795.81999999999994</v>
      </c>
    </row>
    <row r="11" spans="1:10" ht="15.75" thickBot="1">
      <c r="A11" s="29">
        <v>43709</v>
      </c>
      <c r="B11" s="8" t="s">
        <v>21</v>
      </c>
      <c r="C11" s="9" t="s">
        <v>19</v>
      </c>
      <c r="D11" s="37" t="s">
        <v>20</v>
      </c>
      <c r="E11" s="9">
        <v>3.7776000000000001</v>
      </c>
      <c r="F11" s="9">
        <v>3.7027999999999999</v>
      </c>
      <c r="G11" s="9">
        <v>0</v>
      </c>
      <c r="H11" s="9">
        <v>1000</v>
      </c>
      <c r="I11" s="7">
        <f>(E11*G11)/100</f>
        <v>0</v>
      </c>
      <c r="J11" s="10">
        <f>(F11*H11)/100</f>
        <v>37.027999999999999</v>
      </c>
    </row>
    <row r="12" spans="1:10" ht="15.75" thickBot="1">
      <c r="A12" s="29">
        <v>43709</v>
      </c>
      <c r="B12" s="4" t="s">
        <v>22</v>
      </c>
      <c r="C12" s="5" t="s">
        <v>11</v>
      </c>
      <c r="D12" s="35" t="s">
        <v>12</v>
      </c>
      <c r="E12" s="5">
        <v>3.9293</v>
      </c>
      <c r="F12" s="5">
        <v>3.9022999999999999</v>
      </c>
      <c r="G12" s="5">
        <v>1000</v>
      </c>
      <c r="H12" s="5">
        <v>500</v>
      </c>
      <c r="I12" s="7">
        <f t="shared" si="1"/>
        <v>3929.3</v>
      </c>
      <c r="J12" s="10">
        <f t="shared" si="0"/>
        <v>1951.1499999999999</v>
      </c>
    </row>
    <row r="13" spans="1:10" ht="15.75" thickBot="1">
      <c r="A13" s="29">
        <v>43709</v>
      </c>
      <c r="B13" s="6" t="s">
        <v>22</v>
      </c>
      <c r="C13" s="7" t="s">
        <v>13</v>
      </c>
      <c r="D13" s="36" t="s">
        <v>14</v>
      </c>
      <c r="E13" s="7">
        <v>4.3902000000000001</v>
      </c>
      <c r="F13" s="7">
        <v>4.2603</v>
      </c>
      <c r="G13" s="7">
        <v>1250</v>
      </c>
      <c r="H13" s="7">
        <v>2000</v>
      </c>
      <c r="I13" s="7">
        <f t="shared" si="1"/>
        <v>5487.75</v>
      </c>
      <c r="J13" s="10">
        <f t="shared" si="0"/>
        <v>8520.6</v>
      </c>
    </row>
    <row r="14" spans="1:10" ht="15.75" thickBot="1">
      <c r="A14" s="29">
        <v>43709</v>
      </c>
      <c r="B14" s="6" t="s">
        <v>22</v>
      </c>
      <c r="C14" s="7" t="s">
        <v>15</v>
      </c>
      <c r="D14" s="36" t="s">
        <v>16</v>
      </c>
      <c r="E14" s="7">
        <v>4.8701999999999996</v>
      </c>
      <c r="F14" s="7">
        <v>4.7801</v>
      </c>
      <c r="G14" s="7">
        <v>635</v>
      </c>
      <c r="H14" s="7">
        <v>700</v>
      </c>
      <c r="I14" s="7">
        <f t="shared" si="1"/>
        <v>3092.5769999999998</v>
      </c>
      <c r="J14" s="10">
        <f t="shared" si="0"/>
        <v>3346.07</v>
      </c>
    </row>
    <row r="15" spans="1:10" ht="15.75" thickBot="1">
      <c r="A15" s="29">
        <v>43709</v>
      </c>
      <c r="B15" s="6" t="s">
        <v>22</v>
      </c>
      <c r="C15" s="7" t="s">
        <v>17</v>
      </c>
      <c r="D15" s="36" t="s">
        <v>18</v>
      </c>
      <c r="E15" s="7">
        <v>3.9011</v>
      </c>
      <c r="F15" s="7">
        <v>3.8199000000000001</v>
      </c>
      <c r="G15" s="7">
        <v>920</v>
      </c>
      <c r="H15" s="7">
        <v>450</v>
      </c>
      <c r="I15" s="7">
        <f t="shared" si="1"/>
        <v>3589.0120000000002</v>
      </c>
      <c r="J15" s="10">
        <f t="shared" si="0"/>
        <v>1718.9549999999999</v>
      </c>
    </row>
    <row r="16" spans="1:10" ht="15.75" thickBot="1">
      <c r="A16" s="29">
        <v>43709</v>
      </c>
      <c r="B16" s="8" t="s">
        <v>22</v>
      </c>
      <c r="C16" s="9" t="s">
        <v>19</v>
      </c>
      <c r="D16" s="37" t="s">
        <v>20</v>
      </c>
      <c r="E16" s="9">
        <v>3.5001000000000002</v>
      </c>
      <c r="F16" s="9">
        <v>3.4439000000000002</v>
      </c>
      <c r="G16" s="11">
        <v>50000</v>
      </c>
      <c r="H16" s="11">
        <v>15000</v>
      </c>
      <c r="I16" s="7">
        <f>(E16*G16)/100</f>
        <v>1750.05</v>
      </c>
      <c r="J16" s="10">
        <f>(F16*H16)/100</f>
        <v>516.58500000000004</v>
      </c>
    </row>
    <row r="17" spans="1:10" ht="15.75" thickBot="1">
      <c r="A17" s="30">
        <v>43710</v>
      </c>
      <c r="B17" s="12" t="s">
        <v>10</v>
      </c>
      <c r="C17" s="13" t="s">
        <v>11</v>
      </c>
      <c r="D17" s="38" t="s">
        <v>12</v>
      </c>
      <c r="E17" s="13">
        <v>4.0105000000000004</v>
      </c>
      <c r="F17" s="13">
        <v>3.9310999999999998</v>
      </c>
      <c r="G17" s="13">
        <v>932</v>
      </c>
      <c r="H17" s="13">
        <v>1200</v>
      </c>
      <c r="I17" s="7">
        <f t="shared" si="1"/>
        <v>3737.7860000000005</v>
      </c>
      <c r="J17" s="10">
        <f t="shared" si="0"/>
        <v>4717.32</v>
      </c>
    </row>
    <row r="18" spans="1:10" ht="15.75" thickBot="1">
      <c r="A18" s="30">
        <v>43710</v>
      </c>
      <c r="B18" s="14" t="s">
        <v>10</v>
      </c>
      <c r="C18" s="15" t="s">
        <v>13</v>
      </c>
      <c r="D18" s="39" t="s">
        <v>14</v>
      </c>
      <c r="E18" s="15">
        <v>4.4295999999999998</v>
      </c>
      <c r="F18" s="15">
        <v>4.3418000000000001</v>
      </c>
      <c r="G18" s="15">
        <v>10230</v>
      </c>
      <c r="H18" s="15">
        <v>500</v>
      </c>
      <c r="I18" s="7">
        <f t="shared" si="1"/>
        <v>45314.807999999997</v>
      </c>
      <c r="J18" s="10">
        <f t="shared" si="0"/>
        <v>2170.9</v>
      </c>
    </row>
    <row r="19" spans="1:10" ht="15.75" thickBot="1">
      <c r="A19" s="30">
        <v>43710</v>
      </c>
      <c r="B19" s="14" t="s">
        <v>10</v>
      </c>
      <c r="C19" s="15" t="s">
        <v>15</v>
      </c>
      <c r="D19" s="39" t="s">
        <v>16</v>
      </c>
      <c r="E19" s="15">
        <v>4.8967000000000001</v>
      </c>
      <c r="F19" s="15">
        <v>4.7996999999999996</v>
      </c>
      <c r="G19" s="15">
        <v>700</v>
      </c>
      <c r="H19" s="15">
        <v>700</v>
      </c>
      <c r="I19" s="7">
        <f t="shared" si="1"/>
        <v>3427.69</v>
      </c>
      <c r="J19" s="10">
        <f t="shared" si="0"/>
        <v>3359.79</v>
      </c>
    </row>
    <row r="20" spans="1:10" ht="15.75" thickBot="1">
      <c r="A20" s="30">
        <v>43710</v>
      </c>
      <c r="B20" s="14" t="s">
        <v>10</v>
      </c>
      <c r="C20" s="15" t="s">
        <v>17</v>
      </c>
      <c r="D20" s="39" t="s">
        <v>18</v>
      </c>
      <c r="E20" s="15">
        <v>4.0594999999999999</v>
      </c>
      <c r="F20" s="15">
        <v>3.9790999999999999</v>
      </c>
      <c r="G20" s="15">
        <v>200</v>
      </c>
      <c r="H20" s="16">
        <v>4000</v>
      </c>
      <c r="I20" s="7">
        <f t="shared" si="1"/>
        <v>811.9</v>
      </c>
      <c r="J20" s="10">
        <f t="shared" si="0"/>
        <v>15916.4</v>
      </c>
    </row>
    <row r="21" spans="1:10" ht="15.75" thickBot="1">
      <c r="A21" s="30">
        <v>43710</v>
      </c>
      <c r="B21" s="17" t="s">
        <v>10</v>
      </c>
      <c r="C21" s="18" t="s">
        <v>19</v>
      </c>
      <c r="D21" s="40" t="s">
        <v>20</v>
      </c>
      <c r="E21" s="18">
        <v>3.7776000000000001</v>
      </c>
      <c r="F21" s="18">
        <v>3.7027999999999999</v>
      </c>
      <c r="G21" s="18">
        <v>6000</v>
      </c>
      <c r="H21" s="19">
        <v>10000</v>
      </c>
      <c r="I21" s="7">
        <f>(E21*G21)/100</f>
        <v>226.65600000000003</v>
      </c>
      <c r="J21" s="10">
        <f>(F21*H21)/100</f>
        <v>370.28</v>
      </c>
    </row>
    <row r="22" spans="1:10" ht="15.75" thickBot="1">
      <c r="A22" s="30">
        <v>43710</v>
      </c>
      <c r="B22" s="12" t="s">
        <v>21</v>
      </c>
      <c r="C22" s="13" t="s">
        <v>11</v>
      </c>
      <c r="D22" s="38" t="s">
        <v>12</v>
      </c>
      <c r="E22" s="13">
        <v>4.0342000000000002</v>
      </c>
      <c r="F22" s="13">
        <v>3.9843000000000002</v>
      </c>
      <c r="G22" s="13">
        <v>340</v>
      </c>
      <c r="H22" s="13">
        <v>0</v>
      </c>
      <c r="I22" s="7">
        <f t="shared" si="1"/>
        <v>1371.6280000000002</v>
      </c>
      <c r="J22" s="10">
        <f t="shared" si="0"/>
        <v>0</v>
      </c>
    </row>
    <row r="23" spans="1:10" ht="15.75" thickBot="1">
      <c r="A23" s="30">
        <v>43710</v>
      </c>
      <c r="B23" s="14" t="s">
        <v>21</v>
      </c>
      <c r="C23" s="15" t="s">
        <v>13</v>
      </c>
      <c r="D23" s="39" t="s">
        <v>14</v>
      </c>
      <c r="E23" s="15">
        <v>4.4423000000000004</v>
      </c>
      <c r="F23" s="15">
        <v>4.4010999999999996</v>
      </c>
      <c r="G23" s="15">
        <v>270</v>
      </c>
      <c r="H23" s="15">
        <v>0</v>
      </c>
      <c r="I23" s="7">
        <f t="shared" si="1"/>
        <v>1199.421</v>
      </c>
      <c r="J23" s="10">
        <f t="shared" si="0"/>
        <v>0</v>
      </c>
    </row>
    <row r="24" spans="1:10" ht="15.75" thickBot="1">
      <c r="A24" s="30">
        <v>43710</v>
      </c>
      <c r="B24" s="14" t="s">
        <v>21</v>
      </c>
      <c r="C24" s="15" t="s">
        <v>15</v>
      </c>
      <c r="D24" s="39" t="s">
        <v>16</v>
      </c>
      <c r="E24" s="15">
        <v>4.9023000000000003</v>
      </c>
      <c r="F24" s="15">
        <v>4.8301999999999996</v>
      </c>
      <c r="G24" s="15">
        <v>480</v>
      </c>
      <c r="H24" s="15">
        <v>200</v>
      </c>
      <c r="I24" s="7">
        <f t="shared" si="1"/>
        <v>2353.1040000000003</v>
      </c>
      <c r="J24" s="10">
        <f t="shared" si="0"/>
        <v>966.04</v>
      </c>
    </row>
    <row r="25" spans="1:10" ht="15.75" thickBot="1">
      <c r="A25" s="30">
        <v>43710</v>
      </c>
      <c r="B25" s="14" t="s">
        <v>21</v>
      </c>
      <c r="C25" s="15" t="s">
        <v>17</v>
      </c>
      <c r="D25" s="39" t="s">
        <v>18</v>
      </c>
      <c r="E25" s="15">
        <v>4.0789</v>
      </c>
      <c r="F25" s="15">
        <v>3.9923000000000002</v>
      </c>
      <c r="G25" s="15">
        <v>500</v>
      </c>
      <c r="H25" s="15">
        <v>800</v>
      </c>
      <c r="I25" s="7">
        <f t="shared" si="1"/>
        <v>2039.45</v>
      </c>
      <c r="J25" s="10">
        <f t="shared" si="0"/>
        <v>3193.84</v>
      </c>
    </row>
    <row r="26" spans="1:10" ht="15.75" thickBot="1">
      <c r="A26" s="30">
        <v>43710</v>
      </c>
      <c r="B26" s="17" t="s">
        <v>21</v>
      </c>
      <c r="C26" s="18" t="s">
        <v>19</v>
      </c>
      <c r="D26" s="40" t="s">
        <v>20</v>
      </c>
      <c r="E26" s="18">
        <v>3.8020999999999998</v>
      </c>
      <c r="F26" s="18">
        <v>3.8365</v>
      </c>
      <c r="G26" s="18">
        <v>0</v>
      </c>
      <c r="H26" s="18">
        <v>100</v>
      </c>
      <c r="I26" s="7">
        <f t="shared" si="1"/>
        <v>0</v>
      </c>
      <c r="J26" s="10">
        <f>(F26*H26)/100</f>
        <v>3.8364999999999996</v>
      </c>
    </row>
    <row r="27" spans="1:10" ht="15.75" thickBot="1">
      <c r="A27" s="30">
        <v>43710</v>
      </c>
      <c r="B27" s="12" t="s">
        <v>22</v>
      </c>
      <c r="C27" s="13" t="s">
        <v>11</v>
      </c>
      <c r="D27" s="38" t="s">
        <v>12</v>
      </c>
      <c r="E27" s="13">
        <v>4.0034000000000001</v>
      </c>
      <c r="F27" s="13">
        <v>3.9792000000000001</v>
      </c>
      <c r="G27" s="13">
        <v>2000</v>
      </c>
      <c r="H27" s="13">
        <v>4000</v>
      </c>
      <c r="I27" s="7">
        <f t="shared" si="1"/>
        <v>8006.8</v>
      </c>
      <c r="J27" s="10">
        <f t="shared" si="0"/>
        <v>15916.800000000001</v>
      </c>
    </row>
    <row r="28" spans="1:10" ht="15.75" thickBot="1">
      <c r="A28" s="30">
        <v>43710</v>
      </c>
      <c r="B28" s="14" t="s">
        <v>22</v>
      </c>
      <c r="C28" s="15" t="s">
        <v>13</v>
      </c>
      <c r="D28" s="39" t="s">
        <v>14</v>
      </c>
      <c r="E28" s="15">
        <v>4.4103000000000003</v>
      </c>
      <c r="F28" s="15">
        <v>4.3402000000000003</v>
      </c>
      <c r="G28" s="15">
        <v>1705</v>
      </c>
      <c r="H28" s="15">
        <v>2000</v>
      </c>
      <c r="I28" s="7">
        <f t="shared" si="1"/>
        <v>7519.5615000000007</v>
      </c>
      <c r="J28" s="10">
        <f t="shared" si="0"/>
        <v>8680.4000000000015</v>
      </c>
    </row>
    <row r="29" spans="1:10" ht="15.75" thickBot="1">
      <c r="A29" s="30">
        <v>43710</v>
      </c>
      <c r="B29" s="14" t="s">
        <v>22</v>
      </c>
      <c r="C29" s="15" t="s">
        <v>15</v>
      </c>
      <c r="D29" s="39" t="s">
        <v>16</v>
      </c>
      <c r="E29" s="15">
        <v>4.8901000000000003</v>
      </c>
      <c r="F29" s="15">
        <v>4.7801</v>
      </c>
      <c r="G29" s="15">
        <v>2050</v>
      </c>
      <c r="H29" s="15">
        <v>1800</v>
      </c>
      <c r="I29" s="7">
        <f t="shared" si="1"/>
        <v>10024.705</v>
      </c>
      <c r="J29" s="10">
        <f t="shared" si="0"/>
        <v>8604.18</v>
      </c>
    </row>
    <row r="30" spans="1:10" ht="15.75" thickBot="1">
      <c r="A30" s="30">
        <v>43710</v>
      </c>
      <c r="B30" s="14" t="s">
        <v>22</v>
      </c>
      <c r="C30" s="15" t="s">
        <v>17</v>
      </c>
      <c r="D30" s="39" t="s">
        <v>18</v>
      </c>
      <c r="E30" s="15">
        <v>4.0354000000000001</v>
      </c>
      <c r="F30" s="15">
        <v>3.9893000000000001</v>
      </c>
      <c r="G30" s="15">
        <v>1450</v>
      </c>
      <c r="H30" s="15">
        <v>3000</v>
      </c>
      <c r="I30" s="7">
        <f t="shared" si="1"/>
        <v>5851.33</v>
      </c>
      <c r="J30" s="10">
        <f t="shared" si="0"/>
        <v>11967.9</v>
      </c>
    </row>
    <row r="31" spans="1:10" ht="15.75" thickBot="1">
      <c r="A31" s="30">
        <v>43710</v>
      </c>
      <c r="B31" s="17" t="s">
        <v>22</v>
      </c>
      <c r="C31" s="18" t="s">
        <v>19</v>
      </c>
      <c r="D31" s="40" t="s">
        <v>20</v>
      </c>
      <c r="E31" s="18">
        <v>3.8022999999999998</v>
      </c>
      <c r="F31" s="18">
        <v>3.7000999999999999</v>
      </c>
      <c r="G31" s="19">
        <v>15000</v>
      </c>
      <c r="H31" s="19">
        <v>35000</v>
      </c>
      <c r="I31" s="7">
        <f>(E31*G31)/100</f>
        <v>570.34500000000003</v>
      </c>
      <c r="J31" s="10">
        <f>(F31*H31)/100</f>
        <v>1295.0350000000001</v>
      </c>
    </row>
    <row r="32" spans="1:10" ht="15.75" thickBot="1">
      <c r="A32" s="31">
        <v>43711</v>
      </c>
      <c r="B32" s="20" t="s">
        <v>10</v>
      </c>
      <c r="C32" s="21" t="s">
        <v>11</v>
      </c>
      <c r="D32" s="41" t="s">
        <v>12</v>
      </c>
      <c r="E32" s="21">
        <v>4.0304000000000002</v>
      </c>
      <c r="F32" s="21">
        <v>3.8473000000000002</v>
      </c>
      <c r="G32" s="21">
        <v>595</v>
      </c>
      <c r="H32" s="21">
        <v>600</v>
      </c>
      <c r="I32" s="7">
        <f t="shared" si="1"/>
        <v>2398.0880000000002</v>
      </c>
      <c r="J32" s="10">
        <f t="shared" si="0"/>
        <v>2308.38</v>
      </c>
    </row>
    <row r="33" spans="1:10" ht="15.75" thickBot="1">
      <c r="A33" s="31">
        <v>43711</v>
      </c>
      <c r="B33" s="23" t="s">
        <v>10</v>
      </c>
      <c r="C33" s="22" t="s">
        <v>13</v>
      </c>
      <c r="D33" s="42" t="s">
        <v>14</v>
      </c>
      <c r="E33" s="22">
        <v>4.3209</v>
      </c>
      <c r="F33" s="22">
        <v>4.2778</v>
      </c>
      <c r="G33" s="22">
        <v>720</v>
      </c>
      <c r="H33" s="22">
        <v>390</v>
      </c>
      <c r="I33" s="7">
        <f t="shared" si="1"/>
        <v>3111.0479999999998</v>
      </c>
      <c r="J33" s="10">
        <f t="shared" si="0"/>
        <v>1668.3420000000001</v>
      </c>
    </row>
    <row r="34" spans="1:10" ht="15.75" thickBot="1">
      <c r="A34" s="31">
        <v>43711</v>
      </c>
      <c r="B34" s="23" t="s">
        <v>10</v>
      </c>
      <c r="C34" s="22" t="s">
        <v>15</v>
      </c>
      <c r="D34" s="42" t="s">
        <v>16</v>
      </c>
      <c r="E34" s="22">
        <v>4.7398999999999996</v>
      </c>
      <c r="F34" s="22">
        <v>4.9448999999999996</v>
      </c>
      <c r="G34" s="22">
        <v>690</v>
      </c>
      <c r="H34" s="22">
        <v>100</v>
      </c>
      <c r="I34" s="7">
        <f t="shared" si="1"/>
        <v>3270.5309999999995</v>
      </c>
      <c r="J34" s="10">
        <f t="shared" si="0"/>
        <v>494.48999999999995</v>
      </c>
    </row>
    <row r="35" spans="1:10" ht="15.75" thickBot="1">
      <c r="A35" s="31">
        <v>43711</v>
      </c>
      <c r="B35" s="23" t="s">
        <v>10</v>
      </c>
      <c r="C35" s="22" t="s">
        <v>17</v>
      </c>
      <c r="D35" s="42" t="s">
        <v>18</v>
      </c>
      <c r="E35" s="22">
        <v>4.0533999999999999</v>
      </c>
      <c r="F35" s="22">
        <v>3.8887</v>
      </c>
      <c r="G35" s="22">
        <v>1000</v>
      </c>
      <c r="H35" s="22">
        <v>0</v>
      </c>
      <c r="I35" s="7">
        <f t="shared" si="1"/>
        <v>4053.4</v>
      </c>
      <c r="J35" s="10">
        <f t="shared" si="0"/>
        <v>0</v>
      </c>
    </row>
    <row r="36" spans="1:10" ht="15.75" thickBot="1">
      <c r="A36" s="31">
        <v>43711</v>
      </c>
      <c r="B36" s="24" t="s">
        <v>10</v>
      </c>
      <c r="C36" s="25" t="s">
        <v>19</v>
      </c>
      <c r="D36" s="43" t="s">
        <v>20</v>
      </c>
      <c r="E36" s="25">
        <v>3.7709000000000001</v>
      </c>
      <c r="F36" s="26">
        <v>3.55</v>
      </c>
      <c r="G36" s="25">
        <v>0</v>
      </c>
      <c r="H36" s="25">
        <v>0</v>
      </c>
      <c r="I36" s="7">
        <f t="shared" si="1"/>
        <v>0</v>
      </c>
      <c r="J36" s="10">
        <f t="shared" si="0"/>
        <v>0</v>
      </c>
    </row>
    <row r="37" spans="1:10" ht="15.75" thickBot="1">
      <c r="A37" s="31">
        <v>43711</v>
      </c>
      <c r="B37" s="20" t="s">
        <v>21</v>
      </c>
      <c r="C37" s="21" t="s">
        <v>11</v>
      </c>
      <c r="D37" s="41" t="s">
        <v>12</v>
      </c>
      <c r="E37" s="21">
        <v>4.0237999999999996</v>
      </c>
      <c r="F37" s="21">
        <v>3.9441999999999999</v>
      </c>
      <c r="G37" s="21">
        <v>50</v>
      </c>
      <c r="H37" s="21">
        <v>150</v>
      </c>
      <c r="I37" s="7">
        <f t="shared" si="1"/>
        <v>201.18999999999997</v>
      </c>
      <c r="J37" s="10">
        <f t="shared" si="0"/>
        <v>591.63</v>
      </c>
    </row>
    <row r="38" spans="1:10" ht="15.75" thickBot="1">
      <c r="A38" s="31">
        <v>43711</v>
      </c>
      <c r="B38" s="23" t="s">
        <v>21</v>
      </c>
      <c r="C38" s="22" t="s">
        <v>13</v>
      </c>
      <c r="D38" s="42" t="s">
        <v>14</v>
      </c>
      <c r="E38" s="22">
        <v>4.3177000000000003</v>
      </c>
      <c r="F38" s="22">
        <v>4.4048999999999996</v>
      </c>
      <c r="G38" s="22">
        <v>180</v>
      </c>
      <c r="H38" s="22">
        <v>0</v>
      </c>
      <c r="I38" s="7">
        <f t="shared" si="1"/>
        <v>777.18600000000004</v>
      </c>
      <c r="J38" s="10">
        <f t="shared" si="0"/>
        <v>0</v>
      </c>
    </row>
    <row r="39" spans="1:10" ht="15.75" thickBot="1">
      <c r="A39" s="31">
        <v>43711</v>
      </c>
      <c r="B39" s="23" t="s">
        <v>21</v>
      </c>
      <c r="C39" s="22" t="s">
        <v>15</v>
      </c>
      <c r="D39" s="42" t="s">
        <v>16</v>
      </c>
      <c r="E39" s="22">
        <v>4.7428999999999997</v>
      </c>
      <c r="F39" s="22">
        <v>4.8388999999999998</v>
      </c>
      <c r="G39" s="22">
        <v>320</v>
      </c>
      <c r="H39" s="22">
        <v>100</v>
      </c>
      <c r="I39" s="7">
        <f t="shared" si="1"/>
        <v>1517.7279999999998</v>
      </c>
      <c r="J39" s="10">
        <f t="shared" si="0"/>
        <v>483.89</v>
      </c>
    </row>
    <row r="40" spans="1:10" ht="15.75" thickBot="1">
      <c r="A40" s="31">
        <v>43711</v>
      </c>
      <c r="B40" s="23" t="s">
        <v>21</v>
      </c>
      <c r="C40" s="22" t="s">
        <v>17</v>
      </c>
      <c r="D40" s="42" t="s">
        <v>18</v>
      </c>
      <c r="E40" s="22">
        <v>4.0654000000000003</v>
      </c>
      <c r="F40" s="22">
        <v>3.9847000000000001</v>
      </c>
      <c r="G40" s="22">
        <v>270</v>
      </c>
      <c r="H40" s="22">
        <v>300</v>
      </c>
      <c r="I40" s="7">
        <f t="shared" si="1"/>
        <v>1097.6580000000001</v>
      </c>
      <c r="J40" s="10">
        <f t="shared" si="0"/>
        <v>1195.4100000000001</v>
      </c>
    </row>
    <row r="41" spans="1:10" ht="15.75" thickBot="1">
      <c r="A41" s="31">
        <v>43711</v>
      </c>
      <c r="B41" s="24" t="s">
        <v>21</v>
      </c>
      <c r="C41" s="25" t="s">
        <v>19</v>
      </c>
      <c r="D41" s="43" t="s">
        <v>20</v>
      </c>
      <c r="E41" s="25">
        <v>3.7869000000000002</v>
      </c>
      <c r="F41" s="25">
        <v>3.7119</v>
      </c>
      <c r="G41" s="27">
        <v>9000</v>
      </c>
      <c r="H41" s="25">
        <v>0</v>
      </c>
      <c r="I41" s="7">
        <f>(E41*G41)/100</f>
        <v>340.82099999999997</v>
      </c>
      <c r="J41" s="10">
        <f t="shared" si="0"/>
        <v>0</v>
      </c>
    </row>
    <row r="42" spans="1:10" ht="15.75" thickBot="1">
      <c r="A42" s="31">
        <v>43711</v>
      </c>
      <c r="B42" s="20" t="s">
        <v>22</v>
      </c>
      <c r="C42" s="21" t="s">
        <v>11</v>
      </c>
      <c r="D42" s="41" t="s">
        <v>12</v>
      </c>
      <c r="E42" s="21">
        <v>4.0109000000000004</v>
      </c>
      <c r="F42" s="21">
        <v>3.9653999999999998</v>
      </c>
      <c r="G42" s="32">
        <v>3500</v>
      </c>
      <c r="H42" s="21">
        <v>5000</v>
      </c>
      <c r="I42" s="7">
        <f t="shared" si="1"/>
        <v>14038.150000000001</v>
      </c>
      <c r="J42" s="10">
        <f t="shared" si="0"/>
        <v>19827</v>
      </c>
    </row>
    <row r="43" spans="1:10" ht="15.75" thickBot="1">
      <c r="A43" s="31">
        <v>43711</v>
      </c>
      <c r="B43" s="23" t="s">
        <v>22</v>
      </c>
      <c r="C43" s="22" t="s">
        <v>13</v>
      </c>
      <c r="D43" s="42" t="s">
        <v>14</v>
      </c>
      <c r="E43" s="22">
        <v>4.2999000000000001</v>
      </c>
      <c r="F43" s="22">
        <v>4.3998999999999997</v>
      </c>
      <c r="G43" s="28">
        <v>14020</v>
      </c>
      <c r="H43" s="22">
        <v>5700</v>
      </c>
      <c r="I43" s="7">
        <f t="shared" si="1"/>
        <v>60284.597999999998</v>
      </c>
      <c r="J43" s="10">
        <f t="shared" si="0"/>
        <v>25079.429999999997</v>
      </c>
    </row>
    <row r="44" spans="1:10" ht="15.75" thickBot="1">
      <c r="A44" s="31">
        <v>43711</v>
      </c>
      <c r="B44" s="23" t="s">
        <v>22</v>
      </c>
      <c r="C44" s="22" t="s">
        <v>15</v>
      </c>
      <c r="D44" s="42" t="s">
        <v>16</v>
      </c>
      <c r="E44" s="22">
        <v>4.7011000000000003</v>
      </c>
      <c r="F44" s="22">
        <v>4.8944999999999999</v>
      </c>
      <c r="G44" s="28">
        <v>10300</v>
      </c>
      <c r="H44" s="28">
        <v>12000</v>
      </c>
      <c r="I44" s="7">
        <f t="shared" si="1"/>
        <v>48421.33</v>
      </c>
      <c r="J44" s="10">
        <f t="shared" si="0"/>
        <v>58734</v>
      </c>
    </row>
    <row r="45" spans="1:10" ht="15.75" thickBot="1">
      <c r="A45" s="31">
        <v>43711</v>
      </c>
      <c r="B45" s="23" t="s">
        <v>22</v>
      </c>
      <c r="C45" s="22" t="s">
        <v>17</v>
      </c>
      <c r="D45" s="42" t="s">
        <v>18</v>
      </c>
      <c r="E45" s="22">
        <v>4.0034000000000001</v>
      </c>
      <c r="F45" s="22">
        <v>3.9902000000000002</v>
      </c>
      <c r="G45" s="28">
        <v>1990</v>
      </c>
      <c r="H45" s="28">
        <v>4000</v>
      </c>
      <c r="I45" s="7">
        <f t="shared" si="1"/>
        <v>7966.7660000000005</v>
      </c>
      <c r="J45" s="10">
        <f t="shared" si="0"/>
        <v>15960.800000000001</v>
      </c>
    </row>
    <row r="46" spans="1:10" ht="15.75" thickBot="1">
      <c r="A46" s="34">
        <v>43711</v>
      </c>
      <c r="B46" s="24" t="s">
        <v>22</v>
      </c>
      <c r="C46" s="25" t="s">
        <v>19</v>
      </c>
      <c r="D46" s="43" t="s">
        <v>20</v>
      </c>
      <c r="E46" s="25">
        <v>3.7698</v>
      </c>
      <c r="F46" s="25">
        <v>3.5909</v>
      </c>
      <c r="G46" s="27">
        <v>18000</v>
      </c>
      <c r="H46" s="27">
        <v>40000</v>
      </c>
      <c r="I46" s="7">
        <f>(E46*G46)/100</f>
        <v>678.56399999999996</v>
      </c>
      <c r="J46" s="10">
        <f>(F46*H46)/100</f>
        <v>1436.36</v>
      </c>
    </row>
    <row r="47" spans="1:10" ht="15">
      <c r="I47" s="7"/>
      <c r="J4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c2a25e-b157-4684-bf53-a80a6b4d8d48">
      <Terms xmlns="http://schemas.microsoft.com/office/infopath/2007/PartnerControls"/>
    </lcf76f155ced4ddcb4097134ff3c332f>
    <TaxCatchAll xmlns="a13528dd-346c-4b0e-a2cd-91b338e9f8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AAB74207BFC4488D66389A1B862391" ma:contentTypeVersion="9" ma:contentTypeDescription="Utwórz nowy dokument." ma:contentTypeScope="" ma:versionID="c74b70f75714826a7fa4fa3cd34d1e5d">
  <xsd:schema xmlns:xsd="http://www.w3.org/2001/XMLSchema" xmlns:xs="http://www.w3.org/2001/XMLSchema" xmlns:p="http://schemas.microsoft.com/office/2006/metadata/properties" xmlns:ns2="58c2a25e-b157-4684-bf53-a80a6b4d8d48" xmlns:ns3="a13528dd-346c-4b0e-a2cd-91b338e9f899" targetNamespace="http://schemas.microsoft.com/office/2006/metadata/properties" ma:root="true" ma:fieldsID="3a7f8ec8539788ebd5f8d91d15468a60" ns2:_="" ns3:_="">
    <xsd:import namespace="58c2a25e-b157-4684-bf53-a80a6b4d8d48"/>
    <xsd:import namespace="a13528dd-346c-4b0e-a2cd-91b338e9f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2a25e-b157-4684-bf53-a80a6b4d8d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898ec695-bd94-48d8-bbc2-0a199f981d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528dd-346c-4b0e-a2cd-91b338e9f89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df332c3-7d1f-4e12-9269-72c7564251ef}" ma:internalName="TaxCatchAll" ma:showField="CatchAllData" ma:web="a13528dd-346c-4b0e-a2cd-91b338e9f8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60978E-75E4-47AC-A35C-CF67F31B1D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D479FB-491D-4971-AC77-DDB1E47E89BD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a13528dd-346c-4b0e-a2cd-91b338e9f899"/>
    <ds:schemaRef ds:uri="58c2a25e-b157-4684-bf53-a80a6b4d8d4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445F9A9-1F33-4CE2-85A7-0C86604E9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c2a25e-b157-4684-bf53-a80a6b4d8d48"/>
    <ds:schemaRef ds:uri="a13528dd-346c-4b0e-a2cd-91b338e9f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dane walutowe</vt:lpstr>
      <vt:lpstr>Arkusz2</vt:lpstr>
      <vt:lpstr>Arkusz3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stan5</cp:lastModifiedBy>
  <cp:revision/>
  <dcterms:created xsi:type="dcterms:W3CDTF">2019-10-26T11:24:12Z</dcterms:created>
  <dcterms:modified xsi:type="dcterms:W3CDTF">2022-12-01T13:40:46Z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0x0101008AAAB74207BFC4488D66389A1B862391</vt:lpwstr>
  </property>
  <property fmtid="{D5CDD505-2E9C-101B-9397-08002B2CF9AE}" pid="3" name="MediaServiceImageTags">
    <vt:lpwstr/>
  </property>
</Properties>
</file>