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135" windowWidth="11715" windowHeight="6210" firstSheet="1" activeTab="3"/>
  </bookViews>
  <sheets>
    <sheet name="total _avg" sheetId="1" r:id="rId1"/>
    <sheet name="avg_steps_male" sheetId="2" r:id="rId2"/>
    <sheet name="avg_steps_female" sheetId="3" r:id="rId3"/>
    <sheet name="male_female_distribution" sheetId="4" r:id="rId4"/>
    <sheet name="weekend_analysis" sheetId="5" r:id="rId5"/>
    <sheet name="weekday_analysis" sheetId="6" r:id="rId6"/>
  </sheets>
  <calcPr calcId="125725"/>
</workbook>
</file>

<file path=xl/calcChain.xml><?xml version="1.0" encoding="utf-8"?>
<calcChain xmlns="http://schemas.openxmlformats.org/spreadsheetml/2006/main">
  <c r="I8" i="4"/>
  <c r="I9"/>
  <c r="I10"/>
  <c r="I11"/>
  <c r="I12"/>
  <c r="I13"/>
  <c r="I14"/>
  <c r="I15"/>
  <c r="I16"/>
  <c r="I7"/>
  <c r="M2"/>
  <c r="I4" i="1"/>
  <c r="D22" i="6"/>
  <c r="D22" i="5"/>
  <c r="M13" i="4"/>
  <c r="M3"/>
  <c r="M4"/>
  <c r="M5"/>
  <c r="M6"/>
  <c r="M7"/>
  <c r="M8"/>
  <c r="M9"/>
  <c r="M10"/>
  <c r="M11"/>
  <c r="I6" i="1"/>
  <c r="K3" i="4"/>
  <c r="K2"/>
  <c r="G11"/>
  <c r="G9"/>
  <c r="G7"/>
  <c r="G5"/>
  <c r="I3"/>
  <c r="G18" s="1"/>
  <c r="I2"/>
  <c r="G10" s="1"/>
  <c r="G2"/>
  <c r="J3" i="2"/>
  <c r="J2"/>
  <c r="J3" i="3"/>
  <c r="J2"/>
  <c r="H139" i="2"/>
  <c r="H138"/>
  <c r="H137"/>
  <c r="H136"/>
  <c r="H135"/>
  <c r="H134"/>
  <c r="H133"/>
  <c r="H132"/>
  <c r="H131"/>
  <c r="H130"/>
  <c r="H129"/>
  <c r="H128"/>
  <c r="H127"/>
  <c r="H126"/>
  <c r="H125"/>
  <c r="H124"/>
  <c r="H123"/>
  <c r="H122"/>
  <c r="H121"/>
  <c r="H120"/>
  <c r="H119"/>
  <c r="H118"/>
  <c r="H117"/>
  <c r="H116"/>
  <c r="H115"/>
  <c r="H114"/>
  <c r="H113"/>
  <c r="H112"/>
  <c r="H111"/>
  <c r="H110"/>
  <c r="H109"/>
  <c r="H108"/>
  <c r="H107"/>
  <c r="H106"/>
  <c r="H105"/>
  <c r="H104"/>
  <c r="H103"/>
  <c r="H102"/>
  <c r="H101"/>
  <c r="H100"/>
  <c r="H99"/>
  <c r="H98"/>
  <c r="H97"/>
  <c r="H96"/>
  <c r="H95"/>
  <c r="H94"/>
  <c r="H93"/>
  <c r="H92"/>
  <c r="H91"/>
  <c r="H90"/>
  <c r="H89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3" i="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2"/>
  <c r="G4" i="1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G367"/>
  <c r="G368"/>
  <c r="G369"/>
  <c r="G370"/>
  <c r="G371"/>
  <c r="G372"/>
  <c r="G373"/>
  <c r="G374"/>
  <c r="G375"/>
  <c r="G376"/>
  <c r="G377"/>
  <c r="G378"/>
  <c r="G379"/>
  <c r="G380"/>
  <c r="G381"/>
  <c r="G382"/>
  <c r="G383"/>
  <c r="G384"/>
  <c r="G385"/>
  <c r="G386"/>
  <c r="G387"/>
  <c r="G388"/>
  <c r="G389"/>
  <c r="G390"/>
  <c r="G391"/>
  <c r="G392"/>
  <c r="G393"/>
  <c r="G394"/>
  <c r="G395"/>
  <c r="G396"/>
  <c r="G397"/>
  <c r="G398"/>
  <c r="G399"/>
  <c r="G400"/>
  <c r="G401"/>
  <c r="G402"/>
  <c r="G403"/>
  <c r="G404"/>
  <c r="G405"/>
  <c r="G406"/>
  <c r="G407"/>
  <c r="G408"/>
  <c r="G409"/>
  <c r="G410"/>
  <c r="G411"/>
  <c r="G412"/>
  <c r="G413"/>
  <c r="G414"/>
  <c r="G415"/>
  <c r="G416"/>
  <c r="G417"/>
  <c r="G418"/>
  <c r="G419"/>
  <c r="G420"/>
  <c r="G421"/>
  <c r="G422"/>
  <c r="G423"/>
  <c r="G424"/>
  <c r="G425"/>
  <c r="G426"/>
  <c r="G427"/>
  <c r="G428"/>
  <c r="G429"/>
  <c r="G430"/>
  <c r="G431"/>
  <c r="G432"/>
  <c r="G433"/>
  <c r="G434"/>
  <c r="G435"/>
  <c r="G436"/>
  <c r="G437"/>
  <c r="G438"/>
  <c r="G439"/>
  <c r="G440"/>
  <c r="G441"/>
  <c r="G442"/>
  <c r="G443"/>
  <c r="G444"/>
  <c r="G445"/>
  <c r="G446"/>
  <c r="G447"/>
  <c r="G448"/>
  <c r="G449"/>
  <c r="G450"/>
  <c r="G451"/>
  <c r="G452"/>
  <c r="G453"/>
  <c r="G454"/>
  <c r="G455"/>
  <c r="G456"/>
  <c r="G457"/>
  <c r="G458"/>
  <c r="G459"/>
  <c r="G460"/>
  <c r="G461"/>
  <c r="G462"/>
  <c r="G463"/>
  <c r="G464"/>
  <c r="G465"/>
  <c r="G466"/>
  <c r="G467"/>
  <c r="G468"/>
  <c r="G469"/>
  <c r="G470"/>
  <c r="G471"/>
  <c r="G472"/>
  <c r="G473"/>
  <c r="G474"/>
  <c r="G475"/>
  <c r="G476"/>
  <c r="G477"/>
  <c r="G478"/>
  <c r="G479"/>
  <c r="G480"/>
  <c r="G481"/>
  <c r="G482"/>
  <c r="G483"/>
  <c r="G484"/>
  <c r="G485"/>
  <c r="G486"/>
  <c r="G487"/>
  <c r="G488"/>
  <c r="G489"/>
  <c r="G490"/>
  <c r="G491"/>
  <c r="G492"/>
  <c r="G493"/>
  <c r="G494"/>
  <c r="G495"/>
  <c r="G496"/>
  <c r="G497"/>
  <c r="G498"/>
  <c r="G499"/>
  <c r="G500"/>
  <c r="G501"/>
  <c r="G502"/>
  <c r="G503"/>
  <c r="G504"/>
  <c r="G505"/>
  <c r="G506"/>
  <c r="G507"/>
  <c r="G508"/>
  <c r="G509"/>
  <c r="G510"/>
  <c r="G511"/>
  <c r="G512"/>
  <c r="G513"/>
  <c r="G514"/>
  <c r="G515"/>
  <c r="G516"/>
  <c r="G517"/>
  <c r="G518"/>
  <c r="G519"/>
  <c r="G520"/>
  <c r="G521"/>
  <c r="G522"/>
  <c r="G523"/>
  <c r="G524"/>
  <c r="G525"/>
  <c r="G526"/>
  <c r="G527"/>
  <c r="G528"/>
  <c r="G529"/>
  <c r="G530"/>
  <c r="G531"/>
  <c r="G532"/>
  <c r="G533"/>
  <c r="G534"/>
  <c r="G535"/>
  <c r="G536"/>
  <c r="G537"/>
  <c r="G538"/>
  <c r="G539"/>
  <c r="G540"/>
  <c r="G541"/>
  <c r="G542"/>
  <c r="G543"/>
  <c r="G544"/>
  <c r="G545"/>
  <c r="G546"/>
  <c r="G547"/>
  <c r="G548"/>
  <c r="G549"/>
  <c r="G550"/>
  <c r="G551"/>
  <c r="G552"/>
  <c r="G553"/>
  <c r="G3"/>
  <c r="J2" i="4" l="1"/>
  <c r="G13"/>
  <c r="G17"/>
  <c r="G21"/>
  <c r="G4"/>
  <c r="G8"/>
  <c r="G12"/>
  <c r="G16"/>
  <c r="G20"/>
  <c r="G15"/>
  <c r="G19"/>
  <c r="G3"/>
  <c r="G6"/>
  <c r="G14"/>
</calcChain>
</file>

<file path=xl/sharedStrings.xml><?xml version="1.0" encoding="utf-8"?>
<sst xmlns="http://schemas.openxmlformats.org/spreadsheetml/2006/main" count="1880" uniqueCount="113">
  <si>
    <t>country</t>
  </si>
  <si>
    <t>gender</t>
  </si>
  <si>
    <t>steps_gini</t>
  </si>
  <si>
    <t>N</t>
  </si>
  <si>
    <t>percentile</t>
  </si>
  <si>
    <t>steps_mean</t>
  </si>
  <si>
    <t>Australia</t>
  </si>
  <si>
    <t>female</t>
  </si>
  <si>
    <t>P 25</t>
  </si>
  <si>
    <t>male</t>
  </si>
  <si>
    <t>Belgium</t>
  </si>
  <si>
    <t>Brazil</t>
  </si>
  <si>
    <t>Canada</t>
  </si>
  <si>
    <t>Chile</t>
  </si>
  <si>
    <t>China</t>
  </si>
  <si>
    <t>Czech Republic</t>
  </si>
  <si>
    <t>Denmark</t>
  </si>
  <si>
    <t>Egypt</t>
  </si>
  <si>
    <t>Finland</t>
  </si>
  <si>
    <t>France</t>
  </si>
  <si>
    <t>Germany</t>
  </si>
  <si>
    <t>Greece</t>
  </si>
  <si>
    <t>Hong Kong</t>
  </si>
  <si>
    <t>Hungary</t>
  </si>
  <si>
    <t>India</t>
  </si>
  <si>
    <t>Indonesia</t>
  </si>
  <si>
    <t>Ireland</t>
  </si>
  <si>
    <t>Israel</t>
  </si>
  <si>
    <t>Italy</t>
  </si>
  <si>
    <t>Japan</t>
  </si>
  <si>
    <t>Malaysia</t>
  </si>
  <si>
    <t>Mexico</t>
  </si>
  <si>
    <t>Netherlands</t>
  </si>
  <si>
    <t>New Zealand</t>
  </si>
  <si>
    <t>Norway</t>
  </si>
  <si>
    <t>Philippines</t>
  </si>
  <si>
    <t>Poland</t>
  </si>
  <si>
    <t>Portugal</t>
  </si>
  <si>
    <t>Qatar</t>
  </si>
  <si>
    <t>Romania</t>
  </si>
  <si>
    <t>Russia</t>
  </si>
  <si>
    <t>Saudi Arabia</t>
  </si>
  <si>
    <t>Singapore</t>
  </si>
  <si>
    <t>South Africa</t>
  </si>
  <si>
    <t>South Korea</t>
  </si>
  <si>
    <t>Spain</t>
  </si>
  <si>
    <t>Sweden</t>
  </si>
  <si>
    <t>Switzerland</t>
  </si>
  <si>
    <t>Taiwan</t>
  </si>
  <si>
    <t>Thailand</t>
  </si>
  <si>
    <t>Turkey</t>
  </si>
  <si>
    <t>Ukraine</t>
  </si>
  <si>
    <t>United Arab Emirates</t>
  </si>
  <si>
    <t>United Kingdom</t>
  </si>
  <si>
    <t>United States</t>
  </si>
  <si>
    <t>P 50</t>
  </si>
  <si>
    <t>P 75</t>
  </si>
  <si>
    <t>total average</t>
  </si>
  <si>
    <t># female</t>
  </si>
  <si>
    <t># total</t>
  </si>
  <si>
    <t>avg steps/female user</t>
  </si>
  <si>
    <t># female users</t>
  </si>
  <si>
    <t># male users</t>
  </si>
  <si>
    <t>avg steps/male user</t>
  </si>
  <si>
    <t xml:space="preserve">SEE TABELLE 2 AND 3 FOR </t>
  </si>
  <si>
    <t>THE ACTUAL CALCULATIONS!!!</t>
  </si>
  <si>
    <t>helper_values</t>
  </si>
  <si>
    <t>steps_binned</t>
  </si>
  <si>
    <t>n</t>
  </si>
  <si>
    <t>obesity_mean</t>
  </si>
  <si>
    <t>lower.ci</t>
  </si>
  <si>
    <t>upper.ci</t>
  </si>
  <si>
    <t>(1000	 2000]</t>
  </si>
  <si>
    <t># male:</t>
  </si>
  <si>
    <t>(2000	 3000]</t>
  </si>
  <si>
    <t>(3000	 4000]</t>
  </si>
  <si>
    <t>(4000	 5000]</t>
  </si>
  <si>
    <t>(5000	 6000]</t>
  </si>
  <si>
    <t>(6000	 7000]</t>
  </si>
  <si>
    <t>(7000	 8000]</t>
  </si>
  <si>
    <t>(8000	 9000]</t>
  </si>
  <si>
    <t>(9000	 10000]</t>
  </si>
  <si>
    <t>(10000	 11000]</t>
  </si>
  <si>
    <t>prob _gender_specific</t>
  </si>
  <si>
    <t>prob_gender unspecific</t>
  </si>
  <si>
    <t># total:</t>
  </si>
  <si>
    <t>P(male)</t>
  </si>
  <si>
    <t>P(female)</t>
  </si>
  <si>
    <t>top</t>
  </si>
  <si>
    <t>weekend</t>
  </si>
  <si>
    <t>bottom</t>
  </si>
  <si>
    <t>New York	 NY</t>
  </si>
  <si>
    <t>Jersey City	 NJ</t>
  </si>
  <si>
    <t>San Francisco	 CA</t>
  </si>
  <si>
    <t>Boston	 MA</t>
  </si>
  <si>
    <t>Philadelphia	 PA</t>
  </si>
  <si>
    <t>Miami	 FL</t>
  </si>
  <si>
    <t>Chicago	 IL</t>
  </si>
  <si>
    <t>Washington	 DC</t>
  </si>
  <si>
    <t>Seattle	 WA</t>
  </si>
  <si>
    <t>Oakland	 CA</t>
  </si>
  <si>
    <t>Charlotte	 NC</t>
  </si>
  <si>
    <t>Jacksonville	 FL</t>
  </si>
  <si>
    <t>Nashville	 TN</t>
  </si>
  <si>
    <t>Indianapolis	 IN</t>
  </si>
  <si>
    <t>Raleigh	 NC</t>
  </si>
  <si>
    <t>Louisville	 KY</t>
  </si>
  <si>
    <t>Fort Worth	 TX</t>
  </si>
  <si>
    <t>Oklahoma City	 OK</t>
  </si>
  <si>
    <t>Kansas City	 MO</t>
  </si>
  <si>
    <t>Colorado Springs	 CO</t>
  </si>
  <si>
    <t>weekday</t>
  </si>
  <si>
    <t>n gender unspecific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</si>
</sst>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scatterChart>
        <c:scatterStyle val="smoothMarker"/>
        <c:ser>
          <c:idx val="0"/>
          <c:order val="0"/>
          <c:tx>
            <c:v>male</c:v>
          </c:tx>
          <c:yVal>
            <c:numRef>
              <c:f>male_female_distribution!$C$2:$C$11</c:f>
              <c:numCache>
                <c:formatCode>General</c:formatCode>
                <c:ptCount val="10"/>
                <c:pt idx="0">
                  <c:v>6777</c:v>
                </c:pt>
                <c:pt idx="1">
                  <c:v>14873</c:v>
                </c:pt>
                <c:pt idx="2">
                  <c:v>23154</c:v>
                </c:pt>
                <c:pt idx="3">
                  <c:v>27564</c:v>
                </c:pt>
                <c:pt idx="4">
                  <c:v>26201</c:v>
                </c:pt>
                <c:pt idx="5">
                  <c:v>21551</c:v>
                </c:pt>
                <c:pt idx="6">
                  <c:v>16213</c:v>
                </c:pt>
                <c:pt idx="7">
                  <c:v>11152</c:v>
                </c:pt>
                <c:pt idx="8">
                  <c:v>7118</c:v>
                </c:pt>
                <c:pt idx="9">
                  <c:v>4382</c:v>
                </c:pt>
              </c:numCache>
            </c:numRef>
          </c:yVal>
          <c:smooth val="1"/>
        </c:ser>
        <c:ser>
          <c:idx val="1"/>
          <c:order val="1"/>
          <c:tx>
            <c:v>female</c:v>
          </c:tx>
          <c:yVal>
            <c:numRef>
              <c:f>male_female_distribution!$C$12:$C$21</c:f>
              <c:numCache>
                <c:formatCode>General</c:formatCode>
                <c:ptCount val="10"/>
                <c:pt idx="0">
                  <c:v>14538</c:v>
                </c:pt>
                <c:pt idx="1">
                  <c:v>24351</c:v>
                </c:pt>
                <c:pt idx="2">
                  <c:v>27146</c:v>
                </c:pt>
                <c:pt idx="3">
                  <c:v>23851</c:v>
                </c:pt>
                <c:pt idx="4">
                  <c:v>17959</c:v>
                </c:pt>
                <c:pt idx="5">
                  <c:v>12719</c:v>
                </c:pt>
                <c:pt idx="6">
                  <c:v>8186</c:v>
                </c:pt>
                <c:pt idx="7">
                  <c:v>5020</c:v>
                </c:pt>
                <c:pt idx="8">
                  <c:v>2808</c:v>
                </c:pt>
                <c:pt idx="9">
                  <c:v>1705</c:v>
                </c:pt>
              </c:numCache>
            </c:numRef>
          </c:yVal>
          <c:smooth val="1"/>
        </c:ser>
        <c:axId val="76223616"/>
        <c:axId val="76225152"/>
      </c:scatterChart>
      <c:valAx>
        <c:axId val="76223616"/>
        <c:scaling>
          <c:orientation val="minMax"/>
        </c:scaling>
        <c:axPos val="b"/>
        <c:tickLblPos val="nextTo"/>
        <c:crossAx val="76225152"/>
        <c:crosses val="autoZero"/>
        <c:crossBetween val="midCat"/>
      </c:valAx>
      <c:valAx>
        <c:axId val="76225152"/>
        <c:scaling>
          <c:orientation val="minMax"/>
        </c:scaling>
        <c:axPos val="l"/>
        <c:majorGridlines/>
        <c:numFmt formatCode="General" sourceLinked="1"/>
        <c:tickLblPos val="nextTo"/>
        <c:crossAx val="7622361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8740157499999996" l="0.70000000000000029" r="0.70000000000000029" t="0.78740157499999996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tx>
        <c:rich>
          <a:bodyPr/>
          <a:lstStyle/>
          <a:p>
            <a:pPr>
              <a:defRPr/>
            </a:pPr>
            <a:r>
              <a:rPr lang="de-DE"/>
              <a:t>Distribution of fitness types among users</a:t>
            </a:r>
          </a:p>
        </c:rich>
      </c:tx>
      <c:layout/>
    </c:title>
    <c:plotArea>
      <c:layout/>
      <c:scatterChart>
        <c:scatterStyle val="smoothMarker"/>
        <c:ser>
          <c:idx val="1"/>
          <c:order val="0"/>
          <c:yVal>
            <c:numRef>
              <c:f>male_female_distribution!$I$7:$I$16</c:f>
              <c:numCache>
                <c:formatCode>General</c:formatCode>
                <c:ptCount val="10"/>
                <c:pt idx="0">
                  <c:v>21315</c:v>
                </c:pt>
                <c:pt idx="1">
                  <c:v>39224</c:v>
                </c:pt>
                <c:pt idx="2">
                  <c:v>50300</c:v>
                </c:pt>
                <c:pt idx="3">
                  <c:v>51415</c:v>
                </c:pt>
                <c:pt idx="4">
                  <c:v>44160</c:v>
                </c:pt>
                <c:pt idx="5">
                  <c:v>34270</c:v>
                </c:pt>
                <c:pt idx="6">
                  <c:v>24399</c:v>
                </c:pt>
                <c:pt idx="7">
                  <c:v>16172</c:v>
                </c:pt>
                <c:pt idx="8">
                  <c:v>9926</c:v>
                </c:pt>
                <c:pt idx="9">
                  <c:v>6087</c:v>
                </c:pt>
              </c:numCache>
            </c:numRef>
          </c:yVal>
          <c:smooth val="1"/>
        </c:ser>
        <c:axId val="94049024"/>
        <c:axId val="69992448"/>
      </c:scatterChart>
      <c:valAx>
        <c:axId val="94049024"/>
        <c:scaling>
          <c:orientation val="minMax"/>
          <c:max val="10"/>
          <c:min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Fitness type</a:t>
                </a:r>
              </a:p>
            </c:rich>
          </c:tx>
          <c:layout/>
        </c:title>
        <c:tickLblPos val="nextTo"/>
        <c:crossAx val="69992448"/>
        <c:crosses val="autoZero"/>
        <c:crossBetween val="midCat"/>
      </c:valAx>
      <c:valAx>
        <c:axId val="69992448"/>
        <c:scaling>
          <c:orientation val="minMax"/>
        </c:scaling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Users</a:t>
                </a:r>
              </a:p>
            </c:rich>
          </c:tx>
          <c:layout/>
        </c:title>
        <c:numFmt formatCode="General" sourceLinked="1"/>
        <c:tickLblPos val="nextTo"/>
        <c:crossAx val="94049024"/>
        <c:crosses val="autoZero"/>
        <c:crossBetween val="midCat"/>
      </c:valAx>
    </c:plotArea>
    <c:plotVisOnly val="1"/>
  </c:chart>
  <c:printSettings>
    <c:headerFooter/>
    <c:pageMargins b="0.78740157499999996" l="0.70000000000000051" r="0.70000000000000051" t="0.7874015749999999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390525</xdr:colOff>
      <xdr:row>0</xdr:row>
      <xdr:rowOff>266700</xdr:rowOff>
    </xdr:from>
    <xdr:to>
      <xdr:col>20</xdr:col>
      <xdr:colOff>495300</xdr:colOff>
      <xdr:row>13</xdr:row>
      <xdr:rowOff>152400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161924</xdr:colOff>
      <xdr:row>18</xdr:row>
      <xdr:rowOff>47625</xdr:rowOff>
    </xdr:from>
    <xdr:to>
      <xdr:col>17</xdr:col>
      <xdr:colOff>752475</xdr:colOff>
      <xdr:row>35</xdr:row>
      <xdr:rowOff>142875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53"/>
  <sheetViews>
    <sheetView workbookViewId="0">
      <selection activeCell="J6" sqref="J6"/>
    </sheetView>
  </sheetViews>
  <sheetFormatPr baseColWidth="10" defaultRowHeight="15"/>
  <sheetData>
    <row r="1" spans="1:13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1"/>
      <c r="K1" s="4"/>
    </row>
    <row r="3" spans="1:13">
      <c r="A3" s="2" t="s">
        <v>6</v>
      </c>
      <c r="B3" s="2" t="s">
        <v>7</v>
      </c>
      <c r="C3" s="2">
        <v>0.303666489195</v>
      </c>
      <c r="D3" s="2">
        <v>6479</v>
      </c>
      <c r="E3" s="2" t="s">
        <v>8</v>
      </c>
      <c r="F3" s="2">
        <v>2567.2072212399999</v>
      </c>
      <c r="G3">
        <f>D3*F3</f>
        <v>16632935.586413959</v>
      </c>
      <c r="I3" s="4" t="s">
        <v>57</v>
      </c>
      <c r="K3" s="3"/>
      <c r="M3" s="3"/>
    </row>
    <row r="4" spans="1:13">
      <c r="G4">
        <f t="shared" ref="G4:G67" si="0">D4*F4</f>
        <v>0</v>
      </c>
      <c r="I4">
        <f>SUM(G3:G553)/SUM(D3:D553)</f>
        <v>4820.4499172892374</v>
      </c>
    </row>
    <row r="5" spans="1:13">
      <c r="A5" s="2" t="s">
        <v>6</v>
      </c>
      <c r="B5" s="2" t="s">
        <v>9</v>
      </c>
      <c r="C5" s="2">
        <v>0.303666489195</v>
      </c>
      <c r="D5" s="2">
        <v>6858</v>
      </c>
      <c r="E5" s="2" t="s">
        <v>8</v>
      </c>
      <c r="F5" s="2">
        <v>3746.1953864799998</v>
      </c>
      <c r="G5">
        <f t="shared" si="0"/>
        <v>25691407.960479837</v>
      </c>
      <c r="I5" s="3" t="s">
        <v>59</v>
      </c>
    </row>
    <row r="6" spans="1:13">
      <c r="G6">
        <f t="shared" si="0"/>
        <v>0</v>
      </c>
      <c r="I6">
        <f>SUM(D3:D553)</f>
        <v>1030365</v>
      </c>
    </row>
    <row r="7" spans="1:13">
      <c r="A7" s="2" t="s">
        <v>10</v>
      </c>
      <c r="B7" s="2" t="s">
        <v>7</v>
      </c>
      <c r="C7" s="2">
        <v>0.27620298437700003</v>
      </c>
      <c r="D7" s="2">
        <v>542</v>
      </c>
      <c r="E7" s="2" t="s">
        <v>8</v>
      </c>
      <c r="F7" s="2">
        <v>2930.25668163</v>
      </c>
      <c r="G7">
        <f t="shared" si="0"/>
        <v>1588199.12144346</v>
      </c>
    </row>
    <row r="8" spans="1:13">
      <c r="G8">
        <f t="shared" si="0"/>
        <v>0</v>
      </c>
    </row>
    <row r="9" spans="1:13">
      <c r="A9" s="2" t="s">
        <v>10</v>
      </c>
      <c r="B9" s="2" t="s">
        <v>9</v>
      </c>
      <c r="C9" s="2">
        <v>0.27620298437700003</v>
      </c>
      <c r="D9" s="2">
        <v>881</v>
      </c>
      <c r="E9" s="2" t="s">
        <v>8</v>
      </c>
      <c r="F9" s="2">
        <v>3578.95252282</v>
      </c>
      <c r="G9">
        <f t="shared" si="0"/>
        <v>3153057.1726044202</v>
      </c>
    </row>
    <row r="10" spans="1:13">
      <c r="G10">
        <f t="shared" si="0"/>
        <v>0</v>
      </c>
    </row>
    <row r="11" spans="1:13">
      <c r="A11" s="2" t="s">
        <v>11</v>
      </c>
      <c r="B11" s="2" t="s">
        <v>7</v>
      </c>
      <c r="C11" s="2">
        <v>0.271752460714</v>
      </c>
      <c r="D11" s="2">
        <v>453</v>
      </c>
      <c r="E11" s="2" t="s">
        <v>8</v>
      </c>
      <c r="F11" s="2">
        <v>2436.01086953</v>
      </c>
      <c r="G11">
        <f t="shared" si="0"/>
        <v>1103512.9238970899</v>
      </c>
    </row>
    <row r="12" spans="1:13" ht="46.5">
      <c r="G12">
        <f t="shared" si="0"/>
        <v>0</v>
      </c>
      <c r="I12" s="5" t="s">
        <v>64</v>
      </c>
    </row>
    <row r="13" spans="1:13" ht="46.5">
      <c r="A13" s="2" t="s">
        <v>11</v>
      </c>
      <c r="B13" s="2" t="s">
        <v>9</v>
      </c>
      <c r="C13" s="2">
        <v>0.271752460714</v>
      </c>
      <c r="D13" s="2">
        <v>1127</v>
      </c>
      <c r="E13" s="2" t="s">
        <v>8</v>
      </c>
      <c r="F13" s="2">
        <v>3059.8460774999999</v>
      </c>
      <c r="G13">
        <f t="shared" si="0"/>
        <v>3448446.5293425</v>
      </c>
      <c r="I13" s="5" t="s">
        <v>65</v>
      </c>
    </row>
    <row r="14" spans="1:13">
      <c r="G14">
        <f t="shared" si="0"/>
        <v>0</v>
      </c>
    </row>
    <row r="15" spans="1:13">
      <c r="A15" s="2" t="s">
        <v>12</v>
      </c>
      <c r="B15" s="2" t="s">
        <v>7</v>
      </c>
      <c r="C15" s="2">
        <v>0.30288205711299998</v>
      </c>
      <c r="D15" s="2">
        <v>7250</v>
      </c>
      <c r="E15" s="2" t="s">
        <v>8</v>
      </c>
      <c r="F15" s="2">
        <v>2622.9536292900002</v>
      </c>
      <c r="G15">
        <f t="shared" si="0"/>
        <v>19016413.812352501</v>
      </c>
    </row>
    <row r="16" spans="1:13">
      <c r="G16">
        <f t="shared" si="0"/>
        <v>0</v>
      </c>
    </row>
    <row r="17" spans="1:7">
      <c r="A17" s="2" t="s">
        <v>12</v>
      </c>
      <c r="B17" s="2" t="s">
        <v>9</v>
      </c>
      <c r="C17" s="2">
        <v>0.30288205711299998</v>
      </c>
      <c r="D17" s="2">
        <v>7022</v>
      </c>
      <c r="E17" s="2" t="s">
        <v>8</v>
      </c>
      <c r="F17" s="2">
        <v>3572.9157093700001</v>
      </c>
      <c r="G17">
        <f t="shared" si="0"/>
        <v>25089014.111196142</v>
      </c>
    </row>
    <row r="18" spans="1:7">
      <c r="G18">
        <f t="shared" si="0"/>
        <v>0</v>
      </c>
    </row>
    <row r="19" spans="1:7">
      <c r="A19" s="2" t="s">
        <v>13</v>
      </c>
      <c r="B19" s="2" t="s">
        <v>7</v>
      </c>
      <c r="C19" s="2">
        <v>0.26255795256300002</v>
      </c>
      <c r="D19" s="2">
        <v>152</v>
      </c>
      <c r="E19" s="2" t="s">
        <v>8</v>
      </c>
      <c r="F19" s="2">
        <v>3415.97473739</v>
      </c>
      <c r="G19">
        <f t="shared" si="0"/>
        <v>519228.16008328</v>
      </c>
    </row>
    <row r="20" spans="1:7">
      <c r="G20">
        <f t="shared" si="0"/>
        <v>0</v>
      </c>
    </row>
    <row r="21" spans="1:7">
      <c r="A21" s="2" t="s">
        <v>13</v>
      </c>
      <c r="B21" s="2" t="s">
        <v>9</v>
      </c>
      <c r="C21" s="2">
        <v>0.26255795256300002</v>
      </c>
      <c r="D21" s="2">
        <v>270</v>
      </c>
      <c r="E21" s="2" t="s">
        <v>8</v>
      </c>
      <c r="F21" s="2">
        <v>3792.1665390899998</v>
      </c>
      <c r="G21">
        <f t="shared" si="0"/>
        <v>1023884.9655543</v>
      </c>
    </row>
    <row r="22" spans="1:7">
      <c r="G22">
        <f t="shared" si="0"/>
        <v>0</v>
      </c>
    </row>
    <row r="23" spans="1:7">
      <c r="A23" s="2" t="s">
        <v>14</v>
      </c>
      <c r="B23" s="2" t="s">
        <v>7</v>
      </c>
      <c r="C23" s="2">
        <v>0.24527697708400001</v>
      </c>
      <c r="D23" s="2">
        <v>4769</v>
      </c>
      <c r="E23" s="2" t="s">
        <v>8</v>
      </c>
      <c r="F23" s="2">
        <v>4314.1094953900001</v>
      </c>
      <c r="G23">
        <f t="shared" si="0"/>
        <v>20573988.183514912</v>
      </c>
    </row>
    <row r="24" spans="1:7">
      <c r="G24">
        <f t="shared" si="0"/>
        <v>0</v>
      </c>
    </row>
    <row r="25" spans="1:7">
      <c r="A25" s="2" t="s">
        <v>14</v>
      </c>
      <c r="B25" s="2" t="s">
        <v>9</v>
      </c>
      <c r="C25" s="2">
        <v>0.24527697708400001</v>
      </c>
      <c r="D25" s="2">
        <v>7553</v>
      </c>
      <c r="E25" s="2" t="s">
        <v>8</v>
      </c>
      <c r="F25" s="2">
        <v>4794.1389825599999</v>
      </c>
      <c r="G25">
        <f t="shared" si="0"/>
        <v>36210131.735275678</v>
      </c>
    </row>
    <row r="26" spans="1:7">
      <c r="G26">
        <f t="shared" si="0"/>
        <v>0</v>
      </c>
    </row>
    <row r="27" spans="1:7" ht="30">
      <c r="A27" s="2" t="s">
        <v>15</v>
      </c>
      <c r="B27" s="2" t="s">
        <v>7</v>
      </c>
      <c r="C27" s="2">
        <v>0.24832763634400001</v>
      </c>
      <c r="D27" s="2">
        <v>286</v>
      </c>
      <c r="E27" s="2" t="s">
        <v>8</v>
      </c>
      <c r="F27" s="2">
        <v>3563.35612588</v>
      </c>
      <c r="G27">
        <f t="shared" si="0"/>
        <v>1019119.8520016801</v>
      </c>
    </row>
    <row r="28" spans="1:7">
      <c r="G28">
        <f t="shared" si="0"/>
        <v>0</v>
      </c>
    </row>
    <row r="29" spans="1:7" ht="30">
      <c r="A29" s="2" t="s">
        <v>15</v>
      </c>
      <c r="B29" s="2" t="s">
        <v>9</v>
      </c>
      <c r="C29" s="2">
        <v>0.24832763634400001</v>
      </c>
      <c r="D29" s="2">
        <v>708</v>
      </c>
      <c r="E29" s="2" t="s">
        <v>8</v>
      </c>
      <c r="F29" s="2">
        <v>3945.6772558399998</v>
      </c>
      <c r="G29">
        <f t="shared" si="0"/>
        <v>2793539.49713472</v>
      </c>
    </row>
    <row r="30" spans="1:7">
      <c r="G30">
        <f t="shared" si="0"/>
        <v>0</v>
      </c>
    </row>
    <row r="31" spans="1:7">
      <c r="A31" s="2" t="s">
        <v>16</v>
      </c>
      <c r="B31" s="2" t="s">
        <v>7</v>
      </c>
      <c r="C31" s="2">
        <v>0.26229678705199999</v>
      </c>
      <c r="D31" s="2">
        <v>750</v>
      </c>
      <c r="E31" s="2" t="s">
        <v>8</v>
      </c>
      <c r="F31" s="2">
        <v>3210.9812935700002</v>
      </c>
      <c r="G31">
        <f t="shared" si="0"/>
        <v>2408235.9701775</v>
      </c>
    </row>
    <row r="32" spans="1:7">
      <c r="G32">
        <f t="shared" si="0"/>
        <v>0</v>
      </c>
    </row>
    <row r="33" spans="1:7">
      <c r="A33" s="2" t="s">
        <v>16</v>
      </c>
      <c r="B33" s="2" t="s">
        <v>9</v>
      </c>
      <c r="C33" s="2">
        <v>0.26229678705199999</v>
      </c>
      <c r="D33" s="2">
        <v>1000</v>
      </c>
      <c r="E33" s="2" t="s">
        <v>8</v>
      </c>
      <c r="F33" s="2">
        <v>3999.9071370000001</v>
      </c>
      <c r="G33">
        <f t="shared" si="0"/>
        <v>3999907.1370000001</v>
      </c>
    </row>
    <row r="34" spans="1:7">
      <c r="G34">
        <f t="shared" si="0"/>
        <v>0</v>
      </c>
    </row>
    <row r="35" spans="1:7">
      <c r="A35" s="2" t="s">
        <v>17</v>
      </c>
      <c r="B35" s="2" t="s">
        <v>7</v>
      </c>
      <c r="C35" s="2">
        <v>0.30267147163800001</v>
      </c>
      <c r="D35" s="2">
        <v>113</v>
      </c>
      <c r="E35" s="2" t="s">
        <v>8</v>
      </c>
      <c r="F35" s="2">
        <v>2417.2231698000001</v>
      </c>
      <c r="G35">
        <f t="shared" si="0"/>
        <v>273146.21818740002</v>
      </c>
    </row>
    <row r="36" spans="1:7">
      <c r="G36">
        <f t="shared" si="0"/>
        <v>0</v>
      </c>
    </row>
    <row r="37" spans="1:7">
      <c r="A37" s="2" t="s">
        <v>17</v>
      </c>
      <c r="B37" s="2" t="s">
        <v>9</v>
      </c>
      <c r="C37" s="2">
        <v>0.30267147163800001</v>
      </c>
      <c r="D37" s="2">
        <v>290</v>
      </c>
      <c r="E37" s="2" t="s">
        <v>8</v>
      </c>
      <c r="F37" s="2">
        <v>2510.1118293</v>
      </c>
      <c r="G37">
        <f t="shared" si="0"/>
        <v>727932.43049699999</v>
      </c>
    </row>
    <row r="38" spans="1:7">
      <c r="G38">
        <f t="shared" si="0"/>
        <v>0</v>
      </c>
    </row>
    <row r="39" spans="1:7">
      <c r="A39" s="2" t="s">
        <v>18</v>
      </c>
      <c r="B39" s="2" t="s">
        <v>7</v>
      </c>
      <c r="C39" s="2">
        <v>0.26600428249000002</v>
      </c>
      <c r="D39" s="2">
        <v>381</v>
      </c>
      <c r="E39" s="2" t="s">
        <v>8</v>
      </c>
      <c r="F39" s="2">
        <v>3434.1333333299999</v>
      </c>
      <c r="G39">
        <f t="shared" si="0"/>
        <v>1308404.79999873</v>
      </c>
    </row>
    <row r="40" spans="1:7">
      <c r="G40">
        <f t="shared" si="0"/>
        <v>0</v>
      </c>
    </row>
    <row r="41" spans="1:7">
      <c r="A41" s="2" t="s">
        <v>18</v>
      </c>
      <c r="B41" s="2" t="s">
        <v>9</v>
      </c>
      <c r="C41" s="2">
        <v>0.26600428249000002</v>
      </c>
      <c r="D41" s="2">
        <v>388</v>
      </c>
      <c r="E41" s="2" t="s">
        <v>8</v>
      </c>
      <c r="F41" s="2">
        <v>3759.8214553900002</v>
      </c>
      <c r="G41">
        <f t="shared" si="0"/>
        <v>1458810.72469132</v>
      </c>
    </row>
    <row r="42" spans="1:7">
      <c r="G42">
        <f t="shared" si="0"/>
        <v>0</v>
      </c>
    </row>
    <row r="43" spans="1:7">
      <c r="A43" s="2" t="s">
        <v>19</v>
      </c>
      <c r="B43" s="2" t="s">
        <v>7</v>
      </c>
      <c r="C43" s="2">
        <v>0.268304371682</v>
      </c>
      <c r="D43" s="2">
        <v>1384</v>
      </c>
      <c r="E43" s="2" t="s">
        <v>8</v>
      </c>
      <c r="F43" s="2">
        <v>3201.4176037299999</v>
      </c>
      <c r="G43">
        <f t="shared" si="0"/>
        <v>4430761.96356232</v>
      </c>
    </row>
    <row r="44" spans="1:7">
      <c r="G44">
        <f t="shared" si="0"/>
        <v>0</v>
      </c>
    </row>
    <row r="45" spans="1:7">
      <c r="A45" s="2" t="s">
        <v>19</v>
      </c>
      <c r="B45" s="2" t="s">
        <v>9</v>
      </c>
      <c r="C45" s="2">
        <v>0.268304371682</v>
      </c>
      <c r="D45" s="2">
        <v>2833</v>
      </c>
      <c r="E45" s="2" t="s">
        <v>8</v>
      </c>
      <c r="F45" s="2">
        <v>3600.0390625</v>
      </c>
      <c r="G45">
        <f t="shared" si="0"/>
        <v>10198910.6640625</v>
      </c>
    </row>
    <row r="46" spans="1:7">
      <c r="G46">
        <f t="shared" si="0"/>
        <v>0</v>
      </c>
    </row>
    <row r="47" spans="1:7">
      <c r="A47" s="2" t="s">
        <v>20</v>
      </c>
      <c r="B47" s="2" t="s">
        <v>7</v>
      </c>
      <c r="C47" s="2">
        <v>0.26617392583499999</v>
      </c>
      <c r="D47" s="2">
        <v>1775</v>
      </c>
      <c r="E47" s="2" t="s">
        <v>8</v>
      </c>
      <c r="F47" s="2">
        <v>3165.1553622599999</v>
      </c>
      <c r="G47">
        <f t="shared" si="0"/>
        <v>5618150.7680115001</v>
      </c>
    </row>
    <row r="48" spans="1:7">
      <c r="G48">
        <f t="shared" si="0"/>
        <v>0</v>
      </c>
    </row>
    <row r="49" spans="1:7">
      <c r="A49" s="2" t="s">
        <v>20</v>
      </c>
      <c r="B49" s="2" t="s">
        <v>9</v>
      </c>
      <c r="C49" s="2">
        <v>0.26617392583499999</v>
      </c>
      <c r="D49" s="2">
        <v>4740</v>
      </c>
      <c r="E49" s="2" t="s">
        <v>8</v>
      </c>
      <c r="F49" s="2">
        <v>3669.1610194999998</v>
      </c>
      <c r="G49">
        <f t="shared" si="0"/>
        <v>17391823.23243</v>
      </c>
    </row>
    <row r="50" spans="1:7">
      <c r="G50">
        <f t="shared" si="0"/>
        <v>0</v>
      </c>
    </row>
    <row r="51" spans="1:7">
      <c r="A51" s="2" t="s">
        <v>21</v>
      </c>
      <c r="B51" s="2" t="s">
        <v>7</v>
      </c>
      <c r="C51" s="2">
        <v>0.29530806465999998</v>
      </c>
      <c r="D51" s="2">
        <v>158</v>
      </c>
      <c r="E51" s="2" t="s">
        <v>8</v>
      </c>
      <c r="F51" s="2">
        <v>2478.6152262400001</v>
      </c>
      <c r="G51">
        <f t="shared" si="0"/>
        <v>391621.20574592002</v>
      </c>
    </row>
    <row r="52" spans="1:7">
      <c r="G52">
        <f t="shared" si="0"/>
        <v>0</v>
      </c>
    </row>
    <row r="53" spans="1:7">
      <c r="A53" s="2" t="s">
        <v>21</v>
      </c>
      <c r="B53" s="2" t="s">
        <v>9</v>
      </c>
      <c r="C53" s="2">
        <v>0.29530806465999998</v>
      </c>
      <c r="D53" s="2">
        <v>455</v>
      </c>
      <c r="E53" s="2" t="s">
        <v>8</v>
      </c>
      <c r="F53" s="2">
        <v>2809.0169503799998</v>
      </c>
      <c r="G53">
        <f t="shared" si="0"/>
        <v>1278102.7124228999</v>
      </c>
    </row>
    <row r="54" spans="1:7">
      <c r="G54">
        <f t="shared" si="0"/>
        <v>0</v>
      </c>
    </row>
    <row r="55" spans="1:7">
      <c r="A55" s="2" t="s">
        <v>22</v>
      </c>
      <c r="B55" s="2" t="s">
        <v>7</v>
      </c>
      <c r="C55" s="2">
        <v>0.222368351342</v>
      </c>
      <c r="D55" s="2">
        <v>789</v>
      </c>
      <c r="E55" s="2" t="s">
        <v>8</v>
      </c>
      <c r="F55" s="2">
        <v>4721.5555555600004</v>
      </c>
      <c r="G55">
        <f t="shared" si="0"/>
        <v>3725307.3333368404</v>
      </c>
    </row>
    <row r="56" spans="1:7">
      <c r="G56">
        <f t="shared" si="0"/>
        <v>0</v>
      </c>
    </row>
    <row r="57" spans="1:7">
      <c r="A57" s="2" t="s">
        <v>22</v>
      </c>
      <c r="B57" s="2" t="s">
        <v>9</v>
      </c>
      <c r="C57" s="2">
        <v>0.222368351342</v>
      </c>
      <c r="D57" s="2">
        <v>1288</v>
      </c>
      <c r="E57" s="2" t="s">
        <v>8</v>
      </c>
      <c r="F57" s="2">
        <v>5288.3749227999997</v>
      </c>
      <c r="G57">
        <f t="shared" si="0"/>
        <v>6811426.9005664</v>
      </c>
    </row>
    <row r="58" spans="1:7">
      <c r="G58">
        <f t="shared" si="0"/>
        <v>0</v>
      </c>
    </row>
    <row r="59" spans="1:7">
      <c r="A59" s="2" t="s">
        <v>23</v>
      </c>
      <c r="B59" s="2" t="s">
        <v>7</v>
      </c>
      <c r="C59" s="2">
        <v>0.27301386487099999</v>
      </c>
      <c r="D59" s="2">
        <v>175</v>
      </c>
      <c r="E59" s="2" t="s">
        <v>8</v>
      </c>
      <c r="F59" s="2">
        <v>3283.7551122999998</v>
      </c>
      <c r="G59">
        <f t="shared" si="0"/>
        <v>574657.14465249993</v>
      </c>
    </row>
    <row r="60" spans="1:7">
      <c r="G60">
        <f t="shared" si="0"/>
        <v>0</v>
      </c>
    </row>
    <row r="61" spans="1:7">
      <c r="A61" s="2" t="s">
        <v>23</v>
      </c>
      <c r="B61" s="2" t="s">
        <v>9</v>
      </c>
      <c r="C61" s="2">
        <v>0.27301386487099999</v>
      </c>
      <c r="D61" s="2">
        <v>357</v>
      </c>
      <c r="E61" s="2" t="s">
        <v>8</v>
      </c>
      <c r="F61" s="2">
        <v>3675.2301601600002</v>
      </c>
      <c r="G61">
        <f t="shared" si="0"/>
        <v>1312057.16717712</v>
      </c>
    </row>
    <row r="62" spans="1:7">
      <c r="G62">
        <f t="shared" si="0"/>
        <v>0</v>
      </c>
    </row>
    <row r="63" spans="1:7">
      <c r="A63" s="2" t="s">
        <v>24</v>
      </c>
      <c r="B63" s="2" t="s">
        <v>7</v>
      </c>
      <c r="C63" s="2">
        <v>0.29339293873700001</v>
      </c>
      <c r="D63" s="2">
        <v>1086</v>
      </c>
      <c r="E63" s="2" t="s">
        <v>8</v>
      </c>
      <c r="F63" s="2">
        <v>2245.3829417799998</v>
      </c>
      <c r="G63">
        <f t="shared" si="0"/>
        <v>2438485.87477308</v>
      </c>
    </row>
    <row r="64" spans="1:7">
      <c r="G64">
        <f t="shared" si="0"/>
        <v>0</v>
      </c>
    </row>
    <row r="65" spans="1:7">
      <c r="A65" s="2" t="s">
        <v>24</v>
      </c>
      <c r="B65" s="2" t="s">
        <v>9</v>
      </c>
      <c r="C65" s="2">
        <v>0.29339293873700001</v>
      </c>
      <c r="D65" s="2">
        <v>4092</v>
      </c>
      <c r="E65" s="2" t="s">
        <v>8</v>
      </c>
      <c r="F65" s="2">
        <v>2992.3162945300001</v>
      </c>
      <c r="G65">
        <f t="shared" si="0"/>
        <v>12244558.27721676</v>
      </c>
    </row>
    <row r="66" spans="1:7">
      <c r="G66">
        <f t="shared" si="0"/>
        <v>0</v>
      </c>
    </row>
    <row r="67" spans="1:7">
      <c r="A67" s="2" t="s">
        <v>25</v>
      </c>
      <c r="B67" s="2" t="s">
        <v>7</v>
      </c>
      <c r="C67" s="2">
        <v>0.28256053150100002</v>
      </c>
      <c r="D67" s="2">
        <v>368</v>
      </c>
      <c r="E67" s="2" t="s">
        <v>8</v>
      </c>
      <c r="F67" s="2">
        <v>2140.87749377</v>
      </c>
      <c r="G67">
        <f t="shared" si="0"/>
        <v>787842.91770736</v>
      </c>
    </row>
    <row r="68" spans="1:7">
      <c r="G68">
        <f t="shared" ref="G68:G131" si="1">D68*F68</f>
        <v>0</v>
      </c>
    </row>
    <row r="69" spans="1:7">
      <c r="A69" s="2" t="s">
        <v>25</v>
      </c>
      <c r="B69" s="2" t="s">
        <v>9</v>
      </c>
      <c r="C69" s="2">
        <v>0.28256053150100002</v>
      </c>
      <c r="D69" s="2">
        <v>760</v>
      </c>
      <c r="E69" s="2" t="s">
        <v>8</v>
      </c>
      <c r="F69" s="2">
        <v>2475.7208212</v>
      </c>
      <c r="G69">
        <f t="shared" si="1"/>
        <v>1881547.8241119999</v>
      </c>
    </row>
    <row r="70" spans="1:7">
      <c r="G70">
        <f t="shared" si="1"/>
        <v>0</v>
      </c>
    </row>
    <row r="71" spans="1:7">
      <c r="A71" s="2" t="s">
        <v>26</v>
      </c>
      <c r="B71" s="2" t="s">
        <v>7</v>
      </c>
      <c r="C71" s="2">
        <v>0.28490287153299998</v>
      </c>
      <c r="D71" s="2">
        <v>709</v>
      </c>
      <c r="E71" s="2" t="s">
        <v>8</v>
      </c>
      <c r="F71" s="2">
        <v>3167.8180951300001</v>
      </c>
      <c r="G71">
        <f t="shared" si="1"/>
        <v>2245983.02944717</v>
      </c>
    </row>
    <row r="72" spans="1:7">
      <c r="G72">
        <f t="shared" si="1"/>
        <v>0</v>
      </c>
    </row>
    <row r="73" spans="1:7">
      <c r="A73" s="2" t="s">
        <v>26</v>
      </c>
      <c r="B73" s="2" t="s">
        <v>9</v>
      </c>
      <c r="C73" s="2">
        <v>0.28490287153299998</v>
      </c>
      <c r="D73" s="2">
        <v>718</v>
      </c>
      <c r="E73" s="2" t="s">
        <v>8</v>
      </c>
      <c r="F73" s="2">
        <v>3790.5787584899999</v>
      </c>
      <c r="G73">
        <f t="shared" si="1"/>
        <v>2721635.5485958201</v>
      </c>
    </row>
    <row r="74" spans="1:7">
      <c r="G74">
        <f t="shared" si="1"/>
        <v>0</v>
      </c>
    </row>
    <row r="75" spans="1:7">
      <c r="A75" s="2" t="s">
        <v>27</v>
      </c>
      <c r="B75" s="2" t="s">
        <v>7</v>
      </c>
      <c r="C75" s="2">
        <v>0.27200871599199999</v>
      </c>
      <c r="D75" s="2">
        <v>247</v>
      </c>
      <c r="E75" s="2" t="s">
        <v>8</v>
      </c>
      <c r="F75" s="2">
        <v>3154.1965315299999</v>
      </c>
      <c r="G75">
        <f t="shared" si="1"/>
        <v>779086.54328790994</v>
      </c>
    </row>
    <row r="76" spans="1:7">
      <c r="G76">
        <f t="shared" si="1"/>
        <v>0</v>
      </c>
    </row>
    <row r="77" spans="1:7">
      <c r="A77" s="2" t="s">
        <v>27</v>
      </c>
      <c r="B77" s="2" t="s">
        <v>9</v>
      </c>
      <c r="C77" s="2">
        <v>0.27200871599199999</v>
      </c>
      <c r="D77" s="2">
        <v>458</v>
      </c>
      <c r="E77" s="2" t="s">
        <v>8</v>
      </c>
      <c r="F77" s="2">
        <v>3642.8616069200002</v>
      </c>
      <c r="G77">
        <f t="shared" si="1"/>
        <v>1668430.6159693601</v>
      </c>
    </row>
    <row r="78" spans="1:7">
      <c r="G78">
        <f t="shared" si="1"/>
        <v>0</v>
      </c>
    </row>
    <row r="79" spans="1:7">
      <c r="A79" s="2" t="s">
        <v>28</v>
      </c>
      <c r="B79" s="2" t="s">
        <v>7</v>
      </c>
      <c r="C79" s="2">
        <v>0.27452574970400001</v>
      </c>
      <c r="D79" s="2">
        <v>801</v>
      </c>
      <c r="E79" s="2" t="s">
        <v>8</v>
      </c>
      <c r="F79" s="2">
        <v>3369.11564159</v>
      </c>
      <c r="G79">
        <f t="shared" si="1"/>
        <v>2698661.6289135902</v>
      </c>
    </row>
    <row r="80" spans="1:7">
      <c r="G80">
        <f t="shared" si="1"/>
        <v>0</v>
      </c>
    </row>
    <row r="81" spans="1:7">
      <c r="A81" s="2" t="s">
        <v>28</v>
      </c>
      <c r="B81" s="2" t="s">
        <v>9</v>
      </c>
      <c r="C81" s="2">
        <v>0.27452574970400001</v>
      </c>
      <c r="D81" s="2">
        <v>1724</v>
      </c>
      <c r="E81" s="2" t="s">
        <v>8</v>
      </c>
      <c r="F81" s="2">
        <v>3792.8053664700001</v>
      </c>
      <c r="G81">
        <f t="shared" si="1"/>
        <v>6538796.4517942797</v>
      </c>
    </row>
    <row r="82" spans="1:7">
      <c r="G82">
        <f t="shared" si="1"/>
        <v>0</v>
      </c>
    </row>
    <row r="83" spans="1:7">
      <c r="A83" s="2" t="s">
        <v>29</v>
      </c>
      <c r="B83" s="2" t="s">
        <v>7</v>
      </c>
      <c r="C83" s="2">
        <v>0.24846403365899999</v>
      </c>
      <c r="D83" s="2">
        <v>2090</v>
      </c>
      <c r="E83" s="2" t="s">
        <v>8</v>
      </c>
      <c r="F83" s="2">
        <v>3549.65426045</v>
      </c>
      <c r="G83">
        <f t="shared" si="1"/>
        <v>7418777.4043405</v>
      </c>
    </row>
    <row r="84" spans="1:7">
      <c r="G84">
        <f t="shared" si="1"/>
        <v>0</v>
      </c>
    </row>
    <row r="85" spans="1:7">
      <c r="A85" s="2" t="s">
        <v>29</v>
      </c>
      <c r="B85" s="2" t="s">
        <v>9</v>
      </c>
      <c r="C85" s="2">
        <v>0.24846403365899999</v>
      </c>
      <c r="D85" s="2">
        <v>6696</v>
      </c>
      <c r="E85" s="2" t="s">
        <v>8</v>
      </c>
      <c r="F85" s="2">
        <v>4435.2748921700004</v>
      </c>
      <c r="G85">
        <f t="shared" si="1"/>
        <v>29698600.677970324</v>
      </c>
    </row>
    <row r="86" spans="1:7">
      <c r="G86">
        <f t="shared" si="1"/>
        <v>0</v>
      </c>
    </row>
    <row r="87" spans="1:7">
      <c r="A87" s="2" t="s">
        <v>30</v>
      </c>
      <c r="B87" s="2" t="s">
        <v>7</v>
      </c>
      <c r="C87" s="2">
        <v>0.28759144119300001</v>
      </c>
      <c r="D87" s="2">
        <v>814</v>
      </c>
      <c r="E87" s="2" t="s">
        <v>8</v>
      </c>
      <c r="F87" s="2">
        <v>2081.2290422199999</v>
      </c>
      <c r="G87">
        <f t="shared" si="1"/>
        <v>1694120.4403670798</v>
      </c>
    </row>
    <row r="88" spans="1:7">
      <c r="G88">
        <f t="shared" si="1"/>
        <v>0</v>
      </c>
    </row>
    <row r="89" spans="1:7">
      <c r="A89" s="2" t="s">
        <v>30</v>
      </c>
      <c r="B89" s="2" t="s">
        <v>9</v>
      </c>
      <c r="C89" s="2">
        <v>0.28759144119300001</v>
      </c>
      <c r="D89" s="2">
        <v>937</v>
      </c>
      <c r="E89" s="2" t="s">
        <v>8</v>
      </c>
      <c r="F89" s="2">
        <v>3232.8745785800002</v>
      </c>
      <c r="G89">
        <f t="shared" si="1"/>
        <v>3029203.4801294603</v>
      </c>
    </row>
    <row r="90" spans="1:7">
      <c r="G90">
        <f t="shared" si="1"/>
        <v>0</v>
      </c>
    </row>
    <row r="91" spans="1:7">
      <c r="A91" s="2" t="s">
        <v>31</v>
      </c>
      <c r="B91" s="2" t="s">
        <v>7</v>
      </c>
      <c r="C91" s="2">
        <v>0.27921187659199997</v>
      </c>
      <c r="D91" s="2">
        <v>806</v>
      </c>
      <c r="E91" s="2" t="s">
        <v>8</v>
      </c>
      <c r="F91" s="2">
        <v>2511.67730815</v>
      </c>
      <c r="G91">
        <f t="shared" si="1"/>
        <v>2024411.9103689</v>
      </c>
    </row>
    <row r="92" spans="1:7">
      <c r="G92">
        <f t="shared" si="1"/>
        <v>0</v>
      </c>
    </row>
    <row r="93" spans="1:7">
      <c r="A93" s="2" t="s">
        <v>31</v>
      </c>
      <c r="B93" s="2" t="s">
        <v>9</v>
      </c>
      <c r="C93" s="2">
        <v>0.27921187659199997</v>
      </c>
      <c r="D93" s="2">
        <v>1497</v>
      </c>
      <c r="E93" s="2" t="s">
        <v>8</v>
      </c>
      <c r="F93" s="2">
        <v>3482.3452728299999</v>
      </c>
      <c r="G93">
        <f t="shared" si="1"/>
        <v>5213070.87342651</v>
      </c>
    </row>
    <row r="94" spans="1:7">
      <c r="G94">
        <f t="shared" si="1"/>
        <v>0</v>
      </c>
    </row>
    <row r="95" spans="1:7" ht="30">
      <c r="A95" s="2" t="s">
        <v>32</v>
      </c>
      <c r="B95" s="2" t="s">
        <v>7</v>
      </c>
      <c r="C95" s="2">
        <v>0.26102476697999999</v>
      </c>
      <c r="D95" s="2">
        <v>1171</v>
      </c>
      <c r="E95" s="2" t="s">
        <v>8</v>
      </c>
      <c r="F95" s="2">
        <v>3087.6021534000001</v>
      </c>
      <c r="G95">
        <f t="shared" si="1"/>
        <v>3615582.1216314002</v>
      </c>
    </row>
    <row r="96" spans="1:7">
      <c r="G96">
        <f t="shared" si="1"/>
        <v>0</v>
      </c>
    </row>
    <row r="97" spans="1:7" ht="30">
      <c r="A97" s="2" t="s">
        <v>32</v>
      </c>
      <c r="B97" s="2" t="s">
        <v>9</v>
      </c>
      <c r="C97" s="2">
        <v>0.26102476697999999</v>
      </c>
      <c r="D97" s="2">
        <v>2092</v>
      </c>
      <c r="E97" s="2" t="s">
        <v>8</v>
      </c>
      <c r="F97" s="2">
        <v>3729.9323534800001</v>
      </c>
      <c r="G97">
        <f t="shared" si="1"/>
        <v>7803018.4834801601</v>
      </c>
    </row>
    <row r="98" spans="1:7">
      <c r="G98">
        <f t="shared" si="1"/>
        <v>0</v>
      </c>
    </row>
    <row r="99" spans="1:7" ht="30">
      <c r="A99" s="2" t="s">
        <v>33</v>
      </c>
      <c r="B99" s="2" t="s">
        <v>7</v>
      </c>
      <c r="C99" s="2">
        <v>0.30130415732900001</v>
      </c>
      <c r="D99" s="2">
        <v>727</v>
      </c>
      <c r="E99" s="2" t="s">
        <v>8</v>
      </c>
      <c r="F99" s="2">
        <v>2578.9659685299998</v>
      </c>
      <c r="G99">
        <f t="shared" si="1"/>
        <v>1874908.25912131</v>
      </c>
    </row>
    <row r="100" spans="1:7">
      <c r="G100">
        <f t="shared" si="1"/>
        <v>0</v>
      </c>
    </row>
    <row r="101" spans="1:7" ht="30">
      <c r="A101" s="2" t="s">
        <v>33</v>
      </c>
      <c r="B101" s="2" t="s">
        <v>9</v>
      </c>
      <c r="C101" s="2">
        <v>0.30130415732900001</v>
      </c>
      <c r="D101" s="2">
        <v>706</v>
      </c>
      <c r="E101" s="2" t="s">
        <v>8</v>
      </c>
      <c r="F101" s="2">
        <v>3216.3332491900001</v>
      </c>
      <c r="G101">
        <f t="shared" si="1"/>
        <v>2270731.2739281398</v>
      </c>
    </row>
    <row r="102" spans="1:7">
      <c r="G102">
        <f t="shared" si="1"/>
        <v>0</v>
      </c>
    </row>
    <row r="103" spans="1:7">
      <c r="A103" s="2" t="s">
        <v>34</v>
      </c>
      <c r="B103" s="2" t="s">
        <v>7</v>
      </c>
      <c r="C103" s="2">
        <v>0.25167919379199999</v>
      </c>
      <c r="D103" s="2">
        <v>967</v>
      </c>
      <c r="E103" s="2" t="s">
        <v>8</v>
      </c>
      <c r="F103" s="2">
        <v>3406.5198481299999</v>
      </c>
      <c r="G103">
        <f t="shared" si="1"/>
        <v>3294104.69314171</v>
      </c>
    </row>
    <row r="104" spans="1:7">
      <c r="G104">
        <f t="shared" si="1"/>
        <v>0</v>
      </c>
    </row>
    <row r="105" spans="1:7">
      <c r="A105" s="2" t="s">
        <v>34</v>
      </c>
      <c r="B105" s="2" t="s">
        <v>9</v>
      </c>
      <c r="C105" s="2">
        <v>0.25167919379199999</v>
      </c>
      <c r="D105" s="2">
        <v>1061</v>
      </c>
      <c r="E105" s="2" t="s">
        <v>8</v>
      </c>
      <c r="F105" s="2">
        <v>3840.3147321500001</v>
      </c>
      <c r="G105">
        <f t="shared" si="1"/>
        <v>4074573.93081115</v>
      </c>
    </row>
    <row r="106" spans="1:7">
      <c r="G106">
        <f t="shared" si="1"/>
        <v>0</v>
      </c>
    </row>
    <row r="107" spans="1:7">
      <c r="A107" s="2" t="s">
        <v>35</v>
      </c>
      <c r="B107" s="2" t="s">
        <v>7</v>
      </c>
      <c r="C107" s="2">
        <v>0.29764616169699998</v>
      </c>
      <c r="D107" s="2">
        <v>513</v>
      </c>
      <c r="E107" s="2" t="s">
        <v>8</v>
      </c>
      <c r="F107" s="2">
        <v>2079.9964673700001</v>
      </c>
      <c r="G107">
        <f t="shared" si="1"/>
        <v>1067038.1877608101</v>
      </c>
    </row>
    <row r="108" spans="1:7">
      <c r="G108">
        <f t="shared" si="1"/>
        <v>0</v>
      </c>
    </row>
    <row r="109" spans="1:7">
      <c r="A109" s="2" t="s">
        <v>35</v>
      </c>
      <c r="B109" s="2" t="s">
        <v>9</v>
      </c>
      <c r="C109" s="2">
        <v>0.29764616169699998</v>
      </c>
      <c r="D109" s="2">
        <v>550</v>
      </c>
      <c r="E109" s="2" t="s">
        <v>8</v>
      </c>
      <c r="F109" s="2">
        <v>2835.1793178200001</v>
      </c>
      <c r="G109">
        <f t="shared" si="1"/>
        <v>1559348.6248010001</v>
      </c>
    </row>
    <row r="110" spans="1:7">
      <c r="G110">
        <f t="shared" si="1"/>
        <v>0</v>
      </c>
    </row>
    <row r="111" spans="1:7">
      <c r="A111" s="2" t="s">
        <v>36</v>
      </c>
      <c r="B111" s="2" t="s">
        <v>7</v>
      </c>
      <c r="C111" s="2">
        <v>0.26899802793299998</v>
      </c>
      <c r="D111" s="2">
        <v>370</v>
      </c>
      <c r="E111" s="2" t="s">
        <v>8</v>
      </c>
      <c r="F111" s="2">
        <v>3319.2001960900002</v>
      </c>
      <c r="G111">
        <f t="shared" si="1"/>
        <v>1228104.0725533001</v>
      </c>
    </row>
    <row r="112" spans="1:7">
      <c r="G112">
        <f t="shared" si="1"/>
        <v>0</v>
      </c>
    </row>
    <row r="113" spans="1:7">
      <c r="A113" s="2" t="s">
        <v>36</v>
      </c>
      <c r="B113" s="2" t="s">
        <v>9</v>
      </c>
      <c r="C113" s="2">
        <v>0.26899802793299998</v>
      </c>
      <c r="D113" s="2">
        <v>643</v>
      </c>
      <c r="E113" s="2" t="s">
        <v>8</v>
      </c>
      <c r="F113" s="2">
        <v>3905.8041250000001</v>
      </c>
      <c r="G113">
        <f t="shared" si="1"/>
        <v>2511432.052375</v>
      </c>
    </row>
    <row r="114" spans="1:7">
      <c r="G114">
        <f t="shared" si="1"/>
        <v>0</v>
      </c>
    </row>
    <row r="115" spans="1:7">
      <c r="A115" s="2" t="s">
        <v>37</v>
      </c>
      <c r="B115" s="2" t="s">
        <v>7</v>
      </c>
      <c r="C115" s="2">
        <v>0.27598850633799998</v>
      </c>
      <c r="D115" s="2">
        <v>234</v>
      </c>
      <c r="E115" s="2" t="s">
        <v>8</v>
      </c>
      <c r="F115" s="2">
        <v>2817.4622396099999</v>
      </c>
      <c r="G115">
        <f t="shared" si="1"/>
        <v>659286.16406873998</v>
      </c>
    </row>
    <row r="116" spans="1:7">
      <c r="G116">
        <f t="shared" si="1"/>
        <v>0</v>
      </c>
    </row>
    <row r="117" spans="1:7">
      <c r="A117" s="2" t="s">
        <v>37</v>
      </c>
      <c r="B117" s="2" t="s">
        <v>9</v>
      </c>
      <c r="C117" s="2">
        <v>0.27598850633799998</v>
      </c>
      <c r="D117" s="2">
        <v>431</v>
      </c>
      <c r="E117" s="2" t="s">
        <v>8</v>
      </c>
      <c r="F117" s="2">
        <v>3340.95101299</v>
      </c>
      <c r="G117">
        <f t="shared" si="1"/>
        <v>1439949.8865986899</v>
      </c>
    </row>
    <row r="118" spans="1:7">
      <c r="G118">
        <f t="shared" si="1"/>
        <v>0</v>
      </c>
    </row>
    <row r="119" spans="1:7">
      <c r="A119" s="2" t="s">
        <v>38</v>
      </c>
      <c r="B119" s="2" t="s">
        <v>7</v>
      </c>
      <c r="C119" s="2">
        <v>0.291161935165</v>
      </c>
      <c r="D119" s="2">
        <v>148</v>
      </c>
      <c r="E119" s="2" t="s">
        <v>8</v>
      </c>
      <c r="F119" s="2">
        <v>1929.0755422</v>
      </c>
      <c r="G119">
        <f t="shared" si="1"/>
        <v>285503.1802456</v>
      </c>
    </row>
    <row r="120" spans="1:7">
      <c r="G120">
        <f t="shared" si="1"/>
        <v>0</v>
      </c>
    </row>
    <row r="121" spans="1:7">
      <c r="A121" s="2" t="s">
        <v>38</v>
      </c>
      <c r="B121" s="2" t="s">
        <v>9</v>
      </c>
      <c r="C121" s="2">
        <v>0.291161935165</v>
      </c>
      <c r="D121" s="2">
        <v>370</v>
      </c>
      <c r="E121" s="2" t="s">
        <v>8</v>
      </c>
      <c r="F121" s="2">
        <v>3250.6904622400002</v>
      </c>
      <c r="G121">
        <f t="shared" si="1"/>
        <v>1202755.4710288001</v>
      </c>
    </row>
    <row r="122" spans="1:7">
      <c r="G122">
        <f t="shared" si="1"/>
        <v>0</v>
      </c>
    </row>
    <row r="123" spans="1:7">
      <c r="A123" s="2" t="s">
        <v>39</v>
      </c>
      <c r="B123" s="2" t="s">
        <v>7</v>
      </c>
      <c r="C123" s="2">
        <v>0.283230620795</v>
      </c>
      <c r="D123" s="2">
        <v>214</v>
      </c>
      <c r="E123" s="2" t="s">
        <v>8</v>
      </c>
      <c r="F123" s="2">
        <v>2634.8243470699999</v>
      </c>
      <c r="G123">
        <f t="shared" si="1"/>
        <v>563852.41027297999</v>
      </c>
    </row>
    <row r="124" spans="1:7">
      <c r="G124">
        <f t="shared" si="1"/>
        <v>0</v>
      </c>
    </row>
    <row r="125" spans="1:7">
      <c r="A125" s="2" t="s">
        <v>39</v>
      </c>
      <c r="B125" s="2" t="s">
        <v>9</v>
      </c>
      <c r="C125" s="2">
        <v>0.283230620795</v>
      </c>
      <c r="D125" s="2">
        <v>380</v>
      </c>
      <c r="E125" s="2" t="s">
        <v>8</v>
      </c>
      <c r="F125" s="2">
        <v>3367.6496053199999</v>
      </c>
      <c r="G125">
        <f t="shared" si="1"/>
        <v>1279706.8500216</v>
      </c>
    </row>
    <row r="126" spans="1:7">
      <c r="G126">
        <f t="shared" si="1"/>
        <v>0</v>
      </c>
    </row>
    <row r="127" spans="1:7">
      <c r="A127" s="2" t="s">
        <v>40</v>
      </c>
      <c r="B127" s="2" t="s">
        <v>7</v>
      </c>
      <c r="C127" s="2">
        <v>0.26239851535199998</v>
      </c>
      <c r="D127" s="2">
        <v>1385</v>
      </c>
      <c r="E127" s="2" t="s">
        <v>8</v>
      </c>
      <c r="F127" s="2">
        <v>3867.29190909</v>
      </c>
      <c r="G127">
        <f t="shared" si="1"/>
        <v>5356199.2940896498</v>
      </c>
    </row>
    <row r="128" spans="1:7">
      <c r="G128">
        <f t="shared" si="1"/>
        <v>0</v>
      </c>
    </row>
    <row r="129" spans="1:7">
      <c r="A129" s="2" t="s">
        <v>40</v>
      </c>
      <c r="B129" s="2" t="s">
        <v>9</v>
      </c>
      <c r="C129" s="2">
        <v>0.26239851535199998</v>
      </c>
      <c r="D129" s="2">
        <v>2071</v>
      </c>
      <c r="E129" s="2" t="s">
        <v>8</v>
      </c>
      <c r="F129" s="2">
        <v>4144.6617341499996</v>
      </c>
      <c r="G129">
        <f t="shared" si="1"/>
        <v>8583594.451424649</v>
      </c>
    </row>
    <row r="130" spans="1:7">
      <c r="G130">
        <f t="shared" si="1"/>
        <v>0</v>
      </c>
    </row>
    <row r="131" spans="1:7" ht="30">
      <c r="A131" s="2" t="s">
        <v>41</v>
      </c>
      <c r="B131" s="2" t="s">
        <v>7</v>
      </c>
      <c r="C131" s="2">
        <v>0.32475858913400002</v>
      </c>
      <c r="D131" s="2">
        <v>626</v>
      </c>
      <c r="E131" s="2" t="s">
        <v>8</v>
      </c>
      <c r="F131" s="2">
        <v>1623.63023692</v>
      </c>
      <c r="G131">
        <f t="shared" si="1"/>
        <v>1016392.52831192</v>
      </c>
    </row>
    <row r="132" spans="1:7">
      <c r="G132">
        <f t="shared" ref="G132:G195" si="2">D132*F132</f>
        <v>0</v>
      </c>
    </row>
    <row r="133" spans="1:7" ht="30">
      <c r="A133" s="2" t="s">
        <v>41</v>
      </c>
      <c r="B133" s="2" t="s">
        <v>9</v>
      </c>
      <c r="C133" s="2">
        <v>0.32475858913400002</v>
      </c>
      <c r="D133" s="2">
        <v>1153</v>
      </c>
      <c r="E133" s="2" t="s">
        <v>8</v>
      </c>
      <c r="F133" s="2">
        <v>3029.3229648900001</v>
      </c>
      <c r="G133">
        <f t="shared" si="2"/>
        <v>3492809.3785181702</v>
      </c>
    </row>
    <row r="134" spans="1:7">
      <c r="G134">
        <f t="shared" si="2"/>
        <v>0</v>
      </c>
    </row>
    <row r="135" spans="1:7">
      <c r="A135" s="2" t="s">
        <v>42</v>
      </c>
      <c r="B135" s="2" t="s">
        <v>7</v>
      </c>
      <c r="C135" s="2">
        <v>0.24877892097599999</v>
      </c>
      <c r="D135" s="2">
        <v>947</v>
      </c>
      <c r="E135" s="2" t="s">
        <v>8</v>
      </c>
      <c r="F135" s="2">
        <v>3607.20806296</v>
      </c>
      <c r="G135">
        <f t="shared" si="2"/>
        <v>3416026.0356231201</v>
      </c>
    </row>
    <row r="136" spans="1:7">
      <c r="G136">
        <f t="shared" si="2"/>
        <v>0</v>
      </c>
    </row>
    <row r="137" spans="1:7">
      <c r="A137" s="2" t="s">
        <v>42</v>
      </c>
      <c r="B137" s="2" t="s">
        <v>9</v>
      </c>
      <c r="C137" s="2">
        <v>0.24877892097599999</v>
      </c>
      <c r="D137" s="2">
        <v>1567</v>
      </c>
      <c r="E137" s="2" t="s">
        <v>8</v>
      </c>
      <c r="F137" s="2">
        <v>4379.6609914800001</v>
      </c>
      <c r="G137">
        <f t="shared" si="2"/>
        <v>6862928.7736491598</v>
      </c>
    </row>
    <row r="138" spans="1:7">
      <c r="G138">
        <f t="shared" si="2"/>
        <v>0</v>
      </c>
    </row>
    <row r="139" spans="1:7" ht="30">
      <c r="A139" s="2" t="s">
        <v>43</v>
      </c>
      <c r="B139" s="2" t="s">
        <v>7</v>
      </c>
      <c r="C139" s="2">
        <v>0.28363068640599998</v>
      </c>
      <c r="D139" s="2">
        <v>479</v>
      </c>
      <c r="E139" s="2" t="s">
        <v>8</v>
      </c>
      <c r="F139" s="2">
        <v>2162.1590258599999</v>
      </c>
      <c r="G139">
        <f t="shared" si="2"/>
        <v>1035674.1733869399</v>
      </c>
    </row>
    <row r="140" spans="1:7">
      <c r="G140">
        <f t="shared" si="2"/>
        <v>0</v>
      </c>
    </row>
    <row r="141" spans="1:7" ht="30">
      <c r="A141" s="2" t="s">
        <v>43</v>
      </c>
      <c r="B141" s="2" t="s">
        <v>9</v>
      </c>
      <c r="C141" s="2">
        <v>0.28363068640599998</v>
      </c>
      <c r="D141" s="2">
        <v>900</v>
      </c>
      <c r="E141" s="2" t="s">
        <v>8</v>
      </c>
      <c r="F141" s="2">
        <v>3211.6373443100001</v>
      </c>
      <c r="G141">
        <f t="shared" si="2"/>
        <v>2890473.6098790001</v>
      </c>
    </row>
    <row r="142" spans="1:7">
      <c r="G142">
        <f t="shared" si="2"/>
        <v>0</v>
      </c>
    </row>
    <row r="143" spans="1:7" ht="30">
      <c r="A143" s="2" t="s">
        <v>44</v>
      </c>
      <c r="B143" s="2" t="s">
        <v>7</v>
      </c>
      <c r="C143" s="2">
        <v>0.246801637903</v>
      </c>
      <c r="D143" s="2">
        <v>621</v>
      </c>
      <c r="E143" s="2" t="s">
        <v>8</v>
      </c>
      <c r="F143" s="2">
        <v>3688.9696969699999</v>
      </c>
      <c r="G143">
        <f t="shared" si="2"/>
        <v>2290850.1818183698</v>
      </c>
    </row>
    <row r="144" spans="1:7">
      <c r="G144">
        <f t="shared" si="2"/>
        <v>0</v>
      </c>
    </row>
    <row r="145" spans="1:7" ht="30">
      <c r="A145" s="2" t="s">
        <v>44</v>
      </c>
      <c r="B145" s="2" t="s">
        <v>9</v>
      </c>
      <c r="C145" s="2">
        <v>0.246801637903</v>
      </c>
      <c r="D145" s="2">
        <v>1235</v>
      </c>
      <c r="E145" s="2" t="s">
        <v>8</v>
      </c>
      <c r="F145" s="2">
        <v>4165.8688358400004</v>
      </c>
      <c r="G145">
        <f t="shared" si="2"/>
        <v>5144848.0122624002</v>
      </c>
    </row>
    <row r="146" spans="1:7">
      <c r="G146">
        <f t="shared" si="2"/>
        <v>0</v>
      </c>
    </row>
    <row r="147" spans="1:7">
      <c r="A147" s="2" t="s">
        <v>45</v>
      </c>
      <c r="B147" s="2" t="s">
        <v>7</v>
      </c>
      <c r="C147" s="2">
        <v>0.26135721696699998</v>
      </c>
      <c r="D147" s="2">
        <v>1027</v>
      </c>
      <c r="E147" s="2" t="s">
        <v>8</v>
      </c>
      <c r="F147" s="2">
        <v>3819.3312020200001</v>
      </c>
      <c r="G147">
        <f t="shared" si="2"/>
        <v>3922453.1444745399</v>
      </c>
    </row>
    <row r="148" spans="1:7">
      <c r="G148">
        <f t="shared" si="2"/>
        <v>0</v>
      </c>
    </row>
    <row r="149" spans="1:7">
      <c r="A149" s="2" t="s">
        <v>45</v>
      </c>
      <c r="B149" s="2" t="s">
        <v>9</v>
      </c>
      <c r="C149" s="2">
        <v>0.26135721696699998</v>
      </c>
      <c r="D149" s="2">
        <v>2496</v>
      </c>
      <c r="E149" s="2" t="s">
        <v>8</v>
      </c>
      <c r="F149" s="2">
        <v>4280.4441377599996</v>
      </c>
      <c r="G149">
        <f t="shared" si="2"/>
        <v>10683988.56784896</v>
      </c>
    </row>
    <row r="150" spans="1:7">
      <c r="G150">
        <f t="shared" si="2"/>
        <v>0</v>
      </c>
    </row>
    <row r="151" spans="1:7">
      <c r="A151" s="2" t="s">
        <v>46</v>
      </c>
      <c r="B151" s="2" t="s">
        <v>7</v>
      </c>
      <c r="C151" s="2">
        <v>0.24604142198100001</v>
      </c>
      <c r="D151" s="2">
        <v>1202</v>
      </c>
      <c r="E151" s="2" t="s">
        <v>8</v>
      </c>
      <c r="F151" s="2">
        <v>4105.1083852000002</v>
      </c>
      <c r="G151">
        <f t="shared" si="2"/>
        <v>4934340.2790104002</v>
      </c>
    </row>
    <row r="152" spans="1:7">
      <c r="G152">
        <f t="shared" si="2"/>
        <v>0</v>
      </c>
    </row>
    <row r="153" spans="1:7">
      <c r="A153" s="2" t="s">
        <v>46</v>
      </c>
      <c r="B153" s="2" t="s">
        <v>9</v>
      </c>
      <c r="C153" s="2">
        <v>0.24604142198100001</v>
      </c>
      <c r="D153" s="2">
        <v>1309</v>
      </c>
      <c r="E153" s="2" t="s">
        <v>8</v>
      </c>
      <c r="F153" s="2">
        <v>4266.4977104899999</v>
      </c>
      <c r="G153">
        <f t="shared" si="2"/>
        <v>5584845.5030314103</v>
      </c>
    </row>
    <row r="154" spans="1:7">
      <c r="G154">
        <f t="shared" si="2"/>
        <v>0</v>
      </c>
    </row>
    <row r="155" spans="1:7">
      <c r="A155" s="2" t="s">
        <v>47</v>
      </c>
      <c r="B155" s="2" t="s">
        <v>7</v>
      </c>
      <c r="C155" s="2">
        <v>0.26289882469199999</v>
      </c>
      <c r="D155" s="2">
        <v>444</v>
      </c>
      <c r="E155" s="2" t="s">
        <v>8</v>
      </c>
      <c r="F155" s="2">
        <v>3553.4788675999998</v>
      </c>
      <c r="G155">
        <f t="shared" si="2"/>
        <v>1577744.6172143999</v>
      </c>
    </row>
    <row r="156" spans="1:7">
      <c r="G156">
        <f t="shared" si="2"/>
        <v>0</v>
      </c>
    </row>
    <row r="157" spans="1:7">
      <c r="A157" s="2" t="s">
        <v>47</v>
      </c>
      <c r="B157" s="2" t="s">
        <v>9</v>
      </c>
      <c r="C157" s="2">
        <v>0.26289882469199999</v>
      </c>
      <c r="D157" s="2">
        <v>820</v>
      </c>
      <c r="E157" s="2" t="s">
        <v>8</v>
      </c>
      <c r="F157" s="2">
        <v>4082.9635922900002</v>
      </c>
      <c r="G157">
        <f t="shared" si="2"/>
        <v>3348030.1456778003</v>
      </c>
    </row>
    <row r="158" spans="1:7">
      <c r="G158">
        <f t="shared" si="2"/>
        <v>0</v>
      </c>
    </row>
    <row r="159" spans="1:7">
      <c r="A159" s="2" t="s">
        <v>48</v>
      </c>
      <c r="B159" s="2" t="s">
        <v>7</v>
      </c>
      <c r="C159" s="2">
        <v>0.261750833362</v>
      </c>
      <c r="D159" s="2">
        <v>540</v>
      </c>
      <c r="E159" s="2" t="s">
        <v>8</v>
      </c>
      <c r="F159" s="2">
        <v>3170.0514503999998</v>
      </c>
      <c r="G159">
        <f t="shared" si="2"/>
        <v>1711827.7832159998</v>
      </c>
    </row>
    <row r="160" spans="1:7">
      <c r="G160">
        <f t="shared" si="2"/>
        <v>0</v>
      </c>
    </row>
    <row r="161" spans="1:7">
      <c r="A161" s="2" t="s">
        <v>48</v>
      </c>
      <c r="B161" s="2" t="s">
        <v>9</v>
      </c>
      <c r="C161" s="2">
        <v>0.261750833362</v>
      </c>
      <c r="D161" s="2">
        <v>987</v>
      </c>
      <c r="E161" s="2" t="s">
        <v>8</v>
      </c>
      <c r="F161" s="2">
        <v>3669.20880059</v>
      </c>
      <c r="G161">
        <f t="shared" si="2"/>
        <v>3621509.0861823298</v>
      </c>
    </row>
    <row r="162" spans="1:7">
      <c r="G162">
        <f t="shared" si="2"/>
        <v>0</v>
      </c>
    </row>
    <row r="163" spans="1:7">
      <c r="A163" s="2" t="s">
        <v>49</v>
      </c>
      <c r="B163" s="2" t="s">
        <v>7</v>
      </c>
      <c r="C163" s="2">
        <v>0.27237319524999998</v>
      </c>
      <c r="D163" s="2">
        <v>604</v>
      </c>
      <c r="E163" s="2" t="s">
        <v>8</v>
      </c>
      <c r="F163" s="2">
        <v>2868.5807383699998</v>
      </c>
      <c r="G163">
        <f t="shared" si="2"/>
        <v>1732622.76597548</v>
      </c>
    </row>
    <row r="164" spans="1:7">
      <c r="G164">
        <f t="shared" si="2"/>
        <v>0</v>
      </c>
    </row>
    <row r="165" spans="1:7">
      <c r="A165" s="2" t="s">
        <v>49</v>
      </c>
      <c r="B165" s="2" t="s">
        <v>9</v>
      </c>
      <c r="C165" s="2">
        <v>0.27237319524999998</v>
      </c>
      <c r="D165" s="2">
        <v>1026</v>
      </c>
      <c r="E165" s="2" t="s">
        <v>8</v>
      </c>
      <c r="F165" s="2">
        <v>3696.2307344999999</v>
      </c>
      <c r="G165">
        <f t="shared" si="2"/>
        <v>3792332.7335970001</v>
      </c>
    </row>
    <row r="166" spans="1:7">
      <c r="G166">
        <f t="shared" si="2"/>
        <v>0</v>
      </c>
    </row>
    <row r="167" spans="1:7">
      <c r="A167" s="2" t="s">
        <v>50</v>
      </c>
      <c r="B167" s="2" t="s">
        <v>7</v>
      </c>
      <c r="C167" s="2">
        <v>0.26402307508700001</v>
      </c>
      <c r="D167" s="2">
        <v>1000</v>
      </c>
      <c r="E167" s="2" t="s">
        <v>8</v>
      </c>
      <c r="F167" s="2">
        <v>3275.1827329299999</v>
      </c>
      <c r="G167">
        <f t="shared" si="2"/>
        <v>3275182.7329299999</v>
      </c>
    </row>
    <row r="168" spans="1:7">
      <c r="G168">
        <f t="shared" si="2"/>
        <v>0</v>
      </c>
    </row>
    <row r="169" spans="1:7">
      <c r="A169" s="2" t="s">
        <v>50</v>
      </c>
      <c r="B169" s="2" t="s">
        <v>9</v>
      </c>
      <c r="C169" s="2">
        <v>0.26402307508700001</v>
      </c>
      <c r="D169" s="2">
        <v>1197</v>
      </c>
      <c r="E169" s="2" t="s">
        <v>8</v>
      </c>
      <c r="F169" s="2">
        <v>3667.1171236599998</v>
      </c>
      <c r="G169">
        <f t="shared" si="2"/>
        <v>4389539.1970210196</v>
      </c>
    </row>
    <row r="170" spans="1:7">
      <c r="G170">
        <f t="shared" si="2"/>
        <v>0</v>
      </c>
    </row>
    <row r="171" spans="1:7">
      <c r="A171" s="2" t="s">
        <v>51</v>
      </c>
      <c r="B171" s="2" t="s">
        <v>7</v>
      </c>
      <c r="C171" s="2">
        <v>0.25217234441500003</v>
      </c>
      <c r="D171" s="2">
        <v>388</v>
      </c>
      <c r="E171" s="2" t="s">
        <v>8</v>
      </c>
      <c r="F171" s="2">
        <v>3847.7284674000002</v>
      </c>
      <c r="G171">
        <f t="shared" si="2"/>
        <v>1492918.6453512001</v>
      </c>
    </row>
    <row r="172" spans="1:7">
      <c r="G172">
        <f t="shared" si="2"/>
        <v>0</v>
      </c>
    </row>
    <row r="173" spans="1:7">
      <c r="A173" s="2" t="s">
        <v>51</v>
      </c>
      <c r="B173" s="2" t="s">
        <v>9</v>
      </c>
      <c r="C173" s="2">
        <v>0.25217234441500003</v>
      </c>
      <c r="D173" s="2">
        <v>507</v>
      </c>
      <c r="E173" s="2" t="s">
        <v>8</v>
      </c>
      <c r="F173" s="2">
        <v>4301.5911897300002</v>
      </c>
      <c r="G173">
        <f t="shared" si="2"/>
        <v>2180906.7331931102</v>
      </c>
    </row>
    <row r="174" spans="1:7">
      <c r="G174">
        <f t="shared" si="2"/>
        <v>0</v>
      </c>
    </row>
    <row r="175" spans="1:7" ht="45">
      <c r="A175" s="2" t="s">
        <v>52</v>
      </c>
      <c r="B175" s="2" t="s">
        <v>7</v>
      </c>
      <c r="C175" s="2">
        <v>0.28071127951800001</v>
      </c>
      <c r="D175" s="2">
        <v>673</v>
      </c>
      <c r="E175" s="2" t="s">
        <v>8</v>
      </c>
      <c r="F175" s="2">
        <v>2400.1120873499999</v>
      </c>
      <c r="G175">
        <f t="shared" si="2"/>
        <v>1615275.43478655</v>
      </c>
    </row>
    <row r="176" spans="1:7">
      <c r="G176">
        <f t="shared" si="2"/>
        <v>0</v>
      </c>
    </row>
    <row r="177" spans="1:7" ht="45">
      <c r="A177" s="2" t="s">
        <v>52</v>
      </c>
      <c r="B177" s="2" t="s">
        <v>9</v>
      </c>
      <c r="C177" s="2">
        <v>0.28071127951800001</v>
      </c>
      <c r="D177" s="2">
        <v>1315</v>
      </c>
      <c r="E177" s="2" t="s">
        <v>8</v>
      </c>
      <c r="F177" s="2">
        <v>3425.6371520100001</v>
      </c>
      <c r="G177">
        <f t="shared" si="2"/>
        <v>4504712.8548931498</v>
      </c>
    </row>
    <row r="178" spans="1:7">
      <c r="G178">
        <f t="shared" si="2"/>
        <v>0</v>
      </c>
    </row>
    <row r="179" spans="1:7" ht="30">
      <c r="A179" s="2" t="s">
        <v>53</v>
      </c>
      <c r="B179" s="2" t="s">
        <v>7</v>
      </c>
      <c r="C179" s="2">
        <v>0.28812510766799998</v>
      </c>
      <c r="D179" s="2">
        <v>12508</v>
      </c>
      <c r="E179" s="2" t="s">
        <v>8</v>
      </c>
      <c r="F179" s="2">
        <v>3081.3143188499998</v>
      </c>
      <c r="G179">
        <f t="shared" si="2"/>
        <v>38541079.500175796</v>
      </c>
    </row>
    <row r="180" spans="1:7">
      <c r="G180">
        <f t="shared" si="2"/>
        <v>0</v>
      </c>
    </row>
    <row r="181" spans="1:7" ht="30">
      <c r="A181" s="2" t="s">
        <v>53</v>
      </c>
      <c r="B181" s="2" t="s">
        <v>9</v>
      </c>
      <c r="C181" s="2">
        <v>0.28812510766799998</v>
      </c>
      <c r="D181" s="2">
        <v>15144</v>
      </c>
      <c r="E181" s="2" t="s">
        <v>8</v>
      </c>
      <c r="F181" s="2">
        <v>3967.4943465400002</v>
      </c>
      <c r="G181">
        <f t="shared" si="2"/>
        <v>60083734.384001762</v>
      </c>
    </row>
    <row r="182" spans="1:7">
      <c r="G182">
        <f t="shared" si="2"/>
        <v>0</v>
      </c>
    </row>
    <row r="183" spans="1:7" ht="30">
      <c r="A183" s="2" t="s">
        <v>54</v>
      </c>
      <c r="B183" s="2" t="s">
        <v>7</v>
      </c>
      <c r="C183" s="2">
        <v>0.30252682471199999</v>
      </c>
      <c r="D183" s="2">
        <v>98971</v>
      </c>
      <c r="E183" s="2" t="s">
        <v>8</v>
      </c>
      <c r="F183" s="2">
        <v>2514.0584615399998</v>
      </c>
      <c r="G183">
        <f t="shared" si="2"/>
        <v>248818879.99707532</v>
      </c>
    </row>
    <row r="184" spans="1:7">
      <c r="G184">
        <f t="shared" si="2"/>
        <v>0</v>
      </c>
    </row>
    <row r="185" spans="1:7" ht="30">
      <c r="A185" s="2" t="s">
        <v>54</v>
      </c>
      <c r="B185" s="2" t="s">
        <v>9</v>
      </c>
      <c r="C185" s="2">
        <v>0.30252682471199999</v>
      </c>
      <c r="D185" s="2">
        <v>94707</v>
      </c>
      <c r="E185" s="2" t="s">
        <v>8</v>
      </c>
      <c r="F185" s="2">
        <v>3670.2806418300001</v>
      </c>
      <c r="G185">
        <f t="shared" si="2"/>
        <v>347601268.74579382</v>
      </c>
    </row>
    <row r="186" spans="1:7">
      <c r="G186">
        <f t="shared" si="2"/>
        <v>0</v>
      </c>
    </row>
    <row r="187" spans="1:7">
      <c r="A187" s="2" t="s">
        <v>6</v>
      </c>
      <c r="B187" s="2" t="s">
        <v>7</v>
      </c>
      <c r="C187" s="2">
        <v>0.303666489195</v>
      </c>
      <c r="D187" s="2">
        <v>6479</v>
      </c>
      <c r="E187" s="2" t="s">
        <v>55</v>
      </c>
      <c r="F187" s="2">
        <v>3905.8287688400001</v>
      </c>
      <c r="G187">
        <f t="shared" si="2"/>
        <v>25305864.593314361</v>
      </c>
    </row>
    <row r="188" spans="1:7">
      <c r="G188">
        <f t="shared" si="2"/>
        <v>0</v>
      </c>
    </row>
    <row r="189" spans="1:7">
      <c r="A189" s="2" t="s">
        <v>6</v>
      </c>
      <c r="B189" s="2" t="s">
        <v>9</v>
      </c>
      <c r="C189" s="2">
        <v>0.303666489195</v>
      </c>
      <c r="D189" s="2">
        <v>6858</v>
      </c>
      <c r="E189" s="2" t="s">
        <v>55</v>
      </c>
      <c r="F189" s="2">
        <v>5370.1120000000001</v>
      </c>
      <c r="G189">
        <f t="shared" si="2"/>
        <v>36828228.096000001</v>
      </c>
    </row>
    <row r="190" spans="1:7">
      <c r="G190">
        <f t="shared" si="2"/>
        <v>0</v>
      </c>
    </row>
    <row r="191" spans="1:7">
      <c r="A191" s="2" t="s">
        <v>10</v>
      </c>
      <c r="B191" s="2" t="s">
        <v>7</v>
      </c>
      <c r="C191" s="2">
        <v>0.27620298437700003</v>
      </c>
      <c r="D191" s="2">
        <v>542</v>
      </c>
      <c r="E191" s="2" t="s">
        <v>55</v>
      </c>
      <c r="F191" s="2">
        <v>4355.8691559899999</v>
      </c>
      <c r="G191">
        <f t="shared" si="2"/>
        <v>2360881.0825465801</v>
      </c>
    </row>
    <row r="192" spans="1:7">
      <c r="G192">
        <f t="shared" si="2"/>
        <v>0</v>
      </c>
    </row>
    <row r="193" spans="1:7">
      <c r="A193" s="2" t="s">
        <v>10</v>
      </c>
      <c r="B193" s="2" t="s">
        <v>9</v>
      </c>
      <c r="C193" s="2">
        <v>0.27620298437700003</v>
      </c>
      <c r="D193" s="2">
        <v>881</v>
      </c>
      <c r="E193" s="2" t="s">
        <v>55</v>
      </c>
      <c r="F193" s="2">
        <v>4856.3193454100001</v>
      </c>
      <c r="G193">
        <f t="shared" si="2"/>
        <v>4278417.3433062099</v>
      </c>
    </row>
    <row r="194" spans="1:7">
      <c r="G194">
        <f t="shared" si="2"/>
        <v>0</v>
      </c>
    </row>
    <row r="195" spans="1:7">
      <c r="A195" s="2" t="s">
        <v>11</v>
      </c>
      <c r="B195" s="2" t="s">
        <v>7</v>
      </c>
      <c r="C195" s="2">
        <v>0.271752460714</v>
      </c>
      <c r="D195" s="2">
        <v>453</v>
      </c>
      <c r="E195" s="2" t="s">
        <v>55</v>
      </c>
      <c r="F195" s="2">
        <v>3463.3506462300002</v>
      </c>
      <c r="G195">
        <f t="shared" si="2"/>
        <v>1568897.84274219</v>
      </c>
    </row>
    <row r="196" spans="1:7">
      <c r="G196">
        <f t="shared" ref="G196:G259" si="3">D196*F196</f>
        <v>0</v>
      </c>
    </row>
    <row r="197" spans="1:7">
      <c r="A197" s="2" t="s">
        <v>11</v>
      </c>
      <c r="B197" s="2" t="s">
        <v>9</v>
      </c>
      <c r="C197" s="2">
        <v>0.271752460714</v>
      </c>
      <c r="D197" s="2">
        <v>1127</v>
      </c>
      <c r="E197" s="2" t="s">
        <v>55</v>
      </c>
      <c r="F197" s="2">
        <v>4270.3741170800004</v>
      </c>
      <c r="G197">
        <f t="shared" si="3"/>
        <v>4812711.6299491609</v>
      </c>
    </row>
    <row r="198" spans="1:7">
      <c r="G198">
        <f t="shared" si="3"/>
        <v>0</v>
      </c>
    </row>
    <row r="199" spans="1:7">
      <c r="A199" s="2" t="s">
        <v>12</v>
      </c>
      <c r="B199" s="2" t="s">
        <v>7</v>
      </c>
      <c r="C199" s="2">
        <v>0.30288205711299998</v>
      </c>
      <c r="D199" s="2">
        <v>7250</v>
      </c>
      <c r="E199" s="2" t="s">
        <v>55</v>
      </c>
      <c r="F199" s="2">
        <v>3938.6899185500001</v>
      </c>
      <c r="G199">
        <f t="shared" si="3"/>
        <v>28555501.909487501</v>
      </c>
    </row>
    <row r="200" spans="1:7">
      <c r="G200">
        <f t="shared" si="3"/>
        <v>0</v>
      </c>
    </row>
    <row r="201" spans="1:7">
      <c r="A201" s="2" t="s">
        <v>12</v>
      </c>
      <c r="B201" s="2" t="s">
        <v>9</v>
      </c>
      <c r="C201" s="2">
        <v>0.30288205711299998</v>
      </c>
      <c r="D201" s="2">
        <v>7022</v>
      </c>
      <c r="E201" s="2" t="s">
        <v>55</v>
      </c>
      <c r="F201" s="2">
        <v>5110.1865033499998</v>
      </c>
      <c r="G201">
        <f t="shared" si="3"/>
        <v>35883729.626523696</v>
      </c>
    </row>
    <row r="202" spans="1:7">
      <c r="G202">
        <f t="shared" si="3"/>
        <v>0</v>
      </c>
    </row>
    <row r="203" spans="1:7">
      <c r="A203" s="2" t="s">
        <v>13</v>
      </c>
      <c r="B203" s="2" t="s">
        <v>7</v>
      </c>
      <c r="C203" s="2">
        <v>0.26255795256300002</v>
      </c>
      <c r="D203" s="2">
        <v>152</v>
      </c>
      <c r="E203" s="2" t="s">
        <v>55</v>
      </c>
      <c r="F203" s="2">
        <v>4650.8060149399998</v>
      </c>
      <c r="G203">
        <f t="shared" si="3"/>
        <v>706922.51427088003</v>
      </c>
    </row>
    <row r="204" spans="1:7">
      <c r="G204">
        <f t="shared" si="3"/>
        <v>0</v>
      </c>
    </row>
    <row r="205" spans="1:7">
      <c r="A205" s="2" t="s">
        <v>13</v>
      </c>
      <c r="B205" s="2" t="s">
        <v>9</v>
      </c>
      <c r="C205" s="2">
        <v>0.26255795256300002</v>
      </c>
      <c r="D205" s="2">
        <v>270</v>
      </c>
      <c r="E205" s="2" t="s">
        <v>55</v>
      </c>
      <c r="F205" s="2">
        <v>5256.6918649299996</v>
      </c>
      <c r="G205">
        <f t="shared" si="3"/>
        <v>1419306.8035310998</v>
      </c>
    </row>
    <row r="206" spans="1:7">
      <c r="G206">
        <f t="shared" si="3"/>
        <v>0</v>
      </c>
    </row>
    <row r="207" spans="1:7">
      <c r="A207" s="2" t="s">
        <v>14</v>
      </c>
      <c r="B207" s="2" t="s">
        <v>7</v>
      </c>
      <c r="C207" s="2">
        <v>0.24527697708400001</v>
      </c>
      <c r="D207" s="2">
        <v>4769</v>
      </c>
      <c r="E207" s="2" t="s">
        <v>55</v>
      </c>
      <c r="F207" s="2">
        <v>5855.1230730300003</v>
      </c>
      <c r="G207">
        <f t="shared" si="3"/>
        <v>27923081.935280073</v>
      </c>
    </row>
    <row r="208" spans="1:7">
      <c r="G208">
        <f t="shared" si="3"/>
        <v>0</v>
      </c>
    </row>
    <row r="209" spans="1:7">
      <c r="A209" s="2" t="s">
        <v>14</v>
      </c>
      <c r="B209" s="2" t="s">
        <v>9</v>
      </c>
      <c r="C209" s="2">
        <v>0.24527697708400001</v>
      </c>
      <c r="D209" s="2">
        <v>7553</v>
      </c>
      <c r="E209" s="2" t="s">
        <v>55</v>
      </c>
      <c r="F209" s="2">
        <v>6445.2000229799996</v>
      </c>
      <c r="G209">
        <f t="shared" si="3"/>
        <v>48680595.773567937</v>
      </c>
    </row>
    <row r="210" spans="1:7">
      <c r="G210">
        <f t="shared" si="3"/>
        <v>0</v>
      </c>
    </row>
    <row r="211" spans="1:7" ht="30">
      <c r="A211" s="2" t="s">
        <v>15</v>
      </c>
      <c r="B211" s="2" t="s">
        <v>7</v>
      </c>
      <c r="C211" s="2">
        <v>0.24832763634400001</v>
      </c>
      <c r="D211" s="2">
        <v>286</v>
      </c>
      <c r="E211" s="2" t="s">
        <v>55</v>
      </c>
      <c r="F211" s="2">
        <v>4885.8663013900004</v>
      </c>
      <c r="G211">
        <f t="shared" si="3"/>
        <v>1397357.7621975401</v>
      </c>
    </row>
    <row r="212" spans="1:7">
      <c r="G212">
        <f t="shared" si="3"/>
        <v>0</v>
      </c>
    </row>
    <row r="213" spans="1:7" ht="30">
      <c r="A213" s="2" t="s">
        <v>15</v>
      </c>
      <c r="B213" s="2" t="s">
        <v>9</v>
      </c>
      <c r="C213" s="2">
        <v>0.24832763634400001</v>
      </c>
      <c r="D213" s="2">
        <v>708</v>
      </c>
      <c r="E213" s="2" t="s">
        <v>55</v>
      </c>
      <c r="F213" s="2">
        <v>5337.1077846999997</v>
      </c>
      <c r="G213">
        <f t="shared" si="3"/>
        <v>3778672.3115675999</v>
      </c>
    </row>
    <row r="214" spans="1:7">
      <c r="G214">
        <f t="shared" si="3"/>
        <v>0</v>
      </c>
    </row>
    <row r="215" spans="1:7">
      <c r="A215" s="2" t="s">
        <v>16</v>
      </c>
      <c r="B215" s="2" t="s">
        <v>7</v>
      </c>
      <c r="C215" s="2">
        <v>0.26229678705199999</v>
      </c>
      <c r="D215" s="2">
        <v>750</v>
      </c>
      <c r="E215" s="2" t="s">
        <v>55</v>
      </c>
      <c r="F215" s="2">
        <v>4558.0244403099996</v>
      </c>
      <c r="G215">
        <f t="shared" si="3"/>
        <v>3418518.3302324996</v>
      </c>
    </row>
    <row r="216" spans="1:7">
      <c r="G216">
        <f t="shared" si="3"/>
        <v>0</v>
      </c>
    </row>
    <row r="217" spans="1:7">
      <c r="A217" s="2" t="s">
        <v>16</v>
      </c>
      <c r="B217" s="2" t="s">
        <v>9</v>
      </c>
      <c r="C217" s="2">
        <v>0.26229678705199999</v>
      </c>
      <c r="D217" s="2">
        <v>1000</v>
      </c>
      <c r="E217" s="2" t="s">
        <v>55</v>
      </c>
      <c r="F217" s="2">
        <v>5433.8333984399997</v>
      </c>
      <c r="G217">
        <f t="shared" si="3"/>
        <v>5433833.3984399997</v>
      </c>
    </row>
    <row r="218" spans="1:7">
      <c r="G218">
        <f t="shared" si="3"/>
        <v>0</v>
      </c>
    </row>
    <row r="219" spans="1:7">
      <c r="A219" s="2" t="s">
        <v>17</v>
      </c>
      <c r="B219" s="2" t="s">
        <v>7</v>
      </c>
      <c r="C219" s="2">
        <v>0.30267147163800001</v>
      </c>
      <c r="D219" s="2">
        <v>113</v>
      </c>
      <c r="E219" s="2" t="s">
        <v>55</v>
      </c>
      <c r="F219" s="2">
        <v>3824.3172398199999</v>
      </c>
      <c r="G219">
        <f t="shared" si="3"/>
        <v>432147.84809966001</v>
      </c>
    </row>
    <row r="220" spans="1:7">
      <c r="G220">
        <f t="shared" si="3"/>
        <v>0</v>
      </c>
    </row>
    <row r="221" spans="1:7">
      <c r="A221" s="2" t="s">
        <v>17</v>
      </c>
      <c r="B221" s="2" t="s">
        <v>9</v>
      </c>
      <c r="C221" s="2">
        <v>0.30267147163800001</v>
      </c>
      <c r="D221" s="2">
        <v>290</v>
      </c>
      <c r="E221" s="2" t="s">
        <v>55</v>
      </c>
      <c r="F221" s="2">
        <v>3931.95380785</v>
      </c>
      <c r="G221">
        <f t="shared" si="3"/>
        <v>1140266.6042764999</v>
      </c>
    </row>
    <row r="222" spans="1:7">
      <c r="G222">
        <f t="shared" si="3"/>
        <v>0</v>
      </c>
    </row>
    <row r="223" spans="1:7">
      <c r="A223" s="2" t="s">
        <v>18</v>
      </c>
      <c r="B223" s="2" t="s">
        <v>7</v>
      </c>
      <c r="C223" s="2">
        <v>0.26600428249000002</v>
      </c>
      <c r="D223" s="2">
        <v>381</v>
      </c>
      <c r="E223" s="2" t="s">
        <v>55</v>
      </c>
      <c r="F223" s="2">
        <v>4942.8657341899998</v>
      </c>
      <c r="G223">
        <f t="shared" si="3"/>
        <v>1883231.84472639</v>
      </c>
    </row>
    <row r="224" spans="1:7">
      <c r="G224">
        <f t="shared" si="3"/>
        <v>0</v>
      </c>
    </row>
    <row r="225" spans="1:7">
      <c r="A225" s="2" t="s">
        <v>18</v>
      </c>
      <c r="B225" s="2" t="s">
        <v>9</v>
      </c>
      <c r="C225" s="2">
        <v>0.26600428249000002</v>
      </c>
      <c r="D225" s="2">
        <v>388</v>
      </c>
      <c r="E225" s="2" t="s">
        <v>55</v>
      </c>
      <c r="F225" s="2">
        <v>5231.1537222699999</v>
      </c>
      <c r="G225">
        <f t="shared" si="3"/>
        <v>2029687.64424076</v>
      </c>
    </row>
    <row r="226" spans="1:7">
      <c r="G226">
        <f t="shared" si="3"/>
        <v>0</v>
      </c>
    </row>
    <row r="227" spans="1:7">
      <c r="A227" s="2" t="s">
        <v>19</v>
      </c>
      <c r="B227" s="2" t="s">
        <v>7</v>
      </c>
      <c r="C227" s="2">
        <v>0.268304371682</v>
      </c>
      <c r="D227" s="2">
        <v>1384</v>
      </c>
      <c r="E227" s="2" t="s">
        <v>55</v>
      </c>
      <c r="F227" s="2">
        <v>4594.0653433199996</v>
      </c>
      <c r="G227">
        <f t="shared" si="3"/>
        <v>6358186.4351548795</v>
      </c>
    </row>
    <row r="228" spans="1:7">
      <c r="G228">
        <f t="shared" si="3"/>
        <v>0</v>
      </c>
    </row>
    <row r="229" spans="1:7">
      <c r="A229" s="2" t="s">
        <v>19</v>
      </c>
      <c r="B229" s="2" t="s">
        <v>9</v>
      </c>
      <c r="C229" s="2">
        <v>0.268304371682</v>
      </c>
      <c r="D229" s="2">
        <v>2833</v>
      </c>
      <c r="E229" s="2" t="s">
        <v>55</v>
      </c>
      <c r="F229" s="2">
        <v>5025.75</v>
      </c>
      <c r="G229">
        <f t="shared" si="3"/>
        <v>14237949.75</v>
      </c>
    </row>
    <row r="230" spans="1:7">
      <c r="G230">
        <f t="shared" si="3"/>
        <v>0</v>
      </c>
    </row>
    <row r="231" spans="1:7">
      <c r="A231" s="2" t="s">
        <v>20</v>
      </c>
      <c r="B231" s="2" t="s">
        <v>7</v>
      </c>
      <c r="C231" s="2">
        <v>0.26617392583499999</v>
      </c>
      <c r="D231" s="2">
        <v>1775</v>
      </c>
      <c r="E231" s="2" t="s">
        <v>55</v>
      </c>
      <c r="F231" s="2">
        <v>4481.8500000000004</v>
      </c>
      <c r="G231">
        <f t="shared" si="3"/>
        <v>7955283.7500000009</v>
      </c>
    </row>
    <row r="232" spans="1:7">
      <c r="G232">
        <f t="shared" si="3"/>
        <v>0</v>
      </c>
    </row>
    <row r="233" spans="1:7">
      <c r="A233" s="2" t="s">
        <v>20</v>
      </c>
      <c r="B233" s="2" t="s">
        <v>9</v>
      </c>
      <c r="C233" s="2">
        <v>0.26617392583499999</v>
      </c>
      <c r="D233" s="2">
        <v>4740</v>
      </c>
      <c r="E233" s="2" t="s">
        <v>55</v>
      </c>
      <c r="F233" s="2">
        <v>5118.88817449</v>
      </c>
      <c r="G233">
        <f t="shared" si="3"/>
        <v>24263529.947082601</v>
      </c>
    </row>
    <row r="234" spans="1:7">
      <c r="G234">
        <f t="shared" si="3"/>
        <v>0</v>
      </c>
    </row>
    <row r="235" spans="1:7">
      <c r="A235" s="2" t="s">
        <v>21</v>
      </c>
      <c r="B235" s="2" t="s">
        <v>7</v>
      </c>
      <c r="C235" s="2">
        <v>0.29530806465999998</v>
      </c>
      <c r="D235" s="2">
        <v>158</v>
      </c>
      <c r="E235" s="2" t="s">
        <v>55</v>
      </c>
      <c r="F235" s="2">
        <v>3722.2264143000002</v>
      </c>
      <c r="G235">
        <f t="shared" si="3"/>
        <v>588111.77345940005</v>
      </c>
    </row>
    <row r="236" spans="1:7">
      <c r="G236">
        <f t="shared" si="3"/>
        <v>0</v>
      </c>
    </row>
    <row r="237" spans="1:7">
      <c r="A237" s="2" t="s">
        <v>21</v>
      </c>
      <c r="B237" s="2" t="s">
        <v>9</v>
      </c>
      <c r="C237" s="2">
        <v>0.29530806465999998</v>
      </c>
      <c r="D237" s="2">
        <v>455</v>
      </c>
      <c r="E237" s="2" t="s">
        <v>55</v>
      </c>
      <c r="F237" s="2">
        <v>4091.6446535</v>
      </c>
      <c r="G237">
        <f t="shared" si="3"/>
        <v>1861698.3173425</v>
      </c>
    </row>
    <row r="238" spans="1:7">
      <c r="G238">
        <f t="shared" si="3"/>
        <v>0</v>
      </c>
    </row>
    <row r="239" spans="1:7">
      <c r="A239" s="2" t="s">
        <v>22</v>
      </c>
      <c r="B239" s="2" t="s">
        <v>7</v>
      </c>
      <c r="C239" s="2">
        <v>0.222368351342</v>
      </c>
      <c r="D239" s="2">
        <v>789</v>
      </c>
      <c r="E239" s="2" t="s">
        <v>55</v>
      </c>
      <c r="F239" s="2">
        <v>6282.9313313800003</v>
      </c>
      <c r="G239">
        <f t="shared" si="3"/>
        <v>4957232.8204588201</v>
      </c>
    </row>
    <row r="240" spans="1:7">
      <c r="G240">
        <f t="shared" si="3"/>
        <v>0</v>
      </c>
    </row>
    <row r="241" spans="1:7">
      <c r="A241" s="2" t="s">
        <v>22</v>
      </c>
      <c r="B241" s="2" t="s">
        <v>9</v>
      </c>
      <c r="C241" s="2">
        <v>0.222368351342</v>
      </c>
      <c r="D241" s="2">
        <v>1288</v>
      </c>
      <c r="E241" s="2" t="s">
        <v>55</v>
      </c>
      <c r="F241" s="2">
        <v>7014.1761213199998</v>
      </c>
      <c r="G241">
        <f t="shared" si="3"/>
        <v>9034258.8442601599</v>
      </c>
    </row>
    <row r="242" spans="1:7">
      <c r="G242">
        <f t="shared" si="3"/>
        <v>0</v>
      </c>
    </row>
    <row r="243" spans="1:7">
      <c r="A243" s="2" t="s">
        <v>23</v>
      </c>
      <c r="B243" s="2" t="s">
        <v>7</v>
      </c>
      <c r="C243" s="2">
        <v>0.27301386487099999</v>
      </c>
      <c r="D243" s="2">
        <v>175</v>
      </c>
      <c r="E243" s="2" t="s">
        <v>55</v>
      </c>
      <c r="F243" s="2">
        <v>4663.4384538599998</v>
      </c>
      <c r="G243">
        <f t="shared" si="3"/>
        <v>816101.72942549991</v>
      </c>
    </row>
    <row r="244" spans="1:7">
      <c r="G244">
        <f t="shared" si="3"/>
        <v>0</v>
      </c>
    </row>
    <row r="245" spans="1:7">
      <c r="A245" s="2" t="s">
        <v>23</v>
      </c>
      <c r="B245" s="2" t="s">
        <v>9</v>
      </c>
      <c r="C245" s="2">
        <v>0.27301386487099999</v>
      </c>
      <c r="D245" s="2">
        <v>357</v>
      </c>
      <c r="E245" s="2" t="s">
        <v>55</v>
      </c>
      <c r="F245" s="2">
        <v>5114.3813085499996</v>
      </c>
      <c r="G245">
        <f t="shared" si="3"/>
        <v>1825834.1271523498</v>
      </c>
    </row>
    <row r="246" spans="1:7">
      <c r="G246">
        <f t="shared" si="3"/>
        <v>0</v>
      </c>
    </row>
    <row r="247" spans="1:7">
      <c r="A247" s="2" t="s">
        <v>24</v>
      </c>
      <c r="B247" s="2" t="s">
        <v>7</v>
      </c>
      <c r="C247" s="2">
        <v>0.29339293873700001</v>
      </c>
      <c r="D247" s="2">
        <v>1086</v>
      </c>
      <c r="E247" s="2" t="s">
        <v>55</v>
      </c>
      <c r="F247" s="2">
        <v>3380.1574706000001</v>
      </c>
      <c r="G247">
        <f t="shared" si="3"/>
        <v>3670851.0130716003</v>
      </c>
    </row>
    <row r="248" spans="1:7">
      <c r="G248">
        <f t="shared" si="3"/>
        <v>0</v>
      </c>
    </row>
    <row r="249" spans="1:7">
      <c r="A249" s="2" t="s">
        <v>24</v>
      </c>
      <c r="B249" s="2" t="s">
        <v>9</v>
      </c>
      <c r="C249" s="2">
        <v>0.29339293873700001</v>
      </c>
      <c r="D249" s="2">
        <v>4092</v>
      </c>
      <c r="E249" s="2" t="s">
        <v>55</v>
      </c>
      <c r="F249" s="2">
        <v>4317.8147814100003</v>
      </c>
      <c r="G249">
        <f t="shared" si="3"/>
        <v>17668498.085529722</v>
      </c>
    </row>
    <row r="250" spans="1:7">
      <c r="G250">
        <f t="shared" si="3"/>
        <v>0</v>
      </c>
    </row>
    <row r="251" spans="1:7">
      <c r="A251" s="2" t="s">
        <v>25</v>
      </c>
      <c r="B251" s="2" t="s">
        <v>7</v>
      </c>
      <c r="C251" s="2">
        <v>0.28256053150100002</v>
      </c>
      <c r="D251" s="2">
        <v>368</v>
      </c>
      <c r="E251" s="2" t="s">
        <v>55</v>
      </c>
      <c r="F251" s="2">
        <v>3049.7379153500001</v>
      </c>
      <c r="G251">
        <f t="shared" si="3"/>
        <v>1122303.5528488001</v>
      </c>
    </row>
    <row r="252" spans="1:7">
      <c r="G252">
        <f t="shared" si="3"/>
        <v>0</v>
      </c>
    </row>
    <row r="253" spans="1:7">
      <c r="A253" s="2" t="s">
        <v>25</v>
      </c>
      <c r="B253" s="2" t="s">
        <v>9</v>
      </c>
      <c r="C253" s="2">
        <v>0.28256053150100002</v>
      </c>
      <c r="D253" s="2">
        <v>760</v>
      </c>
      <c r="E253" s="2" t="s">
        <v>55</v>
      </c>
      <c r="F253" s="2">
        <v>3623.93790988</v>
      </c>
      <c r="G253">
        <f t="shared" si="3"/>
        <v>2754192.8115087999</v>
      </c>
    </row>
    <row r="254" spans="1:7">
      <c r="G254">
        <f t="shared" si="3"/>
        <v>0</v>
      </c>
    </row>
    <row r="255" spans="1:7">
      <c r="A255" s="2" t="s">
        <v>26</v>
      </c>
      <c r="B255" s="2" t="s">
        <v>7</v>
      </c>
      <c r="C255" s="2">
        <v>0.28490287153299998</v>
      </c>
      <c r="D255" s="2">
        <v>709</v>
      </c>
      <c r="E255" s="2" t="s">
        <v>55</v>
      </c>
      <c r="F255" s="2">
        <v>4699.16596476</v>
      </c>
      <c r="G255">
        <f t="shared" si="3"/>
        <v>3331708.6690148399</v>
      </c>
    </row>
    <row r="256" spans="1:7">
      <c r="G256">
        <f t="shared" si="3"/>
        <v>0</v>
      </c>
    </row>
    <row r="257" spans="1:7">
      <c r="A257" s="2" t="s">
        <v>26</v>
      </c>
      <c r="B257" s="2" t="s">
        <v>9</v>
      </c>
      <c r="C257" s="2">
        <v>0.28490287153299998</v>
      </c>
      <c r="D257" s="2">
        <v>718</v>
      </c>
      <c r="E257" s="2" t="s">
        <v>55</v>
      </c>
      <c r="F257" s="2">
        <v>5463.9835036699997</v>
      </c>
      <c r="G257">
        <f t="shared" si="3"/>
        <v>3923140.1556350598</v>
      </c>
    </row>
    <row r="258" spans="1:7">
      <c r="G258">
        <f t="shared" si="3"/>
        <v>0</v>
      </c>
    </row>
    <row r="259" spans="1:7">
      <c r="A259" s="2" t="s">
        <v>27</v>
      </c>
      <c r="B259" s="2" t="s">
        <v>7</v>
      </c>
      <c r="C259" s="2">
        <v>0.27200871599199999</v>
      </c>
      <c r="D259" s="2">
        <v>247</v>
      </c>
      <c r="E259" s="2" t="s">
        <v>55</v>
      </c>
      <c r="F259" s="2">
        <v>4276.0435357899996</v>
      </c>
      <c r="G259">
        <f t="shared" si="3"/>
        <v>1056182.75334013</v>
      </c>
    </row>
    <row r="260" spans="1:7">
      <c r="G260">
        <f t="shared" ref="G260:G323" si="4">D260*F260</f>
        <v>0</v>
      </c>
    </row>
    <row r="261" spans="1:7">
      <c r="A261" s="2" t="s">
        <v>27</v>
      </c>
      <c r="B261" s="2" t="s">
        <v>9</v>
      </c>
      <c r="C261" s="2">
        <v>0.27200871599199999</v>
      </c>
      <c r="D261" s="2">
        <v>458</v>
      </c>
      <c r="E261" s="2" t="s">
        <v>55</v>
      </c>
      <c r="F261" s="2">
        <v>5068.5570014599998</v>
      </c>
      <c r="G261">
        <f t="shared" si="4"/>
        <v>2321399.10666868</v>
      </c>
    </row>
    <row r="262" spans="1:7">
      <c r="G262">
        <f t="shared" si="4"/>
        <v>0</v>
      </c>
    </row>
    <row r="263" spans="1:7">
      <c r="A263" s="2" t="s">
        <v>28</v>
      </c>
      <c r="B263" s="2" t="s">
        <v>7</v>
      </c>
      <c r="C263" s="2">
        <v>0.27452574970400001</v>
      </c>
      <c r="D263" s="2">
        <v>801</v>
      </c>
      <c r="E263" s="2" t="s">
        <v>55</v>
      </c>
      <c r="F263" s="2">
        <v>4870.5435777700004</v>
      </c>
      <c r="G263">
        <f t="shared" si="4"/>
        <v>3901305.4057937702</v>
      </c>
    </row>
    <row r="264" spans="1:7">
      <c r="G264">
        <f t="shared" si="4"/>
        <v>0</v>
      </c>
    </row>
    <row r="265" spans="1:7">
      <c r="A265" s="2" t="s">
        <v>28</v>
      </c>
      <c r="B265" s="2" t="s">
        <v>9</v>
      </c>
      <c r="C265" s="2">
        <v>0.27452574970400001</v>
      </c>
      <c r="D265" s="2">
        <v>1724</v>
      </c>
      <c r="E265" s="2" t="s">
        <v>55</v>
      </c>
      <c r="F265" s="2">
        <v>5161.9116180700003</v>
      </c>
      <c r="G265">
        <f t="shared" si="4"/>
        <v>8899135.629552681</v>
      </c>
    </row>
    <row r="266" spans="1:7">
      <c r="G266">
        <f t="shared" si="4"/>
        <v>0</v>
      </c>
    </row>
    <row r="267" spans="1:7">
      <c r="A267" s="2" t="s">
        <v>29</v>
      </c>
      <c r="B267" s="2" t="s">
        <v>7</v>
      </c>
      <c r="C267" s="2">
        <v>0.24846403365899999</v>
      </c>
      <c r="D267" s="2">
        <v>2090</v>
      </c>
      <c r="E267" s="2" t="s">
        <v>55</v>
      </c>
      <c r="F267" s="2">
        <v>5251.4873944700003</v>
      </c>
      <c r="G267">
        <f t="shared" si="4"/>
        <v>10975608.654442301</v>
      </c>
    </row>
    <row r="268" spans="1:7">
      <c r="G268">
        <f t="shared" si="4"/>
        <v>0</v>
      </c>
    </row>
    <row r="269" spans="1:7">
      <c r="A269" s="2" t="s">
        <v>29</v>
      </c>
      <c r="B269" s="2" t="s">
        <v>9</v>
      </c>
      <c r="C269" s="2">
        <v>0.24846403365899999</v>
      </c>
      <c r="D269" s="2">
        <v>6696</v>
      </c>
      <c r="E269" s="2" t="s">
        <v>55</v>
      </c>
      <c r="F269" s="2">
        <v>6042.9429175499999</v>
      </c>
      <c r="G269">
        <f t="shared" si="4"/>
        <v>40463545.775914803</v>
      </c>
    </row>
    <row r="270" spans="1:7">
      <c r="G270">
        <f t="shared" si="4"/>
        <v>0</v>
      </c>
    </row>
    <row r="271" spans="1:7">
      <c r="A271" s="2" t="s">
        <v>30</v>
      </c>
      <c r="B271" s="2" t="s">
        <v>7</v>
      </c>
      <c r="C271" s="2">
        <v>0.28759144119300001</v>
      </c>
      <c r="D271" s="2">
        <v>814</v>
      </c>
      <c r="E271" s="2" t="s">
        <v>55</v>
      </c>
      <c r="F271" s="2">
        <v>2992.6517558400001</v>
      </c>
      <c r="G271">
        <f t="shared" si="4"/>
        <v>2436018.5292537599</v>
      </c>
    </row>
    <row r="272" spans="1:7">
      <c r="G272">
        <f t="shared" si="4"/>
        <v>0</v>
      </c>
    </row>
    <row r="273" spans="1:7">
      <c r="A273" s="2" t="s">
        <v>30</v>
      </c>
      <c r="B273" s="2" t="s">
        <v>9</v>
      </c>
      <c r="C273" s="2">
        <v>0.28759144119300001</v>
      </c>
      <c r="D273" s="2">
        <v>937</v>
      </c>
      <c r="E273" s="2" t="s">
        <v>55</v>
      </c>
      <c r="F273" s="2">
        <v>4455.5051851300004</v>
      </c>
      <c r="G273">
        <f t="shared" si="4"/>
        <v>4174808.3584668105</v>
      </c>
    </row>
    <row r="274" spans="1:7">
      <c r="G274">
        <f t="shared" si="4"/>
        <v>0</v>
      </c>
    </row>
    <row r="275" spans="1:7">
      <c r="A275" s="2" t="s">
        <v>31</v>
      </c>
      <c r="B275" s="2" t="s">
        <v>7</v>
      </c>
      <c r="C275" s="2">
        <v>0.27921187659199997</v>
      </c>
      <c r="D275" s="2">
        <v>806</v>
      </c>
      <c r="E275" s="2" t="s">
        <v>55</v>
      </c>
      <c r="F275" s="2">
        <v>3666.0475654699999</v>
      </c>
      <c r="G275">
        <f t="shared" si="4"/>
        <v>2954834.3377688201</v>
      </c>
    </row>
    <row r="276" spans="1:7">
      <c r="G276">
        <f t="shared" si="4"/>
        <v>0</v>
      </c>
    </row>
    <row r="277" spans="1:7">
      <c r="A277" s="2" t="s">
        <v>31</v>
      </c>
      <c r="B277" s="2" t="s">
        <v>9</v>
      </c>
      <c r="C277" s="2">
        <v>0.27921187659199997</v>
      </c>
      <c r="D277" s="2">
        <v>1497</v>
      </c>
      <c r="E277" s="2" t="s">
        <v>55</v>
      </c>
      <c r="F277" s="2">
        <v>4880.4346163099999</v>
      </c>
      <c r="G277">
        <f t="shared" si="4"/>
        <v>7306010.62061607</v>
      </c>
    </row>
    <row r="278" spans="1:7">
      <c r="G278">
        <f t="shared" si="4"/>
        <v>0</v>
      </c>
    </row>
    <row r="279" spans="1:7" ht="30">
      <c r="A279" s="2" t="s">
        <v>32</v>
      </c>
      <c r="B279" s="2" t="s">
        <v>7</v>
      </c>
      <c r="C279" s="2">
        <v>0.26102476697999999</v>
      </c>
      <c r="D279" s="2">
        <v>1171</v>
      </c>
      <c r="E279" s="2" t="s">
        <v>55</v>
      </c>
      <c r="F279" s="2">
        <v>4300.25</v>
      </c>
      <c r="G279">
        <f t="shared" si="4"/>
        <v>5035592.75</v>
      </c>
    </row>
    <row r="280" spans="1:7">
      <c r="G280">
        <f t="shared" si="4"/>
        <v>0</v>
      </c>
    </row>
    <row r="281" spans="1:7" ht="30">
      <c r="A281" s="2" t="s">
        <v>32</v>
      </c>
      <c r="B281" s="2" t="s">
        <v>9</v>
      </c>
      <c r="C281" s="2">
        <v>0.26102476697999999</v>
      </c>
      <c r="D281" s="2">
        <v>2092</v>
      </c>
      <c r="E281" s="2" t="s">
        <v>55</v>
      </c>
      <c r="F281" s="2">
        <v>5135.85607884</v>
      </c>
      <c r="G281">
        <f t="shared" si="4"/>
        <v>10744210.916933279</v>
      </c>
    </row>
    <row r="282" spans="1:7">
      <c r="G282">
        <f t="shared" si="4"/>
        <v>0</v>
      </c>
    </row>
    <row r="283" spans="1:7" ht="30">
      <c r="A283" s="2" t="s">
        <v>33</v>
      </c>
      <c r="B283" s="2" t="s">
        <v>7</v>
      </c>
      <c r="C283" s="2">
        <v>0.30130415732900001</v>
      </c>
      <c r="D283" s="2">
        <v>727</v>
      </c>
      <c r="E283" s="2" t="s">
        <v>55</v>
      </c>
      <c r="F283" s="2">
        <v>3796.6264403599998</v>
      </c>
      <c r="G283">
        <f t="shared" si="4"/>
        <v>2760147.4221417201</v>
      </c>
    </row>
    <row r="284" spans="1:7">
      <c r="G284">
        <f t="shared" si="4"/>
        <v>0</v>
      </c>
    </row>
    <row r="285" spans="1:7" ht="30">
      <c r="A285" s="2" t="s">
        <v>33</v>
      </c>
      <c r="B285" s="2" t="s">
        <v>9</v>
      </c>
      <c r="C285" s="2">
        <v>0.30130415732900001</v>
      </c>
      <c r="D285" s="2">
        <v>706</v>
      </c>
      <c r="E285" s="2" t="s">
        <v>55</v>
      </c>
      <c r="F285" s="2">
        <v>4714.0756483200003</v>
      </c>
      <c r="G285">
        <f t="shared" si="4"/>
        <v>3328137.4077139203</v>
      </c>
    </row>
    <row r="286" spans="1:7">
      <c r="G286">
        <f t="shared" si="4"/>
        <v>0</v>
      </c>
    </row>
    <row r="287" spans="1:7">
      <c r="A287" s="2" t="s">
        <v>34</v>
      </c>
      <c r="B287" s="2" t="s">
        <v>7</v>
      </c>
      <c r="C287" s="2">
        <v>0.25167919379199999</v>
      </c>
      <c r="D287" s="2">
        <v>967</v>
      </c>
      <c r="E287" s="2" t="s">
        <v>55</v>
      </c>
      <c r="F287" s="2">
        <v>4909.7827574599996</v>
      </c>
      <c r="G287">
        <f t="shared" si="4"/>
        <v>4747759.92646382</v>
      </c>
    </row>
    <row r="288" spans="1:7">
      <c r="G288">
        <f t="shared" si="4"/>
        <v>0</v>
      </c>
    </row>
    <row r="289" spans="1:7">
      <c r="A289" s="2" t="s">
        <v>34</v>
      </c>
      <c r="B289" s="2" t="s">
        <v>9</v>
      </c>
      <c r="C289" s="2">
        <v>0.25167919379199999</v>
      </c>
      <c r="D289" s="2">
        <v>1061</v>
      </c>
      <c r="E289" s="2" t="s">
        <v>55</v>
      </c>
      <c r="F289" s="2">
        <v>5250.6751904700004</v>
      </c>
      <c r="G289">
        <f t="shared" si="4"/>
        <v>5570966.3770886706</v>
      </c>
    </row>
    <row r="290" spans="1:7">
      <c r="G290">
        <f t="shared" si="4"/>
        <v>0</v>
      </c>
    </row>
    <row r="291" spans="1:7">
      <c r="A291" s="2" t="s">
        <v>35</v>
      </c>
      <c r="B291" s="2" t="s">
        <v>7</v>
      </c>
      <c r="C291" s="2">
        <v>0.29764616169699998</v>
      </c>
      <c r="D291" s="2">
        <v>513</v>
      </c>
      <c r="E291" s="2" t="s">
        <v>55</v>
      </c>
      <c r="F291" s="2">
        <v>3290.1516021299999</v>
      </c>
      <c r="G291">
        <f t="shared" si="4"/>
        <v>1687847.7718926899</v>
      </c>
    </row>
    <row r="292" spans="1:7">
      <c r="G292">
        <f t="shared" si="4"/>
        <v>0</v>
      </c>
    </row>
    <row r="293" spans="1:7">
      <c r="A293" s="2" t="s">
        <v>35</v>
      </c>
      <c r="B293" s="2" t="s">
        <v>9</v>
      </c>
      <c r="C293" s="2">
        <v>0.29764616169699998</v>
      </c>
      <c r="D293" s="2">
        <v>550</v>
      </c>
      <c r="E293" s="2" t="s">
        <v>55</v>
      </c>
      <c r="F293" s="2">
        <v>4301.53191057</v>
      </c>
      <c r="G293">
        <f t="shared" si="4"/>
        <v>2365842.5508134998</v>
      </c>
    </row>
    <row r="294" spans="1:7">
      <c r="G294">
        <f t="shared" si="4"/>
        <v>0</v>
      </c>
    </row>
    <row r="295" spans="1:7">
      <c r="A295" s="2" t="s">
        <v>36</v>
      </c>
      <c r="B295" s="2" t="s">
        <v>7</v>
      </c>
      <c r="C295" s="2">
        <v>0.26899802793299998</v>
      </c>
      <c r="D295" s="2">
        <v>370</v>
      </c>
      <c r="E295" s="2" t="s">
        <v>55</v>
      </c>
      <c r="F295" s="2">
        <v>4607.9277829399998</v>
      </c>
      <c r="G295">
        <f t="shared" si="4"/>
        <v>1704933.2796878</v>
      </c>
    </row>
    <row r="296" spans="1:7">
      <c r="G296">
        <f t="shared" si="4"/>
        <v>0</v>
      </c>
    </row>
    <row r="297" spans="1:7">
      <c r="A297" s="2" t="s">
        <v>36</v>
      </c>
      <c r="B297" s="2" t="s">
        <v>9</v>
      </c>
      <c r="C297" s="2">
        <v>0.26899802793299998</v>
      </c>
      <c r="D297" s="2">
        <v>643</v>
      </c>
      <c r="E297" s="2" t="s">
        <v>55</v>
      </c>
      <c r="F297" s="2">
        <v>5339.7272727299996</v>
      </c>
      <c r="G297">
        <f t="shared" si="4"/>
        <v>3433444.6363653899</v>
      </c>
    </row>
    <row r="298" spans="1:7">
      <c r="G298">
        <f t="shared" si="4"/>
        <v>0</v>
      </c>
    </row>
    <row r="299" spans="1:7">
      <c r="A299" s="2" t="s">
        <v>37</v>
      </c>
      <c r="B299" s="2" t="s">
        <v>7</v>
      </c>
      <c r="C299" s="2">
        <v>0.27598850633799998</v>
      </c>
      <c r="D299" s="2">
        <v>234</v>
      </c>
      <c r="E299" s="2" t="s">
        <v>55</v>
      </c>
      <c r="F299" s="2">
        <v>4061.13762421</v>
      </c>
      <c r="G299">
        <f t="shared" si="4"/>
        <v>950306.20406513999</v>
      </c>
    </row>
    <row r="300" spans="1:7">
      <c r="G300">
        <f t="shared" si="4"/>
        <v>0</v>
      </c>
    </row>
    <row r="301" spans="1:7">
      <c r="A301" s="2" t="s">
        <v>37</v>
      </c>
      <c r="B301" s="2" t="s">
        <v>9</v>
      </c>
      <c r="C301" s="2">
        <v>0.27598850633799998</v>
      </c>
      <c r="D301" s="2">
        <v>431</v>
      </c>
      <c r="E301" s="2" t="s">
        <v>55</v>
      </c>
      <c r="F301" s="2">
        <v>4622.1316191799997</v>
      </c>
      <c r="G301">
        <f t="shared" si="4"/>
        <v>1992138.7278665798</v>
      </c>
    </row>
    <row r="302" spans="1:7">
      <c r="G302">
        <f t="shared" si="4"/>
        <v>0</v>
      </c>
    </row>
    <row r="303" spans="1:7">
      <c r="A303" s="2" t="s">
        <v>38</v>
      </c>
      <c r="B303" s="2" t="s">
        <v>7</v>
      </c>
      <c r="C303" s="2">
        <v>0.291161935165</v>
      </c>
      <c r="D303" s="2">
        <v>148</v>
      </c>
      <c r="E303" s="2" t="s">
        <v>55</v>
      </c>
      <c r="F303" s="2">
        <v>2756.9474017799998</v>
      </c>
      <c r="G303">
        <f t="shared" si="4"/>
        <v>408028.21546343999</v>
      </c>
    </row>
    <row r="304" spans="1:7">
      <c r="G304">
        <f t="shared" si="4"/>
        <v>0</v>
      </c>
    </row>
    <row r="305" spans="1:7">
      <c r="A305" s="2" t="s">
        <v>38</v>
      </c>
      <c r="B305" s="2" t="s">
        <v>9</v>
      </c>
      <c r="C305" s="2">
        <v>0.291161935165</v>
      </c>
      <c r="D305" s="2">
        <v>370</v>
      </c>
      <c r="E305" s="2" t="s">
        <v>55</v>
      </c>
      <c r="F305" s="2">
        <v>4529.5915582799998</v>
      </c>
      <c r="G305">
        <f t="shared" si="4"/>
        <v>1675948.8765636</v>
      </c>
    </row>
    <row r="306" spans="1:7">
      <c r="G306">
        <f t="shared" si="4"/>
        <v>0</v>
      </c>
    </row>
    <row r="307" spans="1:7">
      <c r="A307" s="2" t="s">
        <v>39</v>
      </c>
      <c r="B307" s="2" t="s">
        <v>7</v>
      </c>
      <c r="C307" s="2">
        <v>0.283230620795</v>
      </c>
      <c r="D307" s="2">
        <v>214</v>
      </c>
      <c r="E307" s="2" t="s">
        <v>55</v>
      </c>
      <c r="F307" s="2">
        <v>3829.3674116699999</v>
      </c>
      <c r="G307">
        <f t="shared" si="4"/>
        <v>819484.62609737995</v>
      </c>
    </row>
    <row r="308" spans="1:7">
      <c r="G308">
        <f t="shared" si="4"/>
        <v>0</v>
      </c>
    </row>
    <row r="309" spans="1:7">
      <c r="A309" s="2" t="s">
        <v>39</v>
      </c>
      <c r="B309" s="2" t="s">
        <v>9</v>
      </c>
      <c r="C309" s="2">
        <v>0.283230620795</v>
      </c>
      <c r="D309" s="2">
        <v>380</v>
      </c>
      <c r="E309" s="2" t="s">
        <v>55</v>
      </c>
      <c r="F309" s="2">
        <v>4816.2124673300004</v>
      </c>
      <c r="G309">
        <f t="shared" si="4"/>
        <v>1830160.7375854002</v>
      </c>
    </row>
    <row r="310" spans="1:7">
      <c r="G310">
        <f t="shared" si="4"/>
        <v>0</v>
      </c>
    </row>
    <row r="311" spans="1:7">
      <c r="A311" s="2" t="s">
        <v>40</v>
      </c>
      <c r="B311" s="2" t="s">
        <v>7</v>
      </c>
      <c r="C311" s="2">
        <v>0.26239851535199998</v>
      </c>
      <c r="D311" s="2">
        <v>1385</v>
      </c>
      <c r="E311" s="2" t="s">
        <v>55</v>
      </c>
      <c r="F311" s="2">
        <v>5657.2727272700004</v>
      </c>
      <c r="G311">
        <f t="shared" si="4"/>
        <v>7835322.7272689501</v>
      </c>
    </row>
    <row r="312" spans="1:7">
      <c r="G312">
        <f t="shared" si="4"/>
        <v>0</v>
      </c>
    </row>
    <row r="313" spans="1:7">
      <c r="A313" s="2" t="s">
        <v>40</v>
      </c>
      <c r="B313" s="2" t="s">
        <v>9</v>
      </c>
      <c r="C313" s="2">
        <v>0.26239851535199998</v>
      </c>
      <c r="D313" s="2">
        <v>2071</v>
      </c>
      <c r="E313" s="2" t="s">
        <v>55</v>
      </c>
      <c r="F313" s="2">
        <v>5825.1475721899997</v>
      </c>
      <c r="G313">
        <f t="shared" si="4"/>
        <v>12063880.622005489</v>
      </c>
    </row>
    <row r="314" spans="1:7">
      <c r="G314">
        <f t="shared" si="4"/>
        <v>0</v>
      </c>
    </row>
    <row r="315" spans="1:7" ht="30">
      <c r="A315" s="2" t="s">
        <v>41</v>
      </c>
      <c r="B315" s="2" t="s">
        <v>7</v>
      </c>
      <c r="C315" s="2">
        <v>0.32475858913400002</v>
      </c>
      <c r="D315" s="2">
        <v>626</v>
      </c>
      <c r="E315" s="2" t="s">
        <v>55</v>
      </c>
      <c r="F315" s="2">
        <v>2527.44713434</v>
      </c>
      <c r="G315">
        <f t="shared" si="4"/>
        <v>1582181.90609684</v>
      </c>
    </row>
    <row r="316" spans="1:7">
      <c r="G316">
        <f t="shared" si="4"/>
        <v>0</v>
      </c>
    </row>
    <row r="317" spans="1:7" ht="30">
      <c r="A317" s="2" t="s">
        <v>41</v>
      </c>
      <c r="B317" s="2" t="s">
        <v>9</v>
      </c>
      <c r="C317" s="2">
        <v>0.32475858913400002</v>
      </c>
      <c r="D317" s="2">
        <v>1153</v>
      </c>
      <c r="E317" s="2" t="s">
        <v>55</v>
      </c>
      <c r="F317" s="2">
        <v>4264.1428571400002</v>
      </c>
      <c r="G317">
        <f t="shared" si="4"/>
        <v>4916556.7142824205</v>
      </c>
    </row>
    <row r="318" spans="1:7">
      <c r="G318">
        <f t="shared" si="4"/>
        <v>0</v>
      </c>
    </row>
    <row r="319" spans="1:7">
      <c r="A319" s="2" t="s">
        <v>42</v>
      </c>
      <c r="B319" s="2" t="s">
        <v>7</v>
      </c>
      <c r="C319" s="2">
        <v>0.24877892097599999</v>
      </c>
      <c r="D319" s="2">
        <v>947</v>
      </c>
      <c r="E319" s="2" t="s">
        <v>55</v>
      </c>
      <c r="F319" s="2">
        <v>5020.5830285399998</v>
      </c>
      <c r="G319">
        <f t="shared" si="4"/>
        <v>4754492.1280273795</v>
      </c>
    </row>
    <row r="320" spans="1:7">
      <c r="G320">
        <f t="shared" si="4"/>
        <v>0</v>
      </c>
    </row>
    <row r="321" spans="1:7">
      <c r="A321" s="2" t="s">
        <v>42</v>
      </c>
      <c r="B321" s="2" t="s">
        <v>9</v>
      </c>
      <c r="C321" s="2">
        <v>0.24877892097599999</v>
      </c>
      <c r="D321" s="2">
        <v>1567</v>
      </c>
      <c r="E321" s="2" t="s">
        <v>55</v>
      </c>
      <c r="F321" s="2">
        <v>5878.4791666700003</v>
      </c>
      <c r="G321">
        <f t="shared" si="4"/>
        <v>9211576.8541718908</v>
      </c>
    </row>
    <row r="322" spans="1:7">
      <c r="G322">
        <f t="shared" si="4"/>
        <v>0</v>
      </c>
    </row>
    <row r="323" spans="1:7" ht="30">
      <c r="A323" s="2" t="s">
        <v>43</v>
      </c>
      <c r="B323" s="2" t="s">
        <v>7</v>
      </c>
      <c r="C323" s="2">
        <v>0.28363068640599998</v>
      </c>
      <c r="D323" s="2">
        <v>479</v>
      </c>
      <c r="E323" s="2" t="s">
        <v>55</v>
      </c>
      <c r="F323" s="2">
        <v>3092.8639897899998</v>
      </c>
      <c r="G323">
        <f t="shared" si="4"/>
        <v>1481481.8511094099</v>
      </c>
    </row>
    <row r="324" spans="1:7">
      <c r="G324">
        <f t="shared" ref="G324:G387" si="5">D324*F324</f>
        <v>0</v>
      </c>
    </row>
    <row r="325" spans="1:7" ht="30">
      <c r="A325" s="2" t="s">
        <v>43</v>
      </c>
      <c r="B325" s="2" t="s">
        <v>9</v>
      </c>
      <c r="C325" s="2">
        <v>0.28363068640599998</v>
      </c>
      <c r="D325" s="2">
        <v>900</v>
      </c>
      <c r="E325" s="2" t="s">
        <v>55</v>
      </c>
      <c r="F325" s="2">
        <v>4420.4845559900004</v>
      </c>
      <c r="G325">
        <f t="shared" si="5"/>
        <v>3978436.1003910005</v>
      </c>
    </row>
    <row r="326" spans="1:7">
      <c r="G326">
        <f t="shared" si="5"/>
        <v>0</v>
      </c>
    </row>
    <row r="327" spans="1:7" ht="30">
      <c r="A327" s="2" t="s">
        <v>44</v>
      </c>
      <c r="B327" s="2" t="s">
        <v>7</v>
      </c>
      <c r="C327" s="2">
        <v>0.246801637903</v>
      </c>
      <c r="D327" s="2">
        <v>621</v>
      </c>
      <c r="E327" s="2" t="s">
        <v>55</v>
      </c>
      <c r="F327" s="2">
        <v>5177.9629629600004</v>
      </c>
      <c r="G327">
        <f t="shared" si="5"/>
        <v>3215514.9999981602</v>
      </c>
    </row>
    <row r="328" spans="1:7">
      <c r="G328">
        <f t="shared" si="5"/>
        <v>0</v>
      </c>
    </row>
    <row r="329" spans="1:7" ht="30">
      <c r="A329" s="2" t="s">
        <v>44</v>
      </c>
      <c r="B329" s="2" t="s">
        <v>9</v>
      </c>
      <c r="C329" s="2">
        <v>0.246801637903</v>
      </c>
      <c r="D329" s="2">
        <v>1235</v>
      </c>
      <c r="E329" s="2" t="s">
        <v>55</v>
      </c>
      <c r="F329" s="2">
        <v>5903.7066105000004</v>
      </c>
      <c r="G329">
        <f t="shared" si="5"/>
        <v>7291077.6639675004</v>
      </c>
    </row>
    <row r="330" spans="1:7">
      <c r="G330">
        <f t="shared" si="5"/>
        <v>0</v>
      </c>
    </row>
    <row r="331" spans="1:7">
      <c r="A331" s="2" t="s">
        <v>45</v>
      </c>
      <c r="B331" s="2" t="s">
        <v>7</v>
      </c>
      <c r="C331" s="2">
        <v>0.26135721696699998</v>
      </c>
      <c r="D331" s="2">
        <v>1027</v>
      </c>
      <c r="E331" s="2" t="s">
        <v>55</v>
      </c>
      <c r="F331" s="2">
        <v>5208.375</v>
      </c>
      <c r="G331">
        <f t="shared" si="5"/>
        <v>5349001.125</v>
      </c>
    </row>
    <row r="332" spans="1:7">
      <c r="G332">
        <f t="shared" si="5"/>
        <v>0</v>
      </c>
    </row>
    <row r="333" spans="1:7">
      <c r="A333" s="2" t="s">
        <v>45</v>
      </c>
      <c r="B333" s="2" t="s">
        <v>9</v>
      </c>
      <c r="C333" s="2">
        <v>0.26135721696699998</v>
      </c>
      <c r="D333" s="2">
        <v>2496</v>
      </c>
      <c r="E333" s="2" t="s">
        <v>55</v>
      </c>
      <c r="F333" s="2">
        <v>5884.2217235500002</v>
      </c>
      <c r="G333">
        <f t="shared" si="5"/>
        <v>14687017.4219808</v>
      </c>
    </row>
    <row r="334" spans="1:7">
      <c r="G334">
        <f t="shared" si="5"/>
        <v>0</v>
      </c>
    </row>
    <row r="335" spans="1:7">
      <c r="A335" s="2" t="s">
        <v>46</v>
      </c>
      <c r="B335" s="2" t="s">
        <v>7</v>
      </c>
      <c r="C335" s="2">
        <v>0.24604142198100001</v>
      </c>
      <c r="D335" s="2">
        <v>1202</v>
      </c>
      <c r="E335" s="2" t="s">
        <v>55</v>
      </c>
      <c r="F335" s="2">
        <v>5681.8454206799997</v>
      </c>
      <c r="G335">
        <f t="shared" si="5"/>
        <v>6829578.1956573594</v>
      </c>
    </row>
    <row r="336" spans="1:7">
      <c r="G336">
        <f t="shared" si="5"/>
        <v>0</v>
      </c>
    </row>
    <row r="337" spans="1:7">
      <c r="A337" s="2" t="s">
        <v>46</v>
      </c>
      <c r="B337" s="2" t="s">
        <v>9</v>
      </c>
      <c r="C337" s="2">
        <v>0.24604142198100001</v>
      </c>
      <c r="D337" s="2">
        <v>1309</v>
      </c>
      <c r="E337" s="2" t="s">
        <v>55</v>
      </c>
      <c r="F337" s="2">
        <v>5817.9196999400001</v>
      </c>
      <c r="G337">
        <f t="shared" si="5"/>
        <v>7615656.8872214602</v>
      </c>
    </row>
    <row r="338" spans="1:7">
      <c r="G338">
        <f t="shared" si="5"/>
        <v>0</v>
      </c>
    </row>
    <row r="339" spans="1:7">
      <c r="A339" s="2" t="s">
        <v>47</v>
      </c>
      <c r="B339" s="2" t="s">
        <v>7</v>
      </c>
      <c r="C339" s="2">
        <v>0.26289882469199999</v>
      </c>
      <c r="D339" s="2">
        <v>444</v>
      </c>
      <c r="E339" s="2" t="s">
        <v>55</v>
      </c>
      <c r="F339" s="2">
        <v>4802.3659102299998</v>
      </c>
      <c r="G339">
        <f t="shared" si="5"/>
        <v>2132250.46414212</v>
      </c>
    </row>
    <row r="340" spans="1:7">
      <c r="G340">
        <f t="shared" si="5"/>
        <v>0</v>
      </c>
    </row>
    <row r="341" spans="1:7">
      <c r="A341" s="2" t="s">
        <v>47</v>
      </c>
      <c r="B341" s="2" t="s">
        <v>9</v>
      </c>
      <c r="C341" s="2">
        <v>0.26289882469199999</v>
      </c>
      <c r="D341" s="2">
        <v>820</v>
      </c>
      <c r="E341" s="2" t="s">
        <v>55</v>
      </c>
      <c r="F341" s="2">
        <v>5613.5449262800003</v>
      </c>
      <c r="G341">
        <f t="shared" si="5"/>
        <v>4603106.8395496001</v>
      </c>
    </row>
    <row r="342" spans="1:7">
      <c r="G342">
        <f t="shared" si="5"/>
        <v>0</v>
      </c>
    </row>
    <row r="343" spans="1:7">
      <c r="A343" s="2" t="s">
        <v>48</v>
      </c>
      <c r="B343" s="2" t="s">
        <v>7</v>
      </c>
      <c r="C343" s="2">
        <v>0.261750833362</v>
      </c>
      <c r="D343" s="2">
        <v>540</v>
      </c>
      <c r="E343" s="2" t="s">
        <v>55</v>
      </c>
      <c r="F343" s="2">
        <v>4436.2691056900003</v>
      </c>
      <c r="G343">
        <f t="shared" si="5"/>
        <v>2395585.3170726001</v>
      </c>
    </row>
    <row r="344" spans="1:7">
      <c r="G344">
        <f t="shared" si="5"/>
        <v>0</v>
      </c>
    </row>
    <row r="345" spans="1:7">
      <c r="A345" s="2" t="s">
        <v>48</v>
      </c>
      <c r="B345" s="2" t="s">
        <v>9</v>
      </c>
      <c r="C345" s="2">
        <v>0.261750833362</v>
      </c>
      <c r="D345" s="2">
        <v>987</v>
      </c>
      <c r="E345" s="2" t="s">
        <v>55</v>
      </c>
      <c r="F345" s="2">
        <v>5081.7814789800004</v>
      </c>
      <c r="G345">
        <f t="shared" si="5"/>
        <v>5015718.3197532604</v>
      </c>
    </row>
    <row r="346" spans="1:7">
      <c r="G346">
        <f t="shared" si="5"/>
        <v>0</v>
      </c>
    </row>
    <row r="347" spans="1:7">
      <c r="A347" s="2" t="s">
        <v>49</v>
      </c>
      <c r="B347" s="2" t="s">
        <v>7</v>
      </c>
      <c r="C347" s="2">
        <v>0.27237319524999998</v>
      </c>
      <c r="D347" s="2">
        <v>604</v>
      </c>
      <c r="E347" s="2" t="s">
        <v>55</v>
      </c>
      <c r="F347" s="2">
        <v>3998.9769516199999</v>
      </c>
      <c r="G347">
        <f t="shared" si="5"/>
        <v>2415382.0787784797</v>
      </c>
    </row>
    <row r="348" spans="1:7">
      <c r="G348">
        <f t="shared" si="5"/>
        <v>0</v>
      </c>
    </row>
    <row r="349" spans="1:7">
      <c r="A349" s="2" t="s">
        <v>49</v>
      </c>
      <c r="B349" s="2" t="s">
        <v>9</v>
      </c>
      <c r="C349" s="2">
        <v>0.27237319524999998</v>
      </c>
      <c r="D349" s="2">
        <v>1026</v>
      </c>
      <c r="E349" s="2" t="s">
        <v>55</v>
      </c>
      <c r="F349" s="2">
        <v>5132.5342707999998</v>
      </c>
      <c r="G349">
        <f t="shared" si="5"/>
        <v>5265980.1618408002</v>
      </c>
    </row>
    <row r="350" spans="1:7">
      <c r="G350">
        <f t="shared" si="5"/>
        <v>0</v>
      </c>
    </row>
    <row r="351" spans="1:7">
      <c r="A351" s="2" t="s">
        <v>50</v>
      </c>
      <c r="B351" s="2" t="s">
        <v>7</v>
      </c>
      <c r="C351" s="2">
        <v>0.26402307508700001</v>
      </c>
      <c r="D351" s="2">
        <v>1000</v>
      </c>
      <c r="E351" s="2" t="s">
        <v>55</v>
      </c>
      <c r="F351" s="2">
        <v>4581.8232336600004</v>
      </c>
      <c r="G351">
        <f t="shared" si="5"/>
        <v>4581823.2336600004</v>
      </c>
    </row>
    <row r="352" spans="1:7">
      <c r="G352">
        <f t="shared" si="5"/>
        <v>0</v>
      </c>
    </row>
    <row r="353" spans="1:7">
      <c r="A353" s="2" t="s">
        <v>50</v>
      </c>
      <c r="B353" s="2" t="s">
        <v>9</v>
      </c>
      <c r="C353" s="2">
        <v>0.26402307508700001</v>
      </c>
      <c r="D353" s="2">
        <v>1197</v>
      </c>
      <c r="E353" s="2" t="s">
        <v>55</v>
      </c>
      <c r="F353" s="2">
        <v>5127.7459016399998</v>
      </c>
      <c r="G353">
        <f t="shared" si="5"/>
        <v>6137911.8442630796</v>
      </c>
    </row>
    <row r="354" spans="1:7">
      <c r="G354">
        <f t="shared" si="5"/>
        <v>0</v>
      </c>
    </row>
    <row r="355" spans="1:7">
      <c r="A355" s="2" t="s">
        <v>51</v>
      </c>
      <c r="B355" s="2" t="s">
        <v>7</v>
      </c>
      <c r="C355" s="2">
        <v>0.25217234441500003</v>
      </c>
      <c r="D355" s="2">
        <v>388</v>
      </c>
      <c r="E355" s="2" t="s">
        <v>55</v>
      </c>
      <c r="F355" s="2">
        <v>5609.5646470600004</v>
      </c>
      <c r="G355">
        <f t="shared" si="5"/>
        <v>2176511.0830592802</v>
      </c>
    </row>
    <row r="356" spans="1:7">
      <c r="G356">
        <f t="shared" si="5"/>
        <v>0</v>
      </c>
    </row>
    <row r="357" spans="1:7">
      <c r="A357" s="2" t="s">
        <v>51</v>
      </c>
      <c r="B357" s="2" t="s">
        <v>9</v>
      </c>
      <c r="C357" s="2">
        <v>0.25217234441500003</v>
      </c>
      <c r="D357" s="2">
        <v>507</v>
      </c>
      <c r="E357" s="2" t="s">
        <v>55</v>
      </c>
      <c r="F357" s="2">
        <v>5877.4599822299997</v>
      </c>
      <c r="G357">
        <f t="shared" si="5"/>
        <v>2979872.2109906101</v>
      </c>
    </row>
    <row r="358" spans="1:7">
      <c r="G358">
        <f t="shared" si="5"/>
        <v>0</v>
      </c>
    </row>
    <row r="359" spans="1:7" ht="45">
      <c r="A359" s="2" t="s">
        <v>52</v>
      </c>
      <c r="B359" s="2" t="s">
        <v>7</v>
      </c>
      <c r="C359" s="2">
        <v>0.28071127951800001</v>
      </c>
      <c r="D359" s="2">
        <v>673</v>
      </c>
      <c r="E359" s="2" t="s">
        <v>55</v>
      </c>
      <c r="F359" s="2">
        <v>3255.19387289</v>
      </c>
      <c r="G359">
        <f t="shared" si="5"/>
        <v>2190745.47645497</v>
      </c>
    </row>
    <row r="360" spans="1:7">
      <c r="G360">
        <f t="shared" si="5"/>
        <v>0</v>
      </c>
    </row>
    <row r="361" spans="1:7" ht="45">
      <c r="A361" s="2" t="s">
        <v>52</v>
      </c>
      <c r="B361" s="2" t="s">
        <v>9</v>
      </c>
      <c r="C361" s="2">
        <v>0.28071127951800001</v>
      </c>
      <c r="D361" s="2">
        <v>1315</v>
      </c>
      <c r="E361" s="2" t="s">
        <v>55</v>
      </c>
      <c r="F361" s="2">
        <v>4827.9890214300003</v>
      </c>
      <c r="G361">
        <f t="shared" si="5"/>
        <v>6348805.5631804504</v>
      </c>
    </row>
    <row r="362" spans="1:7">
      <c r="G362">
        <f t="shared" si="5"/>
        <v>0</v>
      </c>
    </row>
    <row r="363" spans="1:7" ht="30">
      <c r="A363" s="2" t="s">
        <v>53</v>
      </c>
      <c r="B363" s="2" t="s">
        <v>7</v>
      </c>
      <c r="C363" s="2">
        <v>0.28812510766799998</v>
      </c>
      <c r="D363" s="2">
        <v>12508</v>
      </c>
      <c r="E363" s="2" t="s">
        <v>55</v>
      </c>
      <c r="F363" s="2">
        <v>4599.76544448</v>
      </c>
      <c r="G363">
        <f t="shared" si="5"/>
        <v>57533866.179555841</v>
      </c>
    </row>
    <row r="364" spans="1:7">
      <c r="G364">
        <f t="shared" si="5"/>
        <v>0</v>
      </c>
    </row>
    <row r="365" spans="1:7" ht="30">
      <c r="A365" s="2" t="s">
        <v>53</v>
      </c>
      <c r="B365" s="2" t="s">
        <v>9</v>
      </c>
      <c r="C365" s="2">
        <v>0.28812510766799998</v>
      </c>
      <c r="D365" s="2">
        <v>15144</v>
      </c>
      <c r="E365" s="2" t="s">
        <v>55</v>
      </c>
      <c r="F365" s="2">
        <v>5645.1384834999999</v>
      </c>
      <c r="G365">
        <f t="shared" si="5"/>
        <v>85489977.194123998</v>
      </c>
    </row>
    <row r="366" spans="1:7">
      <c r="G366">
        <f t="shared" si="5"/>
        <v>0</v>
      </c>
    </row>
    <row r="367" spans="1:7" ht="30">
      <c r="A367" s="2" t="s">
        <v>54</v>
      </c>
      <c r="B367" s="2" t="s">
        <v>7</v>
      </c>
      <c r="C367" s="2">
        <v>0.30252682471199999</v>
      </c>
      <c r="D367" s="2">
        <v>98971</v>
      </c>
      <c r="E367" s="2" t="s">
        <v>55</v>
      </c>
      <c r="F367" s="2">
        <v>3790.4778209599999</v>
      </c>
      <c r="G367">
        <f t="shared" si="5"/>
        <v>375147380.41823214</v>
      </c>
    </row>
    <row r="368" spans="1:7">
      <c r="G368">
        <f t="shared" si="5"/>
        <v>0</v>
      </c>
    </row>
    <row r="369" spans="1:7" ht="30">
      <c r="A369" s="2" t="s">
        <v>54</v>
      </c>
      <c r="B369" s="2" t="s">
        <v>9</v>
      </c>
      <c r="C369" s="2">
        <v>0.30252682471199999</v>
      </c>
      <c r="D369" s="2">
        <v>94707</v>
      </c>
      <c r="E369" s="2" t="s">
        <v>55</v>
      </c>
      <c r="F369" s="2">
        <v>5196.3310546900002</v>
      </c>
      <c r="G369">
        <f t="shared" si="5"/>
        <v>492128925.19652587</v>
      </c>
    </row>
    <row r="370" spans="1:7">
      <c r="G370">
        <f t="shared" si="5"/>
        <v>0</v>
      </c>
    </row>
    <row r="371" spans="1:7">
      <c r="A371" s="2" t="s">
        <v>6</v>
      </c>
      <c r="B371" s="2" t="s">
        <v>7</v>
      </c>
      <c r="C371" s="2">
        <v>0.303666489195</v>
      </c>
      <c r="D371" s="2">
        <v>6479</v>
      </c>
      <c r="E371" s="2" t="s">
        <v>56</v>
      </c>
      <c r="F371" s="2">
        <v>5530.3063750700003</v>
      </c>
      <c r="G371">
        <f t="shared" si="5"/>
        <v>35830855.00407853</v>
      </c>
    </row>
    <row r="372" spans="1:7">
      <c r="G372">
        <f t="shared" si="5"/>
        <v>0</v>
      </c>
    </row>
    <row r="373" spans="1:7">
      <c r="A373" s="2" t="s">
        <v>6</v>
      </c>
      <c r="B373" s="2" t="s">
        <v>9</v>
      </c>
      <c r="C373" s="2">
        <v>0.303666489195</v>
      </c>
      <c r="D373" s="2">
        <v>6858</v>
      </c>
      <c r="E373" s="2" t="s">
        <v>56</v>
      </c>
      <c r="F373" s="2">
        <v>7253.3159763499998</v>
      </c>
      <c r="G373">
        <f t="shared" si="5"/>
        <v>49743240.965808302</v>
      </c>
    </row>
    <row r="374" spans="1:7">
      <c r="G374">
        <f t="shared" si="5"/>
        <v>0</v>
      </c>
    </row>
    <row r="375" spans="1:7">
      <c r="A375" s="2" t="s">
        <v>10</v>
      </c>
      <c r="B375" s="2" t="s">
        <v>7</v>
      </c>
      <c r="C375" s="2">
        <v>0.27620298437700003</v>
      </c>
      <c r="D375" s="2">
        <v>542</v>
      </c>
      <c r="E375" s="2" t="s">
        <v>56</v>
      </c>
      <c r="F375" s="2">
        <v>5850.2969901699998</v>
      </c>
      <c r="G375">
        <f t="shared" si="5"/>
        <v>3170860.96867214</v>
      </c>
    </row>
    <row r="376" spans="1:7">
      <c r="G376">
        <f t="shared" si="5"/>
        <v>0</v>
      </c>
    </row>
    <row r="377" spans="1:7">
      <c r="A377" s="2" t="s">
        <v>10</v>
      </c>
      <c r="B377" s="2" t="s">
        <v>9</v>
      </c>
      <c r="C377" s="2">
        <v>0.27620298437700003</v>
      </c>
      <c r="D377" s="2">
        <v>881</v>
      </c>
      <c r="E377" s="2" t="s">
        <v>56</v>
      </c>
      <c r="F377" s="2">
        <v>6564.47922965</v>
      </c>
      <c r="G377">
        <f t="shared" si="5"/>
        <v>5783306.2013216503</v>
      </c>
    </row>
    <row r="378" spans="1:7">
      <c r="G378">
        <f t="shared" si="5"/>
        <v>0</v>
      </c>
    </row>
    <row r="379" spans="1:7">
      <c r="A379" s="2" t="s">
        <v>11</v>
      </c>
      <c r="B379" s="2" t="s">
        <v>7</v>
      </c>
      <c r="C379" s="2">
        <v>0.271752460714</v>
      </c>
      <c r="D379" s="2">
        <v>453</v>
      </c>
      <c r="E379" s="2" t="s">
        <v>56</v>
      </c>
      <c r="F379" s="2">
        <v>4758.6919006099997</v>
      </c>
      <c r="G379">
        <f t="shared" si="5"/>
        <v>2155687.4309763298</v>
      </c>
    </row>
    <row r="380" spans="1:7">
      <c r="G380">
        <f t="shared" si="5"/>
        <v>0</v>
      </c>
    </row>
    <row r="381" spans="1:7">
      <c r="A381" s="2" t="s">
        <v>11</v>
      </c>
      <c r="B381" s="2" t="s">
        <v>9</v>
      </c>
      <c r="C381" s="2">
        <v>0.271752460714</v>
      </c>
      <c r="D381" s="2">
        <v>1127</v>
      </c>
      <c r="E381" s="2" t="s">
        <v>56</v>
      </c>
      <c r="F381" s="2">
        <v>5737.74099897</v>
      </c>
      <c r="G381">
        <f t="shared" si="5"/>
        <v>6466434.1058391901</v>
      </c>
    </row>
    <row r="382" spans="1:7">
      <c r="G382">
        <f t="shared" si="5"/>
        <v>0</v>
      </c>
    </row>
    <row r="383" spans="1:7">
      <c r="A383" s="2" t="s">
        <v>12</v>
      </c>
      <c r="B383" s="2" t="s">
        <v>7</v>
      </c>
      <c r="C383" s="2">
        <v>0.30288205711299998</v>
      </c>
      <c r="D383" s="2">
        <v>7250</v>
      </c>
      <c r="E383" s="2" t="s">
        <v>56</v>
      </c>
      <c r="F383" s="2">
        <v>5570.1600668299998</v>
      </c>
      <c r="G383">
        <f t="shared" si="5"/>
        <v>40383660.4845175</v>
      </c>
    </row>
    <row r="384" spans="1:7">
      <c r="G384">
        <f t="shared" si="5"/>
        <v>0</v>
      </c>
    </row>
    <row r="385" spans="1:7">
      <c r="A385" s="2" t="s">
        <v>12</v>
      </c>
      <c r="B385" s="2" t="s">
        <v>9</v>
      </c>
      <c r="C385" s="2">
        <v>0.30288205711299998</v>
      </c>
      <c r="D385" s="2">
        <v>7022</v>
      </c>
      <c r="E385" s="2" t="s">
        <v>56</v>
      </c>
      <c r="F385" s="2">
        <v>7056.46492132</v>
      </c>
      <c r="G385">
        <f t="shared" si="5"/>
        <v>49550496.67750904</v>
      </c>
    </row>
    <row r="386" spans="1:7">
      <c r="G386">
        <f t="shared" si="5"/>
        <v>0</v>
      </c>
    </row>
    <row r="387" spans="1:7">
      <c r="A387" s="2" t="s">
        <v>13</v>
      </c>
      <c r="B387" s="2" t="s">
        <v>7</v>
      </c>
      <c r="C387" s="2">
        <v>0.26255795256300002</v>
      </c>
      <c r="D387" s="2">
        <v>152</v>
      </c>
      <c r="E387" s="2" t="s">
        <v>56</v>
      </c>
      <c r="F387" s="2">
        <v>5861.7022006799998</v>
      </c>
      <c r="G387">
        <f t="shared" si="5"/>
        <v>890978.73450336</v>
      </c>
    </row>
    <row r="388" spans="1:7">
      <c r="G388">
        <f t="shared" ref="G388:G451" si="6">D388*F388</f>
        <v>0</v>
      </c>
    </row>
    <row r="389" spans="1:7">
      <c r="A389" s="2" t="s">
        <v>13</v>
      </c>
      <c r="B389" s="2" t="s">
        <v>9</v>
      </c>
      <c r="C389" s="2">
        <v>0.26255795256300002</v>
      </c>
      <c r="D389" s="2">
        <v>270</v>
      </c>
      <c r="E389" s="2" t="s">
        <v>56</v>
      </c>
      <c r="F389" s="2">
        <v>6948.4670556499996</v>
      </c>
      <c r="G389">
        <f t="shared" si="6"/>
        <v>1876086.1050254998</v>
      </c>
    </row>
    <row r="390" spans="1:7">
      <c r="G390">
        <f t="shared" si="6"/>
        <v>0</v>
      </c>
    </row>
    <row r="391" spans="1:7">
      <c r="A391" s="2" t="s">
        <v>14</v>
      </c>
      <c r="B391" s="2" t="s">
        <v>7</v>
      </c>
      <c r="C391" s="2">
        <v>0.24527697708400001</v>
      </c>
      <c r="D391" s="2">
        <v>4769</v>
      </c>
      <c r="E391" s="2" t="s">
        <v>56</v>
      </c>
      <c r="F391" s="2">
        <v>7540.69426019</v>
      </c>
      <c r="G391">
        <f t="shared" si="6"/>
        <v>35961570.926846109</v>
      </c>
    </row>
    <row r="392" spans="1:7">
      <c r="G392">
        <f t="shared" si="6"/>
        <v>0</v>
      </c>
    </row>
    <row r="393" spans="1:7">
      <c r="A393" s="2" t="s">
        <v>14</v>
      </c>
      <c r="B393" s="2" t="s">
        <v>9</v>
      </c>
      <c r="C393" s="2">
        <v>0.24527697708400001</v>
      </c>
      <c r="D393" s="2">
        <v>7553</v>
      </c>
      <c r="E393" s="2" t="s">
        <v>56</v>
      </c>
      <c r="F393" s="2">
        <v>8293.7051392600006</v>
      </c>
      <c r="G393">
        <f t="shared" si="6"/>
        <v>62642354.916830786</v>
      </c>
    </row>
    <row r="394" spans="1:7">
      <c r="G394">
        <f t="shared" si="6"/>
        <v>0</v>
      </c>
    </row>
    <row r="395" spans="1:7" ht="30">
      <c r="A395" s="2" t="s">
        <v>15</v>
      </c>
      <c r="B395" s="2" t="s">
        <v>7</v>
      </c>
      <c r="C395" s="2">
        <v>0.24832763634400001</v>
      </c>
      <c r="D395" s="2">
        <v>286</v>
      </c>
      <c r="E395" s="2" t="s">
        <v>56</v>
      </c>
      <c r="F395" s="2">
        <v>6507.5360914399998</v>
      </c>
      <c r="G395">
        <f t="shared" si="6"/>
        <v>1861155.32215184</v>
      </c>
    </row>
    <row r="396" spans="1:7">
      <c r="G396">
        <f t="shared" si="6"/>
        <v>0</v>
      </c>
    </row>
    <row r="397" spans="1:7" ht="30">
      <c r="A397" s="2" t="s">
        <v>15</v>
      </c>
      <c r="B397" s="2" t="s">
        <v>9</v>
      </c>
      <c r="C397" s="2">
        <v>0.24832763634400001</v>
      </c>
      <c r="D397" s="2">
        <v>708</v>
      </c>
      <c r="E397" s="2" t="s">
        <v>56</v>
      </c>
      <c r="F397" s="2">
        <v>7025.9487282500004</v>
      </c>
      <c r="G397">
        <f t="shared" si="6"/>
        <v>4974371.6996010002</v>
      </c>
    </row>
    <row r="398" spans="1:7">
      <c r="G398">
        <f t="shared" si="6"/>
        <v>0</v>
      </c>
    </row>
    <row r="399" spans="1:7">
      <c r="A399" s="2" t="s">
        <v>16</v>
      </c>
      <c r="B399" s="2" t="s">
        <v>7</v>
      </c>
      <c r="C399" s="2">
        <v>0.26229678705199999</v>
      </c>
      <c r="D399" s="2">
        <v>750</v>
      </c>
      <c r="E399" s="2" t="s">
        <v>56</v>
      </c>
      <c r="F399" s="2">
        <v>6138.8603738199999</v>
      </c>
      <c r="G399">
        <f t="shared" si="6"/>
        <v>4604145.2803649995</v>
      </c>
    </row>
    <row r="400" spans="1:7">
      <c r="G400">
        <f t="shared" si="6"/>
        <v>0</v>
      </c>
    </row>
    <row r="401" spans="1:7">
      <c r="A401" s="2" t="s">
        <v>16</v>
      </c>
      <c r="B401" s="2" t="s">
        <v>9</v>
      </c>
      <c r="C401" s="2">
        <v>0.26229678705199999</v>
      </c>
      <c r="D401" s="2">
        <v>1000</v>
      </c>
      <c r="E401" s="2" t="s">
        <v>56</v>
      </c>
      <c r="F401" s="2">
        <v>7103.8883480000004</v>
      </c>
      <c r="G401">
        <f t="shared" si="6"/>
        <v>7103888.3480000002</v>
      </c>
    </row>
    <row r="402" spans="1:7">
      <c r="G402">
        <f t="shared" si="6"/>
        <v>0</v>
      </c>
    </row>
    <row r="403" spans="1:7">
      <c r="A403" s="2" t="s">
        <v>17</v>
      </c>
      <c r="B403" s="2" t="s">
        <v>7</v>
      </c>
      <c r="C403" s="2">
        <v>0.30267147163800001</v>
      </c>
      <c r="D403" s="2">
        <v>113</v>
      </c>
      <c r="E403" s="2" t="s">
        <v>56</v>
      </c>
      <c r="F403" s="2">
        <v>4704.8673920499996</v>
      </c>
      <c r="G403">
        <f t="shared" si="6"/>
        <v>531650.01530164992</v>
      </c>
    </row>
    <row r="404" spans="1:7">
      <c r="G404">
        <f t="shared" si="6"/>
        <v>0</v>
      </c>
    </row>
    <row r="405" spans="1:7">
      <c r="A405" s="2" t="s">
        <v>17</v>
      </c>
      <c r="B405" s="2" t="s">
        <v>9</v>
      </c>
      <c r="C405" s="2">
        <v>0.30267147163800001</v>
      </c>
      <c r="D405" s="2">
        <v>290</v>
      </c>
      <c r="E405" s="2" t="s">
        <v>56</v>
      </c>
      <c r="F405" s="2">
        <v>5790.6731043600003</v>
      </c>
      <c r="G405">
        <f t="shared" si="6"/>
        <v>1679295.2002644001</v>
      </c>
    </row>
    <row r="406" spans="1:7">
      <c r="G406">
        <f t="shared" si="6"/>
        <v>0</v>
      </c>
    </row>
    <row r="407" spans="1:7">
      <c r="A407" s="2" t="s">
        <v>18</v>
      </c>
      <c r="B407" s="2" t="s">
        <v>7</v>
      </c>
      <c r="C407" s="2">
        <v>0.26600428249000002</v>
      </c>
      <c r="D407" s="2">
        <v>381</v>
      </c>
      <c r="E407" s="2" t="s">
        <v>56</v>
      </c>
      <c r="F407" s="2">
        <v>6296.4398468600002</v>
      </c>
      <c r="G407">
        <f t="shared" si="6"/>
        <v>2398943.5816536602</v>
      </c>
    </row>
    <row r="408" spans="1:7">
      <c r="G408">
        <f t="shared" si="6"/>
        <v>0</v>
      </c>
    </row>
    <row r="409" spans="1:7">
      <c r="A409" s="2" t="s">
        <v>18</v>
      </c>
      <c r="B409" s="2" t="s">
        <v>9</v>
      </c>
      <c r="C409" s="2">
        <v>0.26600428249000002</v>
      </c>
      <c r="D409" s="2">
        <v>388</v>
      </c>
      <c r="E409" s="2" t="s">
        <v>56</v>
      </c>
      <c r="F409" s="2">
        <v>6848.23421306</v>
      </c>
      <c r="G409">
        <f t="shared" si="6"/>
        <v>2657114.8746672799</v>
      </c>
    </row>
    <row r="410" spans="1:7">
      <c r="G410">
        <f t="shared" si="6"/>
        <v>0</v>
      </c>
    </row>
    <row r="411" spans="1:7">
      <c r="A411" s="2" t="s">
        <v>19</v>
      </c>
      <c r="B411" s="2" t="s">
        <v>7</v>
      </c>
      <c r="C411" s="2">
        <v>0.268304371682</v>
      </c>
      <c r="D411" s="2">
        <v>1384</v>
      </c>
      <c r="E411" s="2" t="s">
        <v>56</v>
      </c>
      <c r="F411" s="2">
        <v>6204.2853251899996</v>
      </c>
      <c r="G411">
        <f t="shared" si="6"/>
        <v>8586730.8900629599</v>
      </c>
    </row>
    <row r="412" spans="1:7">
      <c r="G412">
        <f t="shared" si="6"/>
        <v>0</v>
      </c>
    </row>
    <row r="413" spans="1:7">
      <c r="A413" s="2" t="s">
        <v>19</v>
      </c>
      <c r="B413" s="2" t="s">
        <v>9</v>
      </c>
      <c r="C413" s="2">
        <v>0.268304371682</v>
      </c>
      <c r="D413" s="2">
        <v>2833</v>
      </c>
      <c r="E413" s="2" t="s">
        <v>56</v>
      </c>
      <c r="F413" s="2">
        <v>6798.6315789500004</v>
      </c>
      <c r="G413">
        <f t="shared" si="6"/>
        <v>19260523.263165351</v>
      </c>
    </row>
    <row r="414" spans="1:7">
      <c r="G414">
        <f t="shared" si="6"/>
        <v>0</v>
      </c>
    </row>
    <row r="415" spans="1:7">
      <c r="A415" s="2" t="s">
        <v>20</v>
      </c>
      <c r="B415" s="2" t="s">
        <v>7</v>
      </c>
      <c r="C415" s="2">
        <v>0.26617392583499999</v>
      </c>
      <c r="D415" s="2">
        <v>1775</v>
      </c>
      <c r="E415" s="2" t="s">
        <v>56</v>
      </c>
      <c r="F415" s="2">
        <v>6227.3745314899998</v>
      </c>
      <c r="G415">
        <f t="shared" si="6"/>
        <v>11053589.79339475</v>
      </c>
    </row>
    <row r="416" spans="1:7">
      <c r="G416">
        <f t="shared" si="6"/>
        <v>0</v>
      </c>
    </row>
    <row r="417" spans="1:7">
      <c r="A417" s="2" t="s">
        <v>20</v>
      </c>
      <c r="B417" s="2" t="s">
        <v>9</v>
      </c>
      <c r="C417" s="2">
        <v>0.26617392583499999</v>
      </c>
      <c r="D417" s="2">
        <v>4740</v>
      </c>
      <c r="E417" s="2" t="s">
        <v>56</v>
      </c>
      <c r="F417" s="2">
        <v>6847.0690642299996</v>
      </c>
      <c r="G417">
        <f t="shared" si="6"/>
        <v>32455107.364450198</v>
      </c>
    </row>
    <row r="418" spans="1:7">
      <c r="G418">
        <f t="shared" si="6"/>
        <v>0</v>
      </c>
    </row>
    <row r="419" spans="1:7">
      <c r="A419" s="2" t="s">
        <v>21</v>
      </c>
      <c r="B419" s="2" t="s">
        <v>7</v>
      </c>
      <c r="C419" s="2">
        <v>0.29530806465999998</v>
      </c>
      <c r="D419" s="2">
        <v>158</v>
      </c>
      <c r="E419" s="2" t="s">
        <v>56</v>
      </c>
      <c r="F419" s="2">
        <v>4836.5854328400001</v>
      </c>
      <c r="G419">
        <f t="shared" si="6"/>
        <v>764180.49838871998</v>
      </c>
    </row>
    <row r="420" spans="1:7">
      <c r="G420">
        <f t="shared" si="6"/>
        <v>0</v>
      </c>
    </row>
    <row r="421" spans="1:7">
      <c r="A421" s="2" t="s">
        <v>21</v>
      </c>
      <c r="B421" s="2" t="s">
        <v>9</v>
      </c>
      <c r="C421" s="2">
        <v>0.29530806465999998</v>
      </c>
      <c r="D421" s="2">
        <v>455</v>
      </c>
      <c r="E421" s="2" t="s">
        <v>56</v>
      </c>
      <c r="F421" s="2">
        <v>5731.87922299</v>
      </c>
      <c r="G421">
        <f t="shared" si="6"/>
        <v>2608005.0464604502</v>
      </c>
    </row>
    <row r="422" spans="1:7">
      <c r="G422">
        <f t="shared" si="6"/>
        <v>0</v>
      </c>
    </row>
    <row r="423" spans="1:7">
      <c r="A423" s="2" t="s">
        <v>22</v>
      </c>
      <c r="B423" s="2" t="s">
        <v>7</v>
      </c>
      <c r="C423" s="2">
        <v>0.222368351342</v>
      </c>
      <c r="D423" s="2">
        <v>789</v>
      </c>
      <c r="E423" s="2" t="s">
        <v>56</v>
      </c>
      <c r="F423" s="2">
        <v>7829.9435446899997</v>
      </c>
      <c r="G423">
        <f t="shared" si="6"/>
        <v>6177825.4567604102</v>
      </c>
    </row>
    <row r="424" spans="1:7">
      <c r="G424">
        <f t="shared" si="6"/>
        <v>0</v>
      </c>
    </row>
    <row r="425" spans="1:7">
      <c r="A425" s="2" t="s">
        <v>22</v>
      </c>
      <c r="B425" s="2" t="s">
        <v>9</v>
      </c>
      <c r="C425" s="2">
        <v>0.222368351342</v>
      </c>
      <c r="D425" s="2">
        <v>1288</v>
      </c>
      <c r="E425" s="2" t="s">
        <v>56</v>
      </c>
      <c r="F425" s="2">
        <v>8798.1962111499997</v>
      </c>
      <c r="G425">
        <f t="shared" si="6"/>
        <v>11332076.7199612</v>
      </c>
    </row>
    <row r="426" spans="1:7">
      <c r="G426">
        <f t="shared" si="6"/>
        <v>0</v>
      </c>
    </row>
    <row r="427" spans="1:7">
      <c r="A427" s="2" t="s">
        <v>23</v>
      </c>
      <c r="B427" s="2" t="s">
        <v>7</v>
      </c>
      <c r="C427" s="2">
        <v>0.27301386487099999</v>
      </c>
      <c r="D427" s="2">
        <v>175</v>
      </c>
      <c r="E427" s="2" t="s">
        <v>56</v>
      </c>
      <c r="F427" s="2">
        <v>6220.5228469399999</v>
      </c>
      <c r="G427">
        <f t="shared" si="6"/>
        <v>1088591.4982145</v>
      </c>
    </row>
    <row r="428" spans="1:7">
      <c r="G428">
        <f t="shared" si="6"/>
        <v>0</v>
      </c>
    </row>
    <row r="429" spans="1:7">
      <c r="A429" s="2" t="s">
        <v>23</v>
      </c>
      <c r="B429" s="2" t="s">
        <v>9</v>
      </c>
      <c r="C429" s="2">
        <v>0.27301386487099999</v>
      </c>
      <c r="D429" s="2">
        <v>357</v>
      </c>
      <c r="E429" s="2" t="s">
        <v>56</v>
      </c>
      <c r="F429" s="2">
        <v>6864.48035007</v>
      </c>
      <c r="G429">
        <f t="shared" si="6"/>
        <v>2450619.4849749901</v>
      </c>
    </row>
    <row r="430" spans="1:7">
      <c r="G430">
        <f t="shared" si="6"/>
        <v>0</v>
      </c>
    </row>
    <row r="431" spans="1:7">
      <c r="A431" s="2" t="s">
        <v>24</v>
      </c>
      <c r="B431" s="2" t="s">
        <v>7</v>
      </c>
      <c r="C431" s="2">
        <v>0.29339293873700001</v>
      </c>
      <c r="D431" s="2">
        <v>1086</v>
      </c>
      <c r="E431" s="2" t="s">
        <v>56</v>
      </c>
      <c r="F431" s="2">
        <v>4834.7073490800003</v>
      </c>
      <c r="G431">
        <f t="shared" si="6"/>
        <v>5250492.1811008807</v>
      </c>
    </row>
    <row r="432" spans="1:7">
      <c r="G432">
        <f t="shared" si="6"/>
        <v>0</v>
      </c>
    </row>
    <row r="433" spans="1:7">
      <c r="A433" s="2" t="s">
        <v>24</v>
      </c>
      <c r="B433" s="2" t="s">
        <v>9</v>
      </c>
      <c r="C433" s="2">
        <v>0.29339293873700001</v>
      </c>
      <c r="D433" s="2">
        <v>4092</v>
      </c>
      <c r="E433" s="2" t="s">
        <v>56</v>
      </c>
      <c r="F433" s="2">
        <v>5876.2831176700001</v>
      </c>
      <c r="G433">
        <f t="shared" si="6"/>
        <v>24045750.517505642</v>
      </c>
    </row>
    <row r="434" spans="1:7">
      <c r="G434">
        <f t="shared" si="6"/>
        <v>0</v>
      </c>
    </row>
    <row r="435" spans="1:7">
      <c r="A435" s="2" t="s">
        <v>25</v>
      </c>
      <c r="B435" s="2" t="s">
        <v>7</v>
      </c>
      <c r="C435" s="2">
        <v>0.28256053150100002</v>
      </c>
      <c r="D435" s="2">
        <v>368</v>
      </c>
      <c r="E435" s="2" t="s">
        <v>56</v>
      </c>
      <c r="F435" s="2">
        <v>4026.47583906</v>
      </c>
      <c r="G435">
        <f t="shared" si="6"/>
        <v>1481743.1087740799</v>
      </c>
    </row>
    <row r="436" spans="1:7">
      <c r="G436">
        <f t="shared" si="6"/>
        <v>0</v>
      </c>
    </row>
    <row r="437" spans="1:7">
      <c r="A437" s="2" t="s">
        <v>25</v>
      </c>
      <c r="B437" s="2" t="s">
        <v>9</v>
      </c>
      <c r="C437" s="2">
        <v>0.28256053150100002</v>
      </c>
      <c r="D437" s="2">
        <v>760</v>
      </c>
      <c r="E437" s="2" t="s">
        <v>56</v>
      </c>
      <c r="F437" s="2">
        <v>4961.3490099099999</v>
      </c>
      <c r="G437">
        <f t="shared" si="6"/>
        <v>3770625.2475315998</v>
      </c>
    </row>
    <row r="438" spans="1:7">
      <c r="G438">
        <f t="shared" si="6"/>
        <v>0</v>
      </c>
    </row>
    <row r="439" spans="1:7">
      <c r="A439" s="2" t="s">
        <v>26</v>
      </c>
      <c r="B439" s="2" t="s">
        <v>7</v>
      </c>
      <c r="C439" s="2">
        <v>0.28490287153299998</v>
      </c>
      <c r="D439" s="2">
        <v>709</v>
      </c>
      <c r="E439" s="2" t="s">
        <v>56</v>
      </c>
      <c r="F439" s="2">
        <v>6253.0823745799999</v>
      </c>
      <c r="G439">
        <f t="shared" si="6"/>
        <v>4433435.4035772197</v>
      </c>
    </row>
    <row r="440" spans="1:7">
      <c r="G440">
        <f t="shared" si="6"/>
        <v>0</v>
      </c>
    </row>
    <row r="441" spans="1:7">
      <c r="A441" s="2" t="s">
        <v>26</v>
      </c>
      <c r="B441" s="2" t="s">
        <v>9</v>
      </c>
      <c r="C441" s="2">
        <v>0.28490287153299998</v>
      </c>
      <c r="D441" s="2">
        <v>718</v>
      </c>
      <c r="E441" s="2" t="s">
        <v>56</v>
      </c>
      <c r="F441" s="2">
        <v>7192.21299628</v>
      </c>
      <c r="G441">
        <f t="shared" si="6"/>
        <v>5164008.9313290399</v>
      </c>
    </row>
    <row r="442" spans="1:7">
      <c r="G442">
        <f t="shared" si="6"/>
        <v>0</v>
      </c>
    </row>
    <row r="443" spans="1:7">
      <c r="A443" s="2" t="s">
        <v>27</v>
      </c>
      <c r="B443" s="2" t="s">
        <v>7</v>
      </c>
      <c r="C443" s="2">
        <v>0.27200871599199999</v>
      </c>
      <c r="D443" s="2">
        <v>247</v>
      </c>
      <c r="E443" s="2" t="s">
        <v>56</v>
      </c>
      <c r="F443" s="2">
        <v>5485.5096368000004</v>
      </c>
      <c r="G443">
        <f t="shared" si="6"/>
        <v>1354920.8802896</v>
      </c>
    </row>
    <row r="444" spans="1:7">
      <c r="G444">
        <f t="shared" si="6"/>
        <v>0</v>
      </c>
    </row>
    <row r="445" spans="1:7">
      <c r="A445" s="2" t="s">
        <v>27</v>
      </c>
      <c r="B445" s="2" t="s">
        <v>9</v>
      </c>
      <c r="C445" s="2">
        <v>0.27200871599199999</v>
      </c>
      <c r="D445" s="2">
        <v>458</v>
      </c>
      <c r="E445" s="2" t="s">
        <v>56</v>
      </c>
      <c r="F445" s="2">
        <v>6732.8367759599996</v>
      </c>
      <c r="G445">
        <f t="shared" si="6"/>
        <v>3083639.2433896801</v>
      </c>
    </row>
    <row r="446" spans="1:7">
      <c r="G446">
        <f t="shared" si="6"/>
        <v>0</v>
      </c>
    </row>
    <row r="447" spans="1:7">
      <c r="A447" s="2" t="s">
        <v>28</v>
      </c>
      <c r="B447" s="2" t="s">
        <v>7</v>
      </c>
      <c r="C447" s="2">
        <v>0.27452574970400001</v>
      </c>
      <c r="D447" s="2">
        <v>801</v>
      </c>
      <c r="E447" s="2" t="s">
        <v>56</v>
      </c>
      <c r="F447" s="2">
        <v>6305.5482334799999</v>
      </c>
      <c r="G447">
        <f t="shared" si="6"/>
        <v>5050744.1350174798</v>
      </c>
    </row>
    <row r="448" spans="1:7">
      <c r="G448">
        <f t="shared" si="6"/>
        <v>0</v>
      </c>
    </row>
    <row r="449" spans="1:7">
      <c r="A449" s="2" t="s">
        <v>28</v>
      </c>
      <c r="B449" s="2" t="s">
        <v>9</v>
      </c>
      <c r="C449" s="2">
        <v>0.27452574970400001</v>
      </c>
      <c r="D449" s="2">
        <v>1724</v>
      </c>
      <c r="E449" s="2" t="s">
        <v>56</v>
      </c>
      <c r="F449" s="2">
        <v>6956.0260929300002</v>
      </c>
      <c r="G449">
        <f t="shared" si="6"/>
        <v>11992188.98421132</v>
      </c>
    </row>
    <row r="450" spans="1:7">
      <c r="G450">
        <f t="shared" si="6"/>
        <v>0</v>
      </c>
    </row>
    <row r="451" spans="1:7">
      <c r="A451" s="2" t="s">
        <v>29</v>
      </c>
      <c r="B451" s="2" t="s">
        <v>7</v>
      </c>
      <c r="C451" s="2">
        <v>0.24846403365899999</v>
      </c>
      <c r="D451" s="2">
        <v>2090</v>
      </c>
      <c r="E451" s="2" t="s">
        <v>56</v>
      </c>
      <c r="F451" s="2">
        <v>6878.6446343699999</v>
      </c>
      <c r="G451">
        <f t="shared" si="6"/>
        <v>14376367.285833299</v>
      </c>
    </row>
    <row r="452" spans="1:7">
      <c r="G452">
        <f t="shared" ref="G452:G515" si="7">D452*F452</f>
        <v>0</v>
      </c>
    </row>
    <row r="453" spans="1:7">
      <c r="A453" s="2" t="s">
        <v>29</v>
      </c>
      <c r="B453" s="2" t="s">
        <v>9</v>
      </c>
      <c r="C453" s="2">
        <v>0.24846403365899999</v>
      </c>
      <c r="D453" s="2">
        <v>6696</v>
      </c>
      <c r="E453" s="2" t="s">
        <v>56</v>
      </c>
      <c r="F453" s="2">
        <v>7764.8212024799996</v>
      </c>
      <c r="G453">
        <f t="shared" si="7"/>
        <v>51993242.771806076</v>
      </c>
    </row>
    <row r="454" spans="1:7">
      <c r="G454">
        <f t="shared" si="7"/>
        <v>0</v>
      </c>
    </row>
    <row r="455" spans="1:7">
      <c r="A455" s="2" t="s">
        <v>30</v>
      </c>
      <c r="B455" s="2" t="s">
        <v>7</v>
      </c>
      <c r="C455" s="2">
        <v>0.28759144119300001</v>
      </c>
      <c r="D455" s="2">
        <v>814</v>
      </c>
      <c r="E455" s="2" t="s">
        <v>56</v>
      </c>
      <c r="F455" s="2">
        <v>3976.75958674</v>
      </c>
      <c r="G455">
        <f t="shared" si="7"/>
        <v>3237082.3036063602</v>
      </c>
    </row>
    <row r="456" spans="1:7">
      <c r="G456">
        <f t="shared" si="7"/>
        <v>0</v>
      </c>
    </row>
    <row r="457" spans="1:7">
      <c r="A457" s="2" t="s">
        <v>30</v>
      </c>
      <c r="B457" s="2" t="s">
        <v>9</v>
      </c>
      <c r="C457" s="2">
        <v>0.28759144119300001</v>
      </c>
      <c r="D457" s="2">
        <v>937</v>
      </c>
      <c r="E457" s="2" t="s">
        <v>56</v>
      </c>
      <c r="F457" s="2">
        <v>5811.8196721300001</v>
      </c>
      <c r="G457">
        <f t="shared" si="7"/>
        <v>5445675.0327858105</v>
      </c>
    </row>
    <row r="458" spans="1:7">
      <c r="G458">
        <f t="shared" si="7"/>
        <v>0</v>
      </c>
    </row>
    <row r="459" spans="1:7">
      <c r="A459" s="2" t="s">
        <v>31</v>
      </c>
      <c r="B459" s="2" t="s">
        <v>7</v>
      </c>
      <c r="C459" s="2">
        <v>0.27921187659199997</v>
      </c>
      <c r="D459" s="2">
        <v>806</v>
      </c>
      <c r="E459" s="2" t="s">
        <v>56</v>
      </c>
      <c r="F459" s="2">
        <v>5130.1930135800003</v>
      </c>
      <c r="G459">
        <f t="shared" si="7"/>
        <v>4134935.56894548</v>
      </c>
    </row>
    <row r="460" spans="1:7">
      <c r="G460">
        <f t="shared" si="7"/>
        <v>0</v>
      </c>
    </row>
    <row r="461" spans="1:7">
      <c r="A461" s="2" t="s">
        <v>31</v>
      </c>
      <c r="B461" s="2" t="s">
        <v>9</v>
      </c>
      <c r="C461" s="2">
        <v>0.27921187659199997</v>
      </c>
      <c r="D461" s="2">
        <v>1497</v>
      </c>
      <c r="E461" s="2" t="s">
        <v>56</v>
      </c>
      <c r="F461" s="2">
        <v>6345.0625</v>
      </c>
      <c r="G461">
        <f t="shared" si="7"/>
        <v>9498558.5625</v>
      </c>
    </row>
    <row r="462" spans="1:7">
      <c r="G462">
        <f t="shared" si="7"/>
        <v>0</v>
      </c>
    </row>
    <row r="463" spans="1:7" ht="30">
      <c r="A463" s="2" t="s">
        <v>32</v>
      </c>
      <c r="B463" s="2" t="s">
        <v>7</v>
      </c>
      <c r="C463" s="2">
        <v>0.26102476697999999</v>
      </c>
      <c r="D463" s="2">
        <v>1171</v>
      </c>
      <c r="E463" s="2" t="s">
        <v>56</v>
      </c>
      <c r="F463" s="2">
        <v>5695.4179707900003</v>
      </c>
      <c r="G463">
        <f t="shared" si="7"/>
        <v>6669334.4437950905</v>
      </c>
    </row>
    <row r="464" spans="1:7">
      <c r="G464">
        <f t="shared" si="7"/>
        <v>0</v>
      </c>
    </row>
    <row r="465" spans="1:7" ht="30">
      <c r="A465" s="2" t="s">
        <v>32</v>
      </c>
      <c r="B465" s="2" t="s">
        <v>9</v>
      </c>
      <c r="C465" s="2">
        <v>0.26102476697999999</v>
      </c>
      <c r="D465" s="2">
        <v>2092</v>
      </c>
      <c r="E465" s="2" t="s">
        <v>56</v>
      </c>
      <c r="F465" s="2">
        <v>6850.2951523199999</v>
      </c>
      <c r="G465">
        <f t="shared" si="7"/>
        <v>14330817.458653441</v>
      </c>
    </row>
    <row r="466" spans="1:7">
      <c r="G466">
        <f t="shared" si="7"/>
        <v>0</v>
      </c>
    </row>
    <row r="467" spans="1:7" ht="30">
      <c r="A467" s="2" t="s">
        <v>33</v>
      </c>
      <c r="B467" s="2" t="s">
        <v>7</v>
      </c>
      <c r="C467" s="2">
        <v>0.30130415732900001</v>
      </c>
      <c r="D467" s="2">
        <v>727</v>
      </c>
      <c r="E467" s="2" t="s">
        <v>56</v>
      </c>
      <c r="F467" s="2">
        <v>5424.3956598799996</v>
      </c>
      <c r="G467">
        <f t="shared" si="7"/>
        <v>3943535.6447327598</v>
      </c>
    </row>
    <row r="468" spans="1:7">
      <c r="G468">
        <f t="shared" si="7"/>
        <v>0</v>
      </c>
    </row>
    <row r="469" spans="1:7" ht="30">
      <c r="A469" s="2" t="s">
        <v>33</v>
      </c>
      <c r="B469" s="2" t="s">
        <v>9</v>
      </c>
      <c r="C469" s="2">
        <v>0.30130415732900001</v>
      </c>
      <c r="D469" s="2">
        <v>706</v>
      </c>
      <c r="E469" s="2" t="s">
        <v>56</v>
      </c>
      <c r="F469" s="2">
        <v>6600.9299408200004</v>
      </c>
      <c r="G469">
        <f t="shared" si="7"/>
        <v>4660256.5382189201</v>
      </c>
    </row>
    <row r="470" spans="1:7">
      <c r="G470">
        <f t="shared" si="7"/>
        <v>0</v>
      </c>
    </row>
    <row r="471" spans="1:7">
      <c r="A471" s="2" t="s">
        <v>34</v>
      </c>
      <c r="B471" s="2" t="s">
        <v>7</v>
      </c>
      <c r="C471" s="2">
        <v>0.25167919379199999</v>
      </c>
      <c r="D471" s="2">
        <v>967</v>
      </c>
      <c r="E471" s="2" t="s">
        <v>56</v>
      </c>
      <c r="F471" s="2">
        <v>6381.4986512699998</v>
      </c>
      <c r="G471">
        <f t="shared" si="7"/>
        <v>6170909.1957780896</v>
      </c>
    </row>
    <row r="472" spans="1:7">
      <c r="G472">
        <f t="shared" si="7"/>
        <v>0</v>
      </c>
    </row>
    <row r="473" spans="1:7">
      <c r="A473" s="2" t="s">
        <v>34</v>
      </c>
      <c r="B473" s="2" t="s">
        <v>9</v>
      </c>
      <c r="C473" s="2">
        <v>0.25167919379199999</v>
      </c>
      <c r="D473" s="2">
        <v>1061</v>
      </c>
      <c r="E473" s="2" t="s">
        <v>56</v>
      </c>
      <c r="F473" s="2">
        <v>6875.9166666700003</v>
      </c>
      <c r="G473">
        <f t="shared" si="7"/>
        <v>7295347.5833368702</v>
      </c>
    </row>
    <row r="474" spans="1:7">
      <c r="G474">
        <f t="shared" si="7"/>
        <v>0</v>
      </c>
    </row>
    <row r="475" spans="1:7">
      <c r="A475" s="2" t="s">
        <v>35</v>
      </c>
      <c r="B475" s="2" t="s">
        <v>7</v>
      </c>
      <c r="C475" s="2">
        <v>0.29764616169699998</v>
      </c>
      <c r="D475" s="2">
        <v>513</v>
      </c>
      <c r="E475" s="2" t="s">
        <v>56</v>
      </c>
      <c r="F475" s="2">
        <v>4671.6991521700002</v>
      </c>
      <c r="G475">
        <f t="shared" si="7"/>
        <v>2396581.6650632103</v>
      </c>
    </row>
    <row r="476" spans="1:7">
      <c r="G476">
        <f t="shared" si="7"/>
        <v>0</v>
      </c>
    </row>
    <row r="477" spans="1:7">
      <c r="A477" s="2" t="s">
        <v>35</v>
      </c>
      <c r="B477" s="2" t="s">
        <v>9</v>
      </c>
      <c r="C477" s="2">
        <v>0.29764616169699998</v>
      </c>
      <c r="D477" s="2">
        <v>550</v>
      </c>
      <c r="E477" s="2" t="s">
        <v>56</v>
      </c>
      <c r="F477" s="2">
        <v>5858.49587264</v>
      </c>
      <c r="G477">
        <f t="shared" si="7"/>
        <v>3222172.7299520001</v>
      </c>
    </row>
    <row r="478" spans="1:7">
      <c r="G478">
        <f t="shared" si="7"/>
        <v>0</v>
      </c>
    </row>
    <row r="479" spans="1:7">
      <c r="A479" s="2" t="s">
        <v>36</v>
      </c>
      <c r="B479" s="2" t="s">
        <v>7</v>
      </c>
      <c r="C479" s="2">
        <v>0.26899802793299998</v>
      </c>
      <c r="D479" s="2">
        <v>370</v>
      </c>
      <c r="E479" s="2" t="s">
        <v>56</v>
      </c>
      <c r="F479" s="2">
        <v>6093.73670365</v>
      </c>
      <c r="G479">
        <f t="shared" si="7"/>
        <v>2254682.5803505001</v>
      </c>
    </row>
    <row r="480" spans="1:7">
      <c r="G480">
        <f t="shared" si="7"/>
        <v>0</v>
      </c>
    </row>
    <row r="481" spans="1:7">
      <c r="A481" s="2" t="s">
        <v>36</v>
      </c>
      <c r="B481" s="2" t="s">
        <v>9</v>
      </c>
      <c r="C481" s="2">
        <v>0.26899802793299998</v>
      </c>
      <c r="D481" s="2">
        <v>643</v>
      </c>
      <c r="E481" s="2" t="s">
        <v>56</v>
      </c>
      <c r="F481" s="2">
        <v>7007.4476272800002</v>
      </c>
      <c r="G481">
        <f t="shared" si="7"/>
        <v>4505788.8243410401</v>
      </c>
    </row>
    <row r="482" spans="1:7">
      <c r="G482">
        <f t="shared" si="7"/>
        <v>0</v>
      </c>
    </row>
    <row r="483" spans="1:7">
      <c r="A483" s="2" t="s">
        <v>37</v>
      </c>
      <c r="B483" s="2" t="s">
        <v>7</v>
      </c>
      <c r="C483" s="2">
        <v>0.27598850633799998</v>
      </c>
      <c r="D483" s="2">
        <v>234</v>
      </c>
      <c r="E483" s="2" t="s">
        <v>56</v>
      </c>
      <c r="F483" s="2">
        <v>5620.0049492400003</v>
      </c>
      <c r="G483">
        <f t="shared" si="7"/>
        <v>1315081.15812216</v>
      </c>
    </row>
    <row r="484" spans="1:7">
      <c r="G484">
        <f t="shared" si="7"/>
        <v>0</v>
      </c>
    </row>
    <row r="485" spans="1:7">
      <c r="A485" s="2" t="s">
        <v>37</v>
      </c>
      <c r="B485" s="2" t="s">
        <v>9</v>
      </c>
      <c r="C485" s="2">
        <v>0.27598850633799998</v>
      </c>
      <c r="D485" s="2">
        <v>431</v>
      </c>
      <c r="E485" s="2" t="s">
        <v>56</v>
      </c>
      <c r="F485" s="2">
        <v>6229.83030504</v>
      </c>
      <c r="G485">
        <f t="shared" si="7"/>
        <v>2685056.8614722402</v>
      </c>
    </row>
    <row r="486" spans="1:7">
      <c r="G486">
        <f t="shared" si="7"/>
        <v>0</v>
      </c>
    </row>
    <row r="487" spans="1:7">
      <c r="A487" s="2" t="s">
        <v>38</v>
      </c>
      <c r="B487" s="2" t="s">
        <v>7</v>
      </c>
      <c r="C487" s="2">
        <v>0.291161935165</v>
      </c>
      <c r="D487" s="2">
        <v>148</v>
      </c>
      <c r="E487" s="2" t="s">
        <v>56</v>
      </c>
      <c r="F487" s="2">
        <v>3794.3178837199998</v>
      </c>
      <c r="G487">
        <f t="shared" si="7"/>
        <v>561559.04679056001</v>
      </c>
    </row>
    <row r="488" spans="1:7">
      <c r="G488">
        <f t="shared" si="7"/>
        <v>0</v>
      </c>
    </row>
    <row r="489" spans="1:7">
      <c r="A489" s="2" t="s">
        <v>38</v>
      </c>
      <c r="B489" s="2" t="s">
        <v>9</v>
      </c>
      <c r="C489" s="2">
        <v>0.291161935165</v>
      </c>
      <c r="D489" s="2">
        <v>370</v>
      </c>
      <c r="E489" s="2" t="s">
        <v>56</v>
      </c>
      <c r="F489" s="2">
        <v>6048.2516031300001</v>
      </c>
      <c r="G489">
        <f t="shared" si="7"/>
        <v>2237853.0931581003</v>
      </c>
    </row>
    <row r="490" spans="1:7">
      <c r="G490">
        <f t="shared" si="7"/>
        <v>0</v>
      </c>
    </row>
    <row r="491" spans="1:7">
      <c r="A491" s="2" t="s">
        <v>39</v>
      </c>
      <c r="B491" s="2" t="s">
        <v>7</v>
      </c>
      <c r="C491" s="2">
        <v>0.283230620795</v>
      </c>
      <c r="D491" s="2">
        <v>214</v>
      </c>
      <c r="E491" s="2" t="s">
        <v>56</v>
      </c>
      <c r="F491" s="2">
        <v>5655.9531211200001</v>
      </c>
      <c r="G491">
        <f t="shared" si="7"/>
        <v>1210373.9679196801</v>
      </c>
    </row>
    <row r="492" spans="1:7">
      <c r="G492">
        <f t="shared" si="7"/>
        <v>0</v>
      </c>
    </row>
    <row r="493" spans="1:7">
      <c r="A493" s="2" t="s">
        <v>39</v>
      </c>
      <c r="B493" s="2" t="s">
        <v>9</v>
      </c>
      <c r="C493" s="2">
        <v>0.283230620795</v>
      </c>
      <c r="D493" s="2">
        <v>380</v>
      </c>
      <c r="E493" s="2" t="s">
        <v>56</v>
      </c>
      <c r="F493" s="2">
        <v>6442.6654274599996</v>
      </c>
      <c r="G493">
        <f t="shared" si="7"/>
        <v>2448212.8624347998</v>
      </c>
    </row>
    <row r="494" spans="1:7">
      <c r="G494">
        <f t="shared" si="7"/>
        <v>0</v>
      </c>
    </row>
    <row r="495" spans="1:7">
      <c r="A495" s="2" t="s">
        <v>40</v>
      </c>
      <c r="B495" s="2" t="s">
        <v>7</v>
      </c>
      <c r="C495" s="2">
        <v>0.26239851535199998</v>
      </c>
      <c r="D495" s="2">
        <v>1385</v>
      </c>
      <c r="E495" s="2" t="s">
        <v>56</v>
      </c>
      <c r="F495" s="2">
        <v>7299.2428119200003</v>
      </c>
      <c r="G495">
        <f t="shared" si="7"/>
        <v>10109451.2945092</v>
      </c>
    </row>
    <row r="496" spans="1:7">
      <c r="G496">
        <f t="shared" si="7"/>
        <v>0</v>
      </c>
    </row>
    <row r="497" spans="1:7">
      <c r="A497" s="2" t="s">
        <v>40</v>
      </c>
      <c r="B497" s="2" t="s">
        <v>9</v>
      </c>
      <c r="C497" s="2">
        <v>0.26239851535199998</v>
      </c>
      <c r="D497" s="2">
        <v>2071</v>
      </c>
      <c r="E497" s="2" t="s">
        <v>56</v>
      </c>
      <c r="F497" s="2">
        <v>7850.4145427399999</v>
      </c>
      <c r="G497">
        <f t="shared" si="7"/>
        <v>16258208.518014539</v>
      </c>
    </row>
    <row r="498" spans="1:7">
      <c r="G498">
        <f t="shared" si="7"/>
        <v>0</v>
      </c>
    </row>
    <row r="499" spans="1:7" ht="30">
      <c r="A499" s="2" t="s">
        <v>41</v>
      </c>
      <c r="B499" s="2" t="s">
        <v>7</v>
      </c>
      <c r="C499" s="2">
        <v>0.32475858913400002</v>
      </c>
      <c r="D499" s="2">
        <v>626</v>
      </c>
      <c r="E499" s="2" t="s">
        <v>56</v>
      </c>
      <c r="F499" s="2">
        <v>3834.5629331599998</v>
      </c>
      <c r="G499">
        <f t="shared" si="7"/>
        <v>2400436.3961581597</v>
      </c>
    </row>
    <row r="500" spans="1:7">
      <c r="G500">
        <f t="shared" si="7"/>
        <v>0</v>
      </c>
    </row>
    <row r="501" spans="1:7" ht="30">
      <c r="A501" s="2" t="s">
        <v>41</v>
      </c>
      <c r="B501" s="2" t="s">
        <v>9</v>
      </c>
      <c r="C501" s="2">
        <v>0.32475858913400002</v>
      </c>
      <c r="D501" s="2">
        <v>1153</v>
      </c>
      <c r="E501" s="2" t="s">
        <v>56</v>
      </c>
      <c r="F501" s="2">
        <v>5707.9090909099996</v>
      </c>
      <c r="G501">
        <f t="shared" si="7"/>
        <v>6581219.1818192294</v>
      </c>
    </row>
    <row r="502" spans="1:7">
      <c r="G502">
        <f t="shared" si="7"/>
        <v>0</v>
      </c>
    </row>
    <row r="503" spans="1:7">
      <c r="A503" s="2" t="s">
        <v>42</v>
      </c>
      <c r="B503" s="2" t="s">
        <v>7</v>
      </c>
      <c r="C503" s="2">
        <v>0.24877892097599999</v>
      </c>
      <c r="D503" s="2">
        <v>947</v>
      </c>
      <c r="E503" s="2" t="s">
        <v>56</v>
      </c>
      <c r="F503" s="2">
        <v>6683.7220897699999</v>
      </c>
      <c r="G503">
        <f t="shared" si="7"/>
        <v>6329484.8190121902</v>
      </c>
    </row>
    <row r="504" spans="1:7">
      <c r="G504">
        <f t="shared" si="7"/>
        <v>0</v>
      </c>
    </row>
    <row r="505" spans="1:7">
      <c r="A505" s="2" t="s">
        <v>42</v>
      </c>
      <c r="B505" s="2" t="s">
        <v>9</v>
      </c>
      <c r="C505" s="2">
        <v>0.24877892097599999</v>
      </c>
      <c r="D505" s="2">
        <v>1567</v>
      </c>
      <c r="E505" s="2" t="s">
        <v>56</v>
      </c>
      <c r="F505" s="2">
        <v>7548.3840115700004</v>
      </c>
      <c r="G505">
        <f t="shared" si="7"/>
        <v>11828317.746130191</v>
      </c>
    </row>
    <row r="506" spans="1:7">
      <c r="G506">
        <f t="shared" si="7"/>
        <v>0</v>
      </c>
    </row>
    <row r="507" spans="1:7" ht="30">
      <c r="A507" s="2" t="s">
        <v>43</v>
      </c>
      <c r="B507" s="2" t="s">
        <v>7</v>
      </c>
      <c r="C507" s="2">
        <v>0.28363068640599998</v>
      </c>
      <c r="D507" s="2">
        <v>479</v>
      </c>
      <c r="E507" s="2" t="s">
        <v>56</v>
      </c>
      <c r="F507" s="2">
        <v>4281.28458219</v>
      </c>
      <c r="G507">
        <f t="shared" si="7"/>
        <v>2050735.3148690101</v>
      </c>
    </row>
    <row r="508" spans="1:7">
      <c r="G508">
        <f t="shared" si="7"/>
        <v>0</v>
      </c>
    </row>
    <row r="509" spans="1:7" ht="30">
      <c r="A509" s="2" t="s">
        <v>43</v>
      </c>
      <c r="B509" s="2" t="s">
        <v>9</v>
      </c>
      <c r="C509" s="2">
        <v>0.28363068640599998</v>
      </c>
      <c r="D509" s="2">
        <v>900</v>
      </c>
      <c r="E509" s="2" t="s">
        <v>56</v>
      </c>
      <c r="F509" s="2">
        <v>5920.5661187599999</v>
      </c>
      <c r="G509">
        <f t="shared" si="7"/>
        <v>5328509.5068840003</v>
      </c>
    </row>
    <row r="510" spans="1:7">
      <c r="G510">
        <f t="shared" si="7"/>
        <v>0</v>
      </c>
    </row>
    <row r="511" spans="1:7" ht="30">
      <c r="A511" s="2" t="s">
        <v>44</v>
      </c>
      <c r="B511" s="2" t="s">
        <v>7</v>
      </c>
      <c r="C511" s="2">
        <v>0.246801637903</v>
      </c>
      <c r="D511" s="2">
        <v>621</v>
      </c>
      <c r="E511" s="2" t="s">
        <v>56</v>
      </c>
      <c r="F511" s="2">
        <v>6887.4035715199998</v>
      </c>
      <c r="G511">
        <f t="shared" si="7"/>
        <v>4277077.6179139195</v>
      </c>
    </row>
    <row r="512" spans="1:7">
      <c r="G512">
        <f t="shared" si="7"/>
        <v>0</v>
      </c>
    </row>
    <row r="513" spans="1:7" ht="30">
      <c r="A513" s="2" t="s">
        <v>44</v>
      </c>
      <c r="B513" s="2" t="s">
        <v>9</v>
      </c>
      <c r="C513" s="2">
        <v>0.246801637903</v>
      </c>
      <c r="D513" s="2">
        <v>1235</v>
      </c>
      <c r="E513" s="2" t="s">
        <v>56</v>
      </c>
      <c r="F513" s="2">
        <v>7506.31319859</v>
      </c>
      <c r="G513">
        <f t="shared" si="7"/>
        <v>9270296.8002586495</v>
      </c>
    </row>
    <row r="514" spans="1:7">
      <c r="G514">
        <f t="shared" si="7"/>
        <v>0</v>
      </c>
    </row>
    <row r="515" spans="1:7">
      <c r="A515" s="2" t="s">
        <v>45</v>
      </c>
      <c r="B515" s="2" t="s">
        <v>7</v>
      </c>
      <c r="C515" s="2">
        <v>0.26135721696699998</v>
      </c>
      <c r="D515" s="2">
        <v>1027</v>
      </c>
      <c r="E515" s="2" t="s">
        <v>56</v>
      </c>
      <c r="F515" s="2">
        <v>6995.7543031300002</v>
      </c>
      <c r="G515">
        <f t="shared" si="7"/>
        <v>7184639.6693145102</v>
      </c>
    </row>
    <row r="516" spans="1:7">
      <c r="G516">
        <f t="shared" ref="G516:G553" si="8">D516*F516</f>
        <v>0</v>
      </c>
    </row>
    <row r="517" spans="1:7">
      <c r="A517" s="2" t="s">
        <v>45</v>
      </c>
      <c r="B517" s="2" t="s">
        <v>9</v>
      </c>
      <c r="C517" s="2">
        <v>0.26135721696699998</v>
      </c>
      <c r="D517" s="2">
        <v>2496</v>
      </c>
      <c r="E517" s="2" t="s">
        <v>56</v>
      </c>
      <c r="F517" s="2">
        <v>7781.8521243100004</v>
      </c>
      <c r="G517">
        <f t="shared" si="8"/>
        <v>19423502.90227776</v>
      </c>
    </row>
    <row r="518" spans="1:7">
      <c r="G518">
        <f t="shared" si="8"/>
        <v>0</v>
      </c>
    </row>
    <row r="519" spans="1:7">
      <c r="A519" s="2" t="s">
        <v>46</v>
      </c>
      <c r="B519" s="2" t="s">
        <v>7</v>
      </c>
      <c r="C519" s="2">
        <v>0.24604142198100001</v>
      </c>
      <c r="D519" s="2">
        <v>1202</v>
      </c>
      <c r="E519" s="2" t="s">
        <v>56</v>
      </c>
      <c r="F519" s="2">
        <v>7232.1424319899997</v>
      </c>
      <c r="G519">
        <f t="shared" si="8"/>
        <v>8693035.2032519802</v>
      </c>
    </row>
    <row r="520" spans="1:7">
      <c r="G520">
        <f t="shared" si="8"/>
        <v>0</v>
      </c>
    </row>
    <row r="521" spans="1:7">
      <c r="A521" s="2" t="s">
        <v>46</v>
      </c>
      <c r="B521" s="2" t="s">
        <v>9</v>
      </c>
      <c r="C521" s="2">
        <v>0.24604142198100001</v>
      </c>
      <c r="D521" s="2">
        <v>1309</v>
      </c>
      <c r="E521" s="2" t="s">
        <v>56</v>
      </c>
      <c r="F521" s="2">
        <v>7609.4246940100002</v>
      </c>
      <c r="G521">
        <f t="shared" si="8"/>
        <v>9960736.9244590905</v>
      </c>
    </row>
    <row r="522" spans="1:7">
      <c r="G522">
        <f t="shared" si="8"/>
        <v>0</v>
      </c>
    </row>
    <row r="523" spans="1:7">
      <c r="A523" s="2" t="s">
        <v>47</v>
      </c>
      <c r="B523" s="2" t="s">
        <v>7</v>
      </c>
      <c r="C523" s="2">
        <v>0.26289882469199999</v>
      </c>
      <c r="D523" s="2">
        <v>444</v>
      </c>
      <c r="E523" s="2" t="s">
        <v>56</v>
      </c>
      <c r="F523" s="2">
        <v>6427.2725423600004</v>
      </c>
      <c r="G523">
        <f t="shared" si="8"/>
        <v>2853709.0088078403</v>
      </c>
    </row>
    <row r="524" spans="1:7">
      <c r="G524">
        <f t="shared" si="8"/>
        <v>0</v>
      </c>
    </row>
    <row r="525" spans="1:7">
      <c r="A525" s="2" t="s">
        <v>47</v>
      </c>
      <c r="B525" s="2" t="s">
        <v>9</v>
      </c>
      <c r="C525" s="2">
        <v>0.26289882469199999</v>
      </c>
      <c r="D525" s="2">
        <v>820</v>
      </c>
      <c r="E525" s="2" t="s">
        <v>56</v>
      </c>
      <c r="F525" s="2">
        <v>7418.5607990099998</v>
      </c>
      <c r="G525">
        <f t="shared" si="8"/>
        <v>6083219.8551882003</v>
      </c>
    </row>
    <row r="526" spans="1:7">
      <c r="G526">
        <f t="shared" si="8"/>
        <v>0</v>
      </c>
    </row>
    <row r="527" spans="1:7">
      <c r="A527" s="2" t="s">
        <v>48</v>
      </c>
      <c r="B527" s="2" t="s">
        <v>7</v>
      </c>
      <c r="C527" s="2">
        <v>0.261750833362</v>
      </c>
      <c r="D527" s="2">
        <v>540</v>
      </c>
      <c r="E527" s="2" t="s">
        <v>56</v>
      </c>
      <c r="F527" s="2">
        <v>5696.5469506600002</v>
      </c>
      <c r="G527">
        <f t="shared" si="8"/>
        <v>3076135.3533564</v>
      </c>
    </row>
    <row r="528" spans="1:7">
      <c r="G528">
        <f t="shared" si="8"/>
        <v>0</v>
      </c>
    </row>
    <row r="529" spans="1:7">
      <c r="A529" s="2" t="s">
        <v>48</v>
      </c>
      <c r="B529" s="2" t="s">
        <v>9</v>
      </c>
      <c r="C529" s="2">
        <v>0.261750833362</v>
      </c>
      <c r="D529" s="2">
        <v>987</v>
      </c>
      <c r="E529" s="2" t="s">
        <v>56</v>
      </c>
      <c r="F529" s="2">
        <v>6670.9226525800004</v>
      </c>
      <c r="G529">
        <f t="shared" si="8"/>
        <v>6584200.6580964606</v>
      </c>
    </row>
    <row r="530" spans="1:7">
      <c r="G530">
        <f t="shared" si="8"/>
        <v>0</v>
      </c>
    </row>
    <row r="531" spans="1:7">
      <c r="A531" s="2" t="s">
        <v>49</v>
      </c>
      <c r="B531" s="2" t="s">
        <v>7</v>
      </c>
      <c r="C531" s="2">
        <v>0.27237319524999998</v>
      </c>
      <c r="D531" s="2">
        <v>604</v>
      </c>
      <c r="E531" s="2" t="s">
        <v>56</v>
      </c>
      <c r="F531" s="2">
        <v>5487.29797366</v>
      </c>
      <c r="G531">
        <f t="shared" si="8"/>
        <v>3314327.9760906398</v>
      </c>
    </row>
    <row r="532" spans="1:7">
      <c r="G532">
        <f t="shared" si="8"/>
        <v>0</v>
      </c>
    </row>
    <row r="533" spans="1:7">
      <c r="A533" s="2" t="s">
        <v>49</v>
      </c>
      <c r="B533" s="2" t="s">
        <v>9</v>
      </c>
      <c r="C533" s="2">
        <v>0.27237319524999998</v>
      </c>
      <c r="D533" s="2">
        <v>1026</v>
      </c>
      <c r="E533" s="2" t="s">
        <v>56</v>
      </c>
      <c r="F533" s="2">
        <v>6755.7808419499997</v>
      </c>
      <c r="G533">
        <f t="shared" si="8"/>
        <v>6931431.1438406995</v>
      </c>
    </row>
    <row r="534" spans="1:7">
      <c r="G534">
        <f t="shared" si="8"/>
        <v>0</v>
      </c>
    </row>
    <row r="535" spans="1:7">
      <c r="A535" s="2" t="s">
        <v>50</v>
      </c>
      <c r="B535" s="2" t="s">
        <v>7</v>
      </c>
      <c r="C535" s="2">
        <v>0.26402307508700001</v>
      </c>
      <c r="D535" s="2">
        <v>1000</v>
      </c>
      <c r="E535" s="2" t="s">
        <v>56</v>
      </c>
      <c r="F535" s="2">
        <v>6007.5307140900004</v>
      </c>
      <c r="G535">
        <f t="shared" si="8"/>
        <v>6007530.7140900008</v>
      </c>
    </row>
    <row r="536" spans="1:7">
      <c r="G536">
        <f t="shared" si="8"/>
        <v>0</v>
      </c>
    </row>
    <row r="537" spans="1:7">
      <c r="A537" s="2" t="s">
        <v>50</v>
      </c>
      <c r="B537" s="2" t="s">
        <v>9</v>
      </c>
      <c r="C537" s="2">
        <v>0.26402307508700001</v>
      </c>
      <c r="D537" s="2">
        <v>1197</v>
      </c>
      <c r="E537" s="2" t="s">
        <v>56</v>
      </c>
      <c r="F537" s="2">
        <v>6638.3828633599996</v>
      </c>
      <c r="G537">
        <f t="shared" si="8"/>
        <v>7946144.2874419196</v>
      </c>
    </row>
    <row r="538" spans="1:7">
      <c r="G538">
        <f t="shared" si="8"/>
        <v>0</v>
      </c>
    </row>
    <row r="539" spans="1:7">
      <c r="A539" s="2" t="s">
        <v>51</v>
      </c>
      <c r="B539" s="2" t="s">
        <v>7</v>
      </c>
      <c r="C539" s="2">
        <v>0.25217234441500003</v>
      </c>
      <c r="D539" s="2">
        <v>388</v>
      </c>
      <c r="E539" s="2" t="s">
        <v>56</v>
      </c>
      <c r="F539" s="2">
        <v>7505.6268887599999</v>
      </c>
      <c r="G539">
        <f t="shared" si="8"/>
        <v>2912183.2328388798</v>
      </c>
    </row>
    <row r="540" spans="1:7">
      <c r="G540">
        <f t="shared" si="8"/>
        <v>0</v>
      </c>
    </row>
    <row r="541" spans="1:7">
      <c r="A541" s="2" t="s">
        <v>51</v>
      </c>
      <c r="B541" s="2" t="s">
        <v>9</v>
      </c>
      <c r="C541" s="2">
        <v>0.25217234441500003</v>
      </c>
      <c r="D541" s="2">
        <v>507</v>
      </c>
      <c r="E541" s="2" t="s">
        <v>56</v>
      </c>
      <c r="F541" s="2">
        <v>7579.5063785700004</v>
      </c>
      <c r="G541">
        <f t="shared" si="8"/>
        <v>3842809.7339349901</v>
      </c>
    </row>
    <row r="542" spans="1:7">
      <c r="G542">
        <f t="shared" si="8"/>
        <v>0</v>
      </c>
    </row>
    <row r="543" spans="1:7" ht="45">
      <c r="A543" s="2" t="s">
        <v>52</v>
      </c>
      <c r="B543" s="2" t="s">
        <v>7</v>
      </c>
      <c r="C543" s="2">
        <v>0.28071127951800001</v>
      </c>
      <c r="D543" s="2">
        <v>673</v>
      </c>
      <c r="E543" s="2" t="s">
        <v>56</v>
      </c>
      <c r="F543" s="2">
        <v>4569.5032256100003</v>
      </c>
      <c r="G543">
        <f t="shared" si="8"/>
        <v>3075275.6708355304</v>
      </c>
    </row>
    <row r="544" spans="1:7">
      <c r="G544">
        <f t="shared" si="8"/>
        <v>0</v>
      </c>
    </row>
    <row r="545" spans="1:7" ht="45">
      <c r="A545" s="2" t="s">
        <v>52</v>
      </c>
      <c r="B545" s="2" t="s">
        <v>9</v>
      </c>
      <c r="C545" s="2">
        <v>0.28071127951800001</v>
      </c>
      <c r="D545" s="2">
        <v>1315</v>
      </c>
      <c r="E545" s="2" t="s">
        <v>56</v>
      </c>
      <c r="F545" s="2">
        <v>6421.0617308999999</v>
      </c>
      <c r="G545">
        <f t="shared" si="8"/>
        <v>8443696.1761335004</v>
      </c>
    </row>
    <row r="546" spans="1:7">
      <c r="G546">
        <f t="shared" si="8"/>
        <v>0</v>
      </c>
    </row>
    <row r="547" spans="1:7" ht="30">
      <c r="A547" s="2" t="s">
        <v>53</v>
      </c>
      <c r="B547" s="2" t="s">
        <v>7</v>
      </c>
      <c r="C547" s="2">
        <v>0.28812510766799998</v>
      </c>
      <c r="D547" s="2">
        <v>12508</v>
      </c>
      <c r="E547" s="2" t="s">
        <v>56</v>
      </c>
      <c r="F547" s="2">
        <v>6345.8745477900002</v>
      </c>
      <c r="G547">
        <f t="shared" si="8"/>
        <v>79374198.843757316</v>
      </c>
    </row>
    <row r="548" spans="1:7">
      <c r="G548">
        <f t="shared" si="8"/>
        <v>0</v>
      </c>
    </row>
    <row r="549" spans="1:7" ht="30">
      <c r="A549" s="2" t="s">
        <v>53</v>
      </c>
      <c r="B549" s="2" t="s">
        <v>9</v>
      </c>
      <c r="C549" s="2">
        <v>0.28812510766799998</v>
      </c>
      <c r="D549" s="2">
        <v>15144</v>
      </c>
      <c r="E549" s="2" t="s">
        <v>56</v>
      </c>
      <c r="F549" s="2">
        <v>7637.8346898899999</v>
      </c>
      <c r="G549">
        <f t="shared" si="8"/>
        <v>115667368.54369415</v>
      </c>
    </row>
    <row r="550" spans="1:7">
      <c r="G550">
        <f t="shared" si="8"/>
        <v>0</v>
      </c>
    </row>
    <row r="551" spans="1:7" ht="30">
      <c r="A551" s="2" t="s">
        <v>54</v>
      </c>
      <c r="B551" s="2" t="s">
        <v>7</v>
      </c>
      <c r="C551" s="2">
        <v>0.30252682471199999</v>
      </c>
      <c r="D551" s="2">
        <v>98971</v>
      </c>
      <c r="E551" s="2" t="s">
        <v>56</v>
      </c>
      <c r="F551" s="2">
        <v>5376.66944367</v>
      </c>
      <c r="G551">
        <f t="shared" si="8"/>
        <v>532134351.50946355</v>
      </c>
    </row>
    <row r="552" spans="1:7">
      <c r="G552">
        <f t="shared" si="8"/>
        <v>0</v>
      </c>
    </row>
    <row r="553" spans="1:7" ht="30">
      <c r="A553" s="2" t="s">
        <v>54</v>
      </c>
      <c r="B553" s="2" t="s">
        <v>9</v>
      </c>
      <c r="C553" s="2">
        <v>0.30252682471199999</v>
      </c>
      <c r="D553" s="2">
        <v>94707</v>
      </c>
      <c r="E553" s="2" t="s">
        <v>56</v>
      </c>
      <c r="F553" s="2">
        <v>7057.7880860499999</v>
      </c>
      <c r="G553">
        <f t="shared" si="8"/>
        <v>668421936.26553738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39"/>
  <sheetViews>
    <sheetView topLeftCell="C1" workbookViewId="0">
      <selection activeCell="J4" sqref="J4"/>
    </sheetView>
  </sheetViews>
  <sheetFormatPr baseColWidth="10" defaultRowHeight="15"/>
  <sheetData>
    <row r="1" spans="1:11" s="1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66</v>
      </c>
    </row>
    <row r="2" spans="1:11">
      <c r="A2" t="s">
        <v>6</v>
      </c>
      <c r="B2" t="s">
        <v>9</v>
      </c>
      <c r="C2">
        <v>0.303666489195</v>
      </c>
      <c r="D2">
        <v>6858</v>
      </c>
      <c r="E2" t="s">
        <v>8</v>
      </c>
      <c r="F2">
        <v>3746.1953864799998</v>
      </c>
      <c r="H2">
        <f>F2*D2</f>
        <v>25691407.960479837</v>
      </c>
      <c r="J2">
        <f>SUM(H2:H139)/SUM(D2:D139)</f>
        <v>5395.596872575029</v>
      </c>
      <c r="K2" s="3" t="s">
        <v>63</v>
      </c>
    </row>
    <row r="3" spans="1:11">
      <c r="A3" t="s">
        <v>10</v>
      </c>
      <c r="B3" t="s">
        <v>9</v>
      </c>
      <c r="C3">
        <v>0.27620298437700003</v>
      </c>
      <c r="D3">
        <v>881</v>
      </c>
      <c r="E3" t="s">
        <v>8</v>
      </c>
      <c r="F3">
        <v>3578.95252282</v>
      </c>
      <c r="H3">
        <f t="shared" ref="H3:H66" si="0">F3*D3</f>
        <v>3153057.1726044202</v>
      </c>
      <c r="J3">
        <f>SUM(D2:D139)</f>
        <v>555957</v>
      </c>
      <c r="K3" s="3" t="s">
        <v>62</v>
      </c>
    </row>
    <row r="4" spans="1:11">
      <c r="A4" t="s">
        <v>11</v>
      </c>
      <c r="B4" t="s">
        <v>9</v>
      </c>
      <c r="C4">
        <v>0.271752460714</v>
      </c>
      <c r="D4">
        <v>1127</v>
      </c>
      <c r="E4" t="s">
        <v>8</v>
      </c>
      <c r="F4">
        <v>3059.8460774999999</v>
      </c>
      <c r="H4">
        <f t="shared" si="0"/>
        <v>3448446.5293425</v>
      </c>
    </row>
    <row r="5" spans="1:11">
      <c r="A5" t="s">
        <v>12</v>
      </c>
      <c r="B5" t="s">
        <v>9</v>
      </c>
      <c r="C5">
        <v>0.30288205711299998</v>
      </c>
      <c r="D5">
        <v>7022</v>
      </c>
      <c r="E5" t="s">
        <v>8</v>
      </c>
      <c r="F5">
        <v>3572.9157093700001</v>
      </c>
      <c r="H5">
        <f t="shared" si="0"/>
        <v>25089014.111196142</v>
      </c>
    </row>
    <row r="6" spans="1:11">
      <c r="A6" t="s">
        <v>13</v>
      </c>
      <c r="B6" t="s">
        <v>9</v>
      </c>
      <c r="C6">
        <v>0.26255795256300002</v>
      </c>
      <c r="D6">
        <v>270</v>
      </c>
      <c r="E6" t="s">
        <v>8</v>
      </c>
      <c r="F6">
        <v>3792.1665390899998</v>
      </c>
      <c r="H6">
        <f t="shared" si="0"/>
        <v>1023884.9655543</v>
      </c>
    </row>
    <row r="7" spans="1:11">
      <c r="A7" t="s">
        <v>14</v>
      </c>
      <c r="B7" t="s">
        <v>9</v>
      </c>
      <c r="C7">
        <v>0.24527697708400001</v>
      </c>
      <c r="D7">
        <v>7553</v>
      </c>
      <c r="E7" t="s">
        <v>8</v>
      </c>
      <c r="F7">
        <v>4794.1389825599999</v>
      </c>
      <c r="H7">
        <f t="shared" si="0"/>
        <v>36210131.735275678</v>
      </c>
    </row>
    <row r="8" spans="1:11">
      <c r="A8" t="s">
        <v>15</v>
      </c>
      <c r="B8" t="s">
        <v>9</v>
      </c>
      <c r="C8">
        <v>0.24832763634400001</v>
      </c>
      <c r="D8">
        <v>708</v>
      </c>
      <c r="E8" t="s">
        <v>8</v>
      </c>
      <c r="F8">
        <v>3945.6772558399998</v>
      </c>
      <c r="H8">
        <f t="shared" si="0"/>
        <v>2793539.49713472</v>
      </c>
    </row>
    <row r="9" spans="1:11">
      <c r="A9" t="s">
        <v>16</v>
      </c>
      <c r="B9" t="s">
        <v>9</v>
      </c>
      <c r="C9">
        <v>0.26229678705199999</v>
      </c>
      <c r="D9">
        <v>1000</v>
      </c>
      <c r="E9" t="s">
        <v>8</v>
      </c>
      <c r="F9">
        <v>3999.9071370000001</v>
      </c>
      <c r="H9">
        <f t="shared" si="0"/>
        <v>3999907.1370000001</v>
      </c>
    </row>
    <row r="10" spans="1:11">
      <c r="A10" t="s">
        <v>17</v>
      </c>
      <c r="B10" t="s">
        <v>9</v>
      </c>
      <c r="C10">
        <v>0.30267147163800001</v>
      </c>
      <c r="D10">
        <v>290</v>
      </c>
      <c r="E10" t="s">
        <v>8</v>
      </c>
      <c r="F10">
        <v>2510.1118293</v>
      </c>
      <c r="H10">
        <f t="shared" si="0"/>
        <v>727932.43049699999</v>
      </c>
    </row>
    <row r="11" spans="1:11">
      <c r="A11" t="s">
        <v>18</v>
      </c>
      <c r="B11" t="s">
        <v>9</v>
      </c>
      <c r="C11">
        <v>0.26600428249000002</v>
      </c>
      <c r="D11">
        <v>388</v>
      </c>
      <c r="E11" t="s">
        <v>8</v>
      </c>
      <c r="F11">
        <v>3759.8214553900002</v>
      </c>
      <c r="H11">
        <f t="shared" si="0"/>
        <v>1458810.72469132</v>
      </c>
    </row>
    <row r="12" spans="1:11">
      <c r="A12" t="s">
        <v>19</v>
      </c>
      <c r="B12" t="s">
        <v>9</v>
      </c>
      <c r="C12">
        <v>0.268304371682</v>
      </c>
      <c r="D12">
        <v>2833</v>
      </c>
      <c r="E12" t="s">
        <v>8</v>
      </c>
      <c r="F12">
        <v>3600.0390625</v>
      </c>
      <c r="H12">
        <f t="shared" si="0"/>
        <v>10198910.6640625</v>
      </c>
    </row>
    <row r="13" spans="1:11">
      <c r="A13" t="s">
        <v>20</v>
      </c>
      <c r="B13" t="s">
        <v>9</v>
      </c>
      <c r="C13">
        <v>0.26617392583499999</v>
      </c>
      <c r="D13">
        <v>4740</v>
      </c>
      <c r="E13" t="s">
        <v>8</v>
      </c>
      <c r="F13">
        <v>3669.1610194999998</v>
      </c>
      <c r="H13">
        <f t="shared" si="0"/>
        <v>17391823.23243</v>
      </c>
    </row>
    <row r="14" spans="1:11">
      <c r="A14" t="s">
        <v>21</v>
      </c>
      <c r="B14" t="s">
        <v>9</v>
      </c>
      <c r="C14">
        <v>0.29530806465999998</v>
      </c>
      <c r="D14">
        <v>455</v>
      </c>
      <c r="E14" t="s">
        <v>8</v>
      </c>
      <c r="F14">
        <v>2809.0169503799998</v>
      </c>
      <c r="H14">
        <f t="shared" si="0"/>
        <v>1278102.7124228999</v>
      </c>
    </row>
    <row r="15" spans="1:11">
      <c r="A15" t="s">
        <v>22</v>
      </c>
      <c r="B15" t="s">
        <v>9</v>
      </c>
      <c r="C15">
        <v>0.222368351342</v>
      </c>
      <c r="D15">
        <v>1288</v>
      </c>
      <c r="E15" t="s">
        <v>8</v>
      </c>
      <c r="F15">
        <v>5288.3749227999997</v>
      </c>
      <c r="H15">
        <f t="shared" si="0"/>
        <v>6811426.9005664</v>
      </c>
    </row>
    <row r="16" spans="1:11">
      <c r="A16" t="s">
        <v>23</v>
      </c>
      <c r="B16" t="s">
        <v>9</v>
      </c>
      <c r="C16">
        <v>0.27301386487099999</v>
      </c>
      <c r="D16">
        <v>357</v>
      </c>
      <c r="E16" t="s">
        <v>8</v>
      </c>
      <c r="F16">
        <v>3675.2301601600002</v>
      </c>
      <c r="H16">
        <f t="shared" si="0"/>
        <v>1312057.16717712</v>
      </c>
    </row>
    <row r="17" spans="1:8">
      <c r="A17" t="s">
        <v>24</v>
      </c>
      <c r="B17" t="s">
        <v>9</v>
      </c>
      <c r="C17">
        <v>0.29339293873700001</v>
      </c>
      <c r="D17">
        <v>4092</v>
      </c>
      <c r="E17" t="s">
        <v>8</v>
      </c>
      <c r="F17">
        <v>2992.3162945300001</v>
      </c>
      <c r="H17">
        <f t="shared" si="0"/>
        <v>12244558.27721676</v>
      </c>
    </row>
    <row r="18" spans="1:8">
      <c r="A18" t="s">
        <v>25</v>
      </c>
      <c r="B18" t="s">
        <v>9</v>
      </c>
      <c r="C18">
        <v>0.28256053150100002</v>
      </c>
      <c r="D18">
        <v>760</v>
      </c>
      <c r="E18" t="s">
        <v>8</v>
      </c>
      <c r="F18">
        <v>2475.7208212</v>
      </c>
      <c r="H18">
        <f t="shared" si="0"/>
        <v>1881547.8241119999</v>
      </c>
    </row>
    <row r="19" spans="1:8">
      <c r="A19" t="s">
        <v>26</v>
      </c>
      <c r="B19" t="s">
        <v>9</v>
      </c>
      <c r="C19">
        <v>0.28490287153299998</v>
      </c>
      <c r="D19">
        <v>718</v>
      </c>
      <c r="E19" t="s">
        <v>8</v>
      </c>
      <c r="F19">
        <v>3790.5787584899999</v>
      </c>
      <c r="H19">
        <f t="shared" si="0"/>
        <v>2721635.5485958201</v>
      </c>
    </row>
    <row r="20" spans="1:8">
      <c r="A20" t="s">
        <v>27</v>
      </c>
      <c r="B20" t="s">
        <v>9</v>
      </c>
      <c r="C20">
        <v>0.27200871599199999</v>
      </c>
      <c r="D20">
        <v>458</v>
      </c>
      <c r="E20" t="s">
        <v>8</v>
      </c>
      <c r="F20">
        <v>3642.8616069200002</v>
      </c>
      <c r="H20">
        <f t="shared" si="0"/>
        <v>1668430.6159693601</v>
      </c>
    </row>
    <row r="21" spans="1:8">
      <c r="A21" t="s">
        <v>28</v>
      </c>
      <c r="B21" t="s">
        <v>9</v>
      </c>
      <c r="C21">
        <v>0.27452574970400001</v>
      </c>
      <c r="D21">
        <v>1724</v>
      </c>
      <c r="E21" t="s">
        <v>8</v>
      </c>
      <c r="F21">
        <v>3792.8053664700001</v>
      </c>
      <c r="H21">
        <f t="shared" si="0"/>
        <v>6538796.4517942797</v>
      </c>
    </row>
    <row r="22" spans="1:8">
      <c r="A22" t="s">
        <v>29</v>
      </c>
      <c r="B22" t="s">
        <v>9</v>
      </c>
      <c r="C22">
        <v>0.24846403365899999</v>
      </c>
      <c r="D22">
        <v>6696</v>
      </c>
      <c r="E22" t="s">
        <v>8</v>
      </c>
      <c r="F22">
        <v>4435.2748921700004</v>
      </c>
      <c r="H22">
        <f t="shared" si="0"/>
        <v>29698600.677970324</v>
      </c>
    </row>
    <row r="23" spans="1:8">
      <c r="A23" t="s">
        <v>30</v>
      </c>
      <c r="B23" t="s">
        <v>9</v>
      </c>
      <c r="C23">
        <v>0.28759144119300001</v>
      </c>
      <c r="D23">
        <v>937</v>
      </c>
      <c r="E23" t="s">
        <v>8</v>
      </c>
      <c r="F23">
        <v>3232.8745785800002</v>
      </c>
      <c r="H23">
        <f t="shared" si="0"/>
        <v>3029203.4801294603</v>
      </c>
    </row>
    <row r="24" spans="1:8">
      <c r="A24" t="s">
        <v>31</v>
      </c>
      <c r="B24" t="s">
        <v>9</v>
      </c>
      <c r="C24">
        <v>0.27921187659199997</v>
      </c>
      <c r="D24">
        <v>1497</v>
      </c>
      <c r="E24" t="s">
        <v>8</v>
      </c>
      <c r="F24">
        <v>3482.3452728299999</v>
      </c>
      <c r="H24">
        <f t="shared" si="0"/>
        <v>5213070.87342651</v>
      </c>
    </row>
    <row r="25" spans="1:8">
      <c r="A25" t="s">
        <v>32</v>
      </c>
      <c r="B25" t="s">
        <v>9</v>
      </c>
      <c r="C25">
        <v>0.26102476697999999</v>
      </c>
      <c r="D25">
        <v>2092</v>
      </c>
      <c r="E25" t="s">
        <v>8</v>
      </c>
      <c r="F25">
        <v>3729.9323534800001</v>
      </c>
      <c r="H25">
        <f t="shared" si="0"/>
        <v>7803018.4834801601</v>
      </c>
    </row>
    <row r="26" spans="1:8">
      <c r="A26" t="s">
        <v>33</v>
      </c>
      <c r="B26" t="s">
        <v>9</v>
      </c>
      <c r="C26">
        <v>0.30130415732900001</v>
      </c>
      <c r="D26">
        <v>706</v>
      </c>
      <c r="E26" t="s">
        <v>8</v>
      </c>
      <c r="F26">
        <v>3216.3332491900001</v>
      </c>
      <c r="H26">
        <f t="shared" si="0"/>
        <v>2270731.2739281398</v>
      </c>
    </row>
    <row r="27" spans="1:8">
      <c r="A27" t="s">
        <v>34</v>
      </c>
      <c r="B27" t="s">
        <v>9</v>
      </c>
      <c r="C27">
        <v>0.25167919379199999</v>
      </c>
      <c r="D27">
        <v>1061</v>
      </c>
      <c r="E27" t="s">
        <v>8</v>
      </c>
      <c r="F27">
        <v>3840.3147321500001</v>
      </c>
      <c r="H27">
        <f t="shared" si="0"/>
        <v>4074573.93081115</v>
      </c>
    </row>
    <row r="28" spans="1:8">
      <c r="A28" t="s">
        <v>35</v>
      </c>
      <c r="B28" t="s">
        <v>9</v>
      </c>
      <c r="C28">
        <v>0.29764616169699998</v>
      </c>
      <c r="D28">
        <v>550</v>
      </c>
      <c r="E28" t="s">
        <v>8</v>
      </c>
      <c r="F28">
        <v>2835.1793178200001</v>
      </c>
      <c r="H28">
        <f t="shared" si="0"/>
        <v>1559348.6248010001</v>
      </c>
    </row>
    <row r="29" spans="1:8">
      <c r="A29" t="s">
        <v>36</v>
      </c>
      <c r="B29" t="s">
        <v>9</v>
      </c>
      <c r="C29">
        <v>0.26899802793299998</v>
      </c>
      <c r="D29">
        <v>643</v>
      </c>
      <c r="E29" t="s">
        <v>8</v>
      </c>
      <c r="F29">
        <v>3905.8041250000001</v>
      </c>
      <c r="H29">
        <f t="shared" si="0"/>
        <v>2511432.052375</v>
      </c>
    </row>
    <row r="30" spans="1:8">
      <c r="A30" t="s">
        <v>37</v>
      </c>
      <c r="B30" t="s">
        <v>9</v>
      </c>
      <c r="C30">
        <v>0.27598850633799998</v>
      </c>
      <c r="D30">
        <v>431</v>
      </c>
      <c r="E30" t="s">
        <v>8</v>
      </c>
      <c r="F30">
        <v>3340.95101299</v>
      </c>
      <c r="H30">
        <f t="shared" si="0"/>
        <v>1439949.8865986899</v>
      </c>
    </row>
    <row r="31" spans="1:8">
      <c r="A31" t="s">
        <v>38</v>
      </c>
      <c r="B31" t="s">
        <v>9</v>
      </c>
      <c r="C31">
        <v>0.291161935165</v>
      </c>
      <c r="D31">
        <v>370</v>
      </c>
      <c r="E31" t="s">
        <v>8</v>
      </c>
      <c r="F31">
        <v>3250.6904622400002</v>
      </c>
      <c r="H31">
        <f t="shared" si="0"/>
        <v>1202755.4710288001</v>
      </c>
    </row>
    <row r="32" spans="1:8">
      <c r="A32" t="s">
        <v>39</v>
      </c>
      <c r="B32" t="s">
        <v>9</v>
      </c>
      <c r="C32">
        <v>0.283230620795</v>
      </c>
      <c r="D32">
        <v>380</v>
      </c>
      <c r="E32" t="s">
        <v>8</v>
      </c>
      <c r="F32">
        <v>3367.6496053199999</v>
      </c>
      <c r="H32">
        <f t="shared" si="0"/>
        <v>1279706.8500216</v>
      </c>
    </row>
    <row r="33" spans="1:8">
      <c r="A33" t="s">
        <v>40</v>
      </c>
      <c r="B33" t="s">
        <v>9</v>
      </c>
      <c r="C33">
        <v>0.26239851535199998</v>
      </c>
      <c r="D33">
        <v>2071</v>
      </c>
      <c r="E33" t="s">
        <v>8</v>
      </c>
      <c r="F33">
        <v>4144.6617341499996</v>
      </c>
      <c r="H33">
        <f t="shared" si="0"/>
        <v>8583594.451424649</v>
      </c>
    </row>
    <row r="34" spans="1:8">
      <c r="A34" t="s">
        <v>41</v>
      </c>
      <c r="B34" t="s">
        <v>9</v>
      </c>
      <c r="C34">
        <v>0.32475858913400002</v>
      </c>
      <c r="D34">
        <v>1153</v>
      </c>
      <c r="E34" t="s">
        <v>8</v>
      </c>
      <c r="F34">
        <v>3029.3229648900001</v>
      </c>
      <c r="H34">
        <f t="shared" si="0"/>
        <v>3492809.3785181702</v>
      </c>
    </row>
    <row r="35" spans="1:8">
      <c r="A35" t="s">
        <v>42</v>
      </c>
      <c r="B35" t="s">
        <v>9</v>
      </c>
      <c r="C35">
        <v>0.24877892097599999</v>
      </c>
      <c r="D35">
        <v>1567</v>
      </c>
      <c r="E35" t="s">
        <v>8</v>
      </c>
      <c r="F35">
        <v>4379.6609914800001</v>
      </c>
      <c r="H35">
        <f t="shared" si="0"/>
        <v>6862928.7736491598</v>
      </c>
    </row>
    <row r="36" spans="1:8">
      <c r="A36" t="s">
        <v>43</v>
      </c>
      <c r="B36" t="s">
        <v>9</v>
      </c>
      <c r="C36">
        <v>0.28363068640599998</v>
      </c>
      <c r="D36">
        <v>900</v>
      </c>
      <c r="E36" t="s">
        <v>8</v>
      </c>
      <c r="F36">
        <v>3211.6373443100001</v>
      </c>
      <c r="H36">
        <f t="shared" si="0"/>
        <v>2890473.6098790001</v>
      </c>
    </row>
    <row r="37" spans="1:8">
      <c r="A37" t="s">
        <v>44</v>
      </c>
      <c r="B37" t="s">
        <v>9</v>
      </c>
      <c r="C37">
        <v>0.246801637903</v>
      </c>
      <c r="D37">
        <v>1235</v>
      </c>
      <c r="E37" t="s">
        <v>8</v>
      </c>
      <c r="F37">
        <v>4165.8688358400004</v>
      </c>
      <c r="H37">
        <f t="shared" si="0"/>
        <v>5144848.0122624002</v>
      </c>
    </row>
    <row r="38" spans="1:8">
      <c r="A38" t="s">
        <v>45</v>
      </c>
      <c r="B38" t="s">
        <v>9</v>
      </c>
      <c r="C38">
        <v>0.26135721696699998</v>
      </c>
      <c r="D38">
        <v>2496</v>
      </c>
      <c r="E38" t="s">
        <v>8</v>
      </c>
      <c r="F38">
        <v>4280.4441377599996</v>
      </c>
      <c r="H38">
        <f t="shared" si="0"/>
        <v>10683988.56784896</v>
      </c>
    </row>
    <row r="39" spans="1:8">
      <c r="A39" t="s">
        <v>46</v>
      </c>
      <c r="B39" t="s">
        <v>9</v>
      </c>
      <c r="C39">
        <v>0.24604142198100001</v>
      </c>
      <c r="D39">
        <v>1309</v>
      </c>
      <c r="E39" t="s">
        <v>8</v>
      </c>
      <c r="F39">
        <v>4266.4977104899999</v>
      </c>
      <c r="H39">
        <f t="shared" si="0"/>
        <v>5584845.5030314103</v>
      </c>
    </row>
    <row r="40" spans="1:8">
      <c r="A40" t="s">
        <v>47</v>
      </c>
      <c r="B40" t="s">
        <v>9</v>
      </c>
      <c r="C40">
        <v>0.26289882469199999</v>
      </c>
      <c r="D40">
        <v>820</v>
      </c>
      <c r="E40" t="s">
        <v>8</v>
      </c>
      <c r="F40">
        <v>4082.9635922900002</v>
      </c>
      <c r="H40">
        <f t="shared" si="0"/>
        <v>3348030.1456778003</v>
      </c>
    </row>
    <row r="41" spans="1:8">
      <c r="A41" t="s">
        <v>48</v>
      </c>
      <c r="B41" t="s">
        <v>9</v>
      </c>
      <c r="C41">
        <v>0.261750833362</v>
      </c>
      <c r="D41">
        <v>987</v>
      </c>
      <c r="E41" t="s">
        <v>8</v>
      </c>
      <c r="F41">
        <v>3669.20880059</v>
      </c>
      <c r="H41">
        <f t="shared" si="0"/>
        <v>3621509.0861823298</v>
      </c>
    </row>
    <row r="42" spans="1:8">
      <c r="A42" t="s">
        <v>49</v>
      </c>
      <c r="B42" t="s">
        <v>9</v>
      </c>
      <c r="C42">
        <v>0.27237319524999998</v>
      </c>
      <c r="D42">
        <v>1026</v>
      </c>
      <c r="E42" t="s">
        <v>8</v>
      </c>
      <c r="F42">
        <v>3696.2307344999999</v>
      </c>
      <c r="H42">
        <f t="shared" si="0"/>
        <v>3792332.7335970001</v>
      </c>
    </row>
    <row r="43" spans="1:8">
      <c r="A43" t="s">
        <v>50</v>
      </c>
      <c r="B43" t="s">
        <v>9</v>
      </c>
      <c r="C43">
        <v>0.26402307508700001</v>
      </c>
      <c r="D43">
        <v>1197</v>
      </c>
      <c r="E43" t="s">
        <v>8</v>
      </c>
      <c r="F43">
        <v>3667.1171236599998</v>
      </c>
      <c r="H43">
        <f t="shared" si="0"/>
        <v>4389539.1970210196</v>
      </c>
    </row>
    <row r="44" spans="1:8">
      <c r="A44" t="s">
        <v>51</v>
      </c>
      <c r="B44" t="s">
        <v>9</v>
      </c>
      <c r="C44">
        <v>0.25217234441500003</v>
      </c>
      <c r="D44">
        <v>507</v>
      </c>
      <c r="E44" t="s">
        <v>8</v>
      </c>
      <c r="F44">
        <v>4301.5911897300002</v>
      </c>
      <c r="H44">
        <f t="shared" si="0"/>
        <v>2180906.7331931102</v>
      </c>
    </row>
    <row r="45" spans="1:8">
      <c r="A45" t="s">
        <v>52</v>
      </c>
      <c r="B45" t="s">
        <v>9</v>
      </c>
      <c r="C45">
        <v>0.28071127951800001</v>
      </c>
      <c r="D45">
        <v>1315</v>
      </c>
      <c r="E45" t="s">
        <v>8</v>
      </c>
      <c r="F45">
        <v>3425.6371520100001</v>
      </c>
      <c r="H45">
        <f t="shared" si="0"/>
        <v>4504712.8548931498</v>
      </c>
    </row>
    <row r="46" spans="1:8">
      <c r="A46" t="s">
        <v>53</v>
      </c>
      <c r="B46" t="s">
        <v>9</v>
      </c>
      <c r="C46">
        <v>0.28812510766799998</v>
      </c>
      <c r="D46">
        <v>15144</v>
      </c>
      <c r="E46" t="s">
        <v>8</v>
      </c>
      <c r="F46">
        <v>3967.4943465400002</v>
      </c>
      <c r="H46">
        <f t="shared" si="0"/>
        <v>60083734.384001762</v>
      </c>
    </row>
    <row r="47" spans="1:8">
      <c r="A47" t="s">
        <v>54</v>
      </c>
      <c r="B47" t="s">
        <v>9</v>
      </c>
      <c r="C47">
        <v>0.30252682471199999</v>
      </c>
      <c r="D47">
        <v>94707</v>
      </c>
      <c r="E47" t="s">
        <v>8</v>
      </c>
      <c r="F47">
        <v>3670.2806418300001</v>
      </c>
      <c r="H47">
        <f t="shared" si="0"/>
        <v>347601268.74579382</v>
      </c>
    </row>
    <row r="48" spans="1:8">
      <c r="A48" t="s">
        <v>6</v>
      </c>
      <c r="B48" t="s">
        <v>9</v>
      </c>
      <c r="C48">
        <v>0.303666489195</v>
      </c>
      <c r="D48">
        <v>6858</v>
      </c>
      <c r="E48" t="s">
        <v>55</v>
      </c>
      <c r="F48">
        <v>5370.1120000000001</v>
      </c>
      <c r="H48">
        <f t="shared" si="0"/>
        <v>36828228.096000001</v>
      </c>
    </row>
    <row r="49" spans="1:8">
      <c r="A49" t="s">
        <v>10</v>
      </c>
      <c r="B49" t="s">
        <v>9</v>
      </c>
      <c r="C49">
        <v>0.27620298437700003</v>
      </c>
      <c r="D49">
        <v>881</v>
      </c>
      <c r="E49" t="s">
        <v>55</v>
      </c>
      <c r="F49">
        <v>4856.3193454100001</v>
      </c>
      <c r="H49">
        <f t="shared" si="0"/>
        <v>4278417.3433062099</v>
      </c>
    </row>
    <row r="50" spans="1:8">
      <c r="A50" t="s">
        <v>11</v>
      </c>
      <c r="B50" t="s">
        <v>9</v>
      </c>
      <c r="C50">
        <v>0.271752460714</v>
      </c>
      <c r="D50">
        <v>1127</v>
      </c>
      <c r="E50" t="s">
        <v>55</v>
      </c>
      <c r="F50">
        <v>4270.3741170800004</v>
      </c>
      <c r="H50">
        <f t="shared" si="0"/>
        <v>4812711.6299491609</v>
      </c>
    </row>
    <row r="51" spans="1:8">
      <c r="A51" t="s">
        <v>12</v>
      </c>
      <c r="B51" t="s">
        <v>9</v>
      </c>
      <c r="C51">
        <v>0.30288205711299998</v>
      </c>
      <c r="D51">
        <v>7022</v>
      </c>
      <c r="E51" t="s">
        <v>55</v>
      </c>
      <c r="F51">
        <v>5110.1865033499998</v>
      </c>
      <c r="H51">
        <f t="shared" si="0"/>
        <v>35883729.626523696</v>
      </c>
    </row>
    <row r="52" spans="1:8">
      <c r="A52" t="s">
        <v>13</v>
      </c>
      <c r="B52" t="s">
        <v>9</v>
      </c>
      <c r="C52">
        <v>0.26255795256300002</v>
      </c>
      <c r="D52">
        <v>270</v>
      </c>
      <c r="E52" t="s">
        <v>55</v>
      </c>
      <c r="F52">
        <v>5256.6918649299996</v>
      </c>
      <c r="H52">
        <f t="shared" si="0"/>
        <v>1419306.8035310998</v>
      </c>
    </row>
    <row r="53" spans="1:8">
      <c r="A53" t="s">
        <v>14</v>
      </c>
      <c r="B53" t="s">
        <v>9</v>
      </c>
      <c r="C53">
        <v>0.24527697708400001</v>
      </c>
      <c r="D53">
        <v>7553</v>
      </c>
      <c r="E53" t="s">
        <v>55</v>
      </c>
      <c r="F53">
        <v>6445.2000229799996</v>
      </c>
      <c r="H53">
        <f t="shared" si="0"/>
        <v>48680595.773567937</v>
      </c>
    </row>
    <row r="54" spans="1:8">
      <c r="A54" t="s">
        <v>15</v>
      </c>
      <c r="B54" t="s">
        <v>9</v>
      </c>
      <c r="C54">
        <v>0.24832763634400001</v>
      </c>
      <c r="D54">
        <v>708</v>
      </c>
      <c r="E54" t="s">
        <v>55</v>
      </c>
      <c r="F54">
        <v>5337.1077846999997</v>
      </c>
      <c r="H54">
        <f t="shared" si="0"/>
        <v>3778672.3115675999</v>
      </c>
    </row>
    <row r="55" spans="1:8">
      <c r="A55" t="s">
        <v>16</v>
      </c>
      <c r="B55" t="s">
        <v>9</v>
      </c>
      <c r="C55">
        <v>0.26229678705199999</v>
      </c>
      <c r="D55">
        <v>1000</v>
      </c>
      <c r="E55" t="s">
        <v>55</v>
      </c>
      <c r="F55">
        <v>5433.8333984399997</v>
      </c>
      <c r="H55">
        <f t="shared" si="0"/>
        <v>5433833.3984399997</v>
      </c>
    </row>
    <row r="56" spans="1:8">
      <c r="A56" t="s">
        <v>17</v>
      </c>
      <c r="B56" t="s">
        <v>9</v>
      </c>
      <c r="C56">
        <v>0.30267147163800001</v>
      </c>
      <c r="D56">
        <v>290</v>
      </c>
      <c r="E56" t="s">
        <v>55</v>
      </c>
      <c r="F56">
        <v>3931.95380785</v>
      </c>
      <c r="H56">
        <f t="shared" si="0"/>
        <v>1140266.6042764999</v>
      </c>
    </row>
    <row r="57" spans="1:8">
      <c r="A57" t="s">
        <v>18</v>
      </c>
      <c r="B57" t="s">
        <v>9</v>
      </c>
      <c r="C57">
        <v>0.26600428249000002</v>
      </c>
      <c r="D57">
        <v>388</v>
      </c>
      <c r="E57" t="s">
        <v>55</v>
      </c>
      <c r="F57">
        <v>5231.1537222699999</v>
      </c>
      <c r="H57">
        <f t="shared" si="0"/>
        <v>2029687.64424076</v>
      </c>
    </row>
    <row r="58" spans="1:8">
      <c r="A58" t="s">
        <v>19</v>
      </c>
      <c r="B58" t="s">
        <v>9</v>
      </c>
      <c r="C58">
        <v>0.268304371682</v>
      </c>
      <c r="D58">
        <v>2833</v>
      </c>
      <c r="E58" t="s">
        <v>55</v>
      </c>
      <c r="F58">
        <v>5025.75</v>
      </c>
      <c r="H58">
        <f t="shared" si="0"/>
        <v>14237949.75</v>
      </c>
    </row>
    <row r="59" spans="1:8">
      <c r="A59" t="s">
        <v>20</v>
      </c>
      <c r="B59" t="s">
        <v>9</v>
      </c>
      <c r="C59">
        <v>0.26617392583499999</v>
      </c>
      <c r="D59">
        <v>4740</v>
      </c>
      <c r="E59" t="s">
        <v>55</v>
      </c>
      <c r="F59">
        <v>5118.88817449</v>
      </c>
      <c r="H59">
        <f t="shared" si="0"/>
        <v>24263529.947082601</v>
      </c>
    </row>
    <row r="60" spans="1:8">
      <c r="A60" t="s">
        <v>21</v>
      </c>
      <c r="B60" t="s">
        <v>9</v>
      </c>
      <c r="C60">
        <v>0.29530806465999998</v>
      </c>
      <c r="D60">
        <v>455</v>
      </c>
      <c r="E60" t="s">
        <v>55</v>
      </c>
      <c r="F60">
        <v>4091.6446535</v>
      </c>
      <c r="H60">
        <f t="shared" si="0"/>
        <v>1861698.3173425</v>
      </c>
    </row>
    <row r="61" spans="1:8">
      <c r="A61" t="s">
        <v>22</v>
      </c>
      <c r="B61" t="s">
        <v>9</v>
      </c>
      <c r="C61">
        <v>0.222368351342</v>
      </c>
      <c r="D61">
        <v>1288</v>
      </c>
      <c r="E61" t="s">
        <v>55</v>
      </c>
      <c r="F61">
        <v>7014.1761213199998</v>
      </c>
      <c r="H61">
        <f t="shared" si="0"/>
        <v>9034258.8442601599</v>
      </c>
    </row>
    <row r="62" spans="1:8">
      <c r="A62" t="s">
        <v>23</v>
      </c>
      <c r="B62" t="s">
        <v>9</v>
      </c>
      <c r="C62">
        <v>0.27301386487099999</v>
      </c>
      <c r="D62">
        <v>357</v>
      </c>
      <c r="E62" t="s">
        <v>55</v>
      </c>
      <c r="F62">
        <v>5114.3813085499996</v>
      </c>
      <c r="H62">
        <f t="shared" si="0"/>
        <v>1825834.1271523498</v>
      </c>
    </row>
    <row r="63" spans="1:8">
      <c r="A63" t="s">
        <v>24</v>
      </c>
      <c r="B63" t="s">
        <v>9</v>
      </c>
      <c r="C63">
        <v>0.29339293873700001</v>
      </c>
      <c r="D63">
        <v>4092</v>
      </c>
      <c r="E63" t="s">
        <v>55</v>
      </c>
      <c r="F63">
        <v>4317.8147814100003</v>
      </c>
      <c r="H63">
        <f t="shared" si="0"/>
        <v>17668498.085529722</v>
      </c>
    </row>
    <row r="64" spans="1:8">
      <c r="A64" t="s">
        <v>25</v>
      </c>
      <c r="B64" t="s">
        <v>9</v>
      </c>
      <c r="C64">
        <v>0.28256053150100002</v>
      </c>
      <c r="D64">
        <v>760</v>
      </c>
      <c r="E64" t="s">
        <v>55</v>
      </c>
      <c r="F64">
        <v>3623.93790988</v>
      </c>
      <c r="H64">
        <f t="shared" si="0"/>
        <v>2754192.8115087999</v>
      </c>
    </row>
    <row r="65" spans="1:8">
      <c r="A65" t="s">
        <v>26</v>
      </c>
      <c r="B65" t="s">
        <v>9</v>
      </c>
      <c r="C65">
        <v>0.28490287153299998</v>
      </c>
      <c r="D65">
        <v>718</v>
      </c>
      <c r="E65" t="s">
        <v>55</v>
      </c>
      <c r="F65">
        <v>5463.9835036699997</v>
      </c>
      <c r="H65">
        <f t="shared" si="0"/>
        <v>3923140.1556350598</v>
      </c>
    </row>
    <row r="66" spans="1:8">
      <c r="A66" t="s">
        <v>27</v>
      </c>
      <c r="B66" t="s">
        <v>9</v>
      </c>
      <c r="C66">
        <v>0.27200871599199999</v>
      </c>
      <c r="D66">
        <v>458</v>
      </c>
      <c r="E66" t="s">
        <v>55</v>
      </c>
      <c r="F66">
        <v>5068.5570014599998</v>
      </c>
      <c r="H66">
        <f t="shared" si="0"/>
        <v>2321399.10666868</v>
      </c>
    </row>
    <row r="67" spans="1:8">
      <c r="A67" t="s">
        <v>28</v>
      </c>
      <c r="B67" t="s">
        <v>9</v>
      </c>
      <c r="C67">
        <v>0.27452574970400001</v>
      </c>
      <c r="D67">
        <v>1724</v>
      </c>
      <c r="E67" t="s">
        <v>55</v>
      </c>
      <c r="F67">
        <v>5161.9116180700003</v>
      </c>
      <c r="H67">
        <f t="shared" ref="H67:H130" si="1">F67*D67</f>
        <v>8899135.629552681</v>
      </c>
    </row>
    <row r="68" spans="1:8">
      <c r="A68" t="s">
        <v>29</v>
      </c>
      <c r="B68" t="s">
        <v>9</v>
      </c>
      <c r="C68">
        <v>0.24846403365899999</v>
      </c>
      <c r="D68">
        <v>6696</v>
      </c>
      <c r="E68" t="s">
        <v>55</v>
      </c>
      <c r="F68">
        <v>6042.9429175499999</v>
      </c>
      <c r="H68">
        <f t="shared" si="1"/>
        <v>40463545.775914803</v>
      </c>
    </row>
    <row r="69" spans="1:8">
      <c r="A69" t="s">
        <v>30</v>
      </c>
      <c r="B69" t="s">
        <v>9</v>
      </c>
      <c r="C69">
        <v>0.28759144119300001</v>
      </c>
      <c r="D69">
        <v>937</v>
      </c>
      <c r="E69" t="s">
        <v>55</v>
      </c>
      <c r="F69">
        <v>4455.5051851300004</v>
      </c>
      <c r="H69">
        <f t="shared" si="1"/>
        <v>4174808.3584668105</v>
      </c>
    </row>
    <row r="70" spans="1:8">
      <c r="A70" t="s">
        <v>31</v>
      </c>
      <c r="B70" t="s">
        <v>9</v>
      </c>
      <c r="C70">
        <v>0.27921187659199997</v>
      </c>
      <c r="D70">
        <v>1497</v>
      </c>
      <c r="E70" t="s">
        <v>55</v>
      </c>
      <c r="F70">
        <v>4880.4346163099999</v>
      </c>
      <c r="H70">
        <f t="shared" si="1"/>
        <v>7306010.62061607</v>
      </c>
    </row>
    <row r="71" spans="1:8">
      <c r="A71" t="s">
        <v>32</v>
      </c>
      <c r="B71" t="s">
        <v>9</v>
      </c>
      <c r="C71">
        <v>0.26102476697999999</v>
      </c>
      <c r="D71">
        <v>2092</v>
      </c>
      <c r="E71" t="s">
        <v>55</v>
      </c>
      <c r="F71">
        <v>5135.85607884</v>
      </c>
      <c r="H71">
        <f t="shared" si="1"/>
        <v>10744210.916933279</v>
      </c>
    </row>
    <row r="72" spans="1:8">
      <c r="A72" t="s">
        <v>33</v>
      </c>
      <c r="B72" t="s">
        <v>9</v>
      </c>
      <c r="C72">
        <v>0.30130415732900001</v>
      </c>
      <c r="D72">
        <v>706</v>
      </c>
      <c r="E72" t="s">
        <v>55</v>
      </c>
      <c r="F72">
        <v>4714.0756483200003</v>
      </c>
      <c r="H72">
        <f t="shared" si="1"/>
        <v>3328137.4077139203</v>
      </c>
    </row>
    <row r="73" spans="1:8">
      <c r="A73" t="s">
        <v>34</v>
      </c>
      <c r="B73" t="s">
        <v>9</v>
      </c>
      <c r="C73">
        <v>0.25167919379199999</v>
      </c>
      <c r="D73">
        <v>1061</v>
      </c>
      <c r="E73" t="s">
        <v>55</v>
      </c>
      <c r="F73">
        <v>5250.6751904700004</v>
      </c>
      <c r="H73">
        <f t="shared" si="1"/>
        <v>5570966.3770886706</v>
      </c>
    </row>
    <row r="74" spans="1:8">
      <c r="A74" t="s">
        <v>35</v>
      </c>
      <c r="B74" t="s">
        <v>9</v>
      </c>
      <c r="C74">
        <v>0.29764616169699998</v>
      </c>
      <c r="D74">
        <v>550</v>
      </c>
      <c r="E74" t="s">
        <v>55</v>
      </c>
      <c r="F74">
        <v>4301.53191057</v>
      </c>
      <c r="H74">
        <f t="shared" si="1"/>
        <v>2365842.5508134998</v>
      </c>
    </row>
    <row r="75" spans="1:8">
      <c r="A75" t="s">
        <v>36</v>
      </c>
      <c r="B75" t="s">
        <v>9</v>
      </c>
      <c r="C75">
        <v>0.26899802793299998</v>
      </c>
      <c r="D75">
        <v>643</v>
      </c>
      <c r="E75" t="s">
        <v>55</v>
      </c>
      <c r="F75">
        <v>5339.7272727299996</v>
      </c>
      <c r="H75">
        <f t="shared" si="1"/>
        <v>3433444.6363653899</v>
      </c>
    </row>
    <row r="76" spans="1:8">
      <c r="A76" t="s">
        <v>37</v>
      </c>
      <c r="B76" t="s">
        <v>9</v>
      </c>
      <c r="C76">
        <v>0.27598850633799998</v>
      </c>
      <c r="D76">
        <v>431</v>
      </c>
      <c r="E76" t="s">
        <v>55</v>
      </c>
      <c r="F76">
        <v>4622.1316191799997</v>
      </c>
      <c r="H76">
        <f t="shared" si="1"/>
        <v>1992138.7278665798</v>
      </c>
    </row>
    <row r="77" spans="1:8">
      <c r="A77" t="s">
        <v>38</v>
      </c>
      <c r="B77" t="s">
        <v>9</v>
      </c>
      <c r="C77">
        <v>0.291161935165</v>
      </c>
      <c r="D77">
        <v>370</v>
      </c>
      <c r="E77" t="s">
        <v>55</v>
      </c>
      <c r="F77">
        <v>4529.5915582799998</v>
      </c>
      <c r="H77">
        <f t="shared" si="1"/>
        <v>1675948.8765636</v>
      </c>
    </row>
    <row r="78" spans="1:8">
      <c r="A78" t="s">
        <v>39</v>
      </c>
      <c r="B78" t="s">
        <v>9</v>
      </c>
      <c r="C78">
        <v>0.283230620795</v>
      </c>
      <c r="D78">
        <v>380</v>
      </c>
      <c r="E78" t="s">
        <v>55</v>
      </c>
      <c r="F78">
        <v>4816.2124673300004</v>
      </c>
      <c r="H78">
        <f t="shared" si="1"/>
        <v>1830160.7375854002</v>
      </c>
    </row>
    <row r="79" spans="1:8">
      <c r="A79" t="s">
        <v>40</v>
      </c>
      <c r="B79" t="s">
        <v>9</v>
      </c>
      <c r="C79">
        <v>0.26239851535199998</v>
      </c>
      <c r="D79">
        <v>2071</v>
      </c>
      <c r="E79" t="s">
        <v>55</v>
      </c>
      <c r="F79">
        <v>5825.1475721899997</v>
      </c>
      <c r="H79">
        <f t="shared" si="1"/>
        <v>12063880.622005489</v>
      </c>
    </row>
    <row r="80" spans="1:8">
      <c r="A80" t="s">
        <v>41</v>
      </c>
      <c r="B80" t="s">
        <v>9</v>
      </c>
      <c r="C80">
        <v>0.32475858913400002</v>
      </c>
      <c r="D80">
        <v>1153</v>
      </c>
      <c r="E80" t="s">
        <v>55</v>
      </c>
      <c r="F80">
        <v>4264.1428571400002</v>
      </c>
      <c r="H80">
        <f t="shared" si="1"/>
        <v>4916556.7142824205</v>
      </c>
    </row>
    <row r="81" spans="1:8">
      <c r="A81" t="s">
        <v>42</v>
      </c>
      <c r="B81" t="s">
        <v>9</v>
      </c>
      <c r="C81">
        <v>0.24877892097599999</v>
      </c>
      <c r="D81">
        <v>1567</v>
      </c>
      <c r="E81" t="s">
        <v>55</v>
      </c>
      <c r="F81">
        <v>5878.4791666700003</v>
      </c>
      <c r="H81">
        <f t="shared" si="1"/>
        <v>9211576.8541718908</v>
      </c>
    </row>
    <row r="82" spans="1:8">
      <c r="A82" t="s">
        <v>43</v>
      </c>
      <c r="B82" t="s">
        <v>9</v>
      </c>
      <c r="C82">
        <v>0.28363068640599998</v>
      </c>
      <c r="D82">
        <v>900</v>
      </c>
      <c r="E82" t="s">
        <v>55</v>
      </c>
      <c r="F82">
        <v>4420.4845559900004</v>
      </c>
      <c r="H82">
        <f t="shared" si="1"/>
        <v>3978436.1003910005</v>
      </c>
    </row>
    <row r="83" spans="1:8">
      <c r="A83" t="s">
        <v>44</v>
      </c>
      <c r="B83" t="s">
        <v>9</v>
      </c>
      <c r="C83">
        <v>0.246801637903</v>
      </c>
      <c r="D83">
        <v>1235</v>
      </c>
      <c r="E83" t="s">
        <v>55</v>
      </c>
      <c r="F83">
        <v>5903.7066105000004</v>
      </c>
      <c r="H83">
        <f t="shared" si="1"/>
        <v>7291077.6639675004</v>
      </c>
    </row>
    <row r="84" spans="1:8">
      <c r="A84" t="s">
        <v>45</v>
      </c>
      <c r="B84" t="s">
        <v>9</v>
      </c>
      <c r="C84">
        <v>0.26135721696699998</v>
      </c>
      <c r="D84">
        <v>2496</v>
      </c>
      <c r="E84" t="s">
        <v>55</v>
      </c>
      <c r="F84">
        <v>5884.2217235500002</v>
      </c>
      <c r="H84">
        <f t="shared" si="1"/>
        <v>14687017.4219808</v>
      </c>
    </row>
    <row r="85" spans="1:8">
      <c r="A85" t="s">
        <v>46</v>
      </c>
      <c r="B85" t="s">
        <v>9</v>
      </c>
      <c r="C85">
        <v>0.24604142198100001</v>
      </c>
      <c r="D85">
        <v>1309</v>
      </c>
      <c r="E85" t="s">
        <v>55</v>
      </c>
      <c r="F85">
        <v>5817.9196999400001</v>
      </c>
      <c r="H85">
        <f t="shared" si="1"/>
        <v>7615656.8872214602</v>
      </c>
    </row>
    <row r="86" spans="1:8">
      <c r="A86" t="s">
        <v>47</v>
      </c>
      <c r="B86" t="s">
        <v>9</v>
      </c>
      <c r="C86">
        <v>0.26289882469199999</v>
      </c>
      <c r="D86">
        <v>820</v>
      </c>
      <c r="E86" t="s">
        <v>55</v>
      </c>
      <c r="F86">
        <v>5613.5449262800003</v>
      </c>
      <c r="H86">
        <f t="shared" si="1"/>
        <v>4603106.8395496001</v>
      </c>
    </row>
    <row r="87" spans="1:8">
      <c r="A87" t="s">
        <v>48</v>
      </c>
      <c r="B87" t="s">
        <v>9</v>
      </c>
      <c r="C87">
        <v>0.261750833362</v>
      </c>
      <c r="D87">
        <v>987</v>
      </c>
      <c r="E87" t="s">
        <v>55</v>
      </c>
      <c r="F87">
        <v>5081.7814789800004</v>
      </c>
      <c r="H87">
        <f t="shared" si="1"/>
        <v>5015718.3197532604</v>
      </c>
    </row>
    <row r="88" spans="1:8">
      <c r="A88" t="s">
        <v>49</v>
      </c>
      <c r="B88" t="s">
        <v>9</v>
      </c>
      <c r="C88">
        <v>0.27237319524999998</v>
      </c>
      <c r="D88">
        <v>1026</v>
      </c>
      <c r="E88" t="s">
        <v>55</v>
      </c>
      <c r="F88">
        <v>5132.5342707999998</v>
      </c>
      <c r="H88">
        <f t="shared" si="1"/>
        <v>5265980.1618408002</v>
      </c>
    </row>
    <row r="89" spans="1:8">
      <c r="A89" t="s">
        <v>50</v>
      </c>
      <c r="B89" t="s">
        <v>9</v>
      </c>
      <c r="C89">
        <v>0.26402307508700001</v>
      </c>
      <c r="D89">
        <v>1197</v>
      </c>
      <c r="E89" t="s">
        <v>55</v>
      </c>
      <c r="F89">
        <v>5127.7459016399998</v>
      </c>
      <c r="H89">
        <f t="shared" si="1"/>
        <v>6137911.8442630796</v>
      </c>
    </row>
    <row r="90" spans="1:8">
      <c r="A90" t="s">
        <v>51</v>
      </c>
      <c r="B90" t="s">
        <v>9</v>
      </c>
      <c r="C90">
        <v>0.25217234441500003</v>
      </c>
      <c r="D90">
        <v>507</v>
      </c>
      <c r="E90" t="s">
        <v>55</v>
      </c>
      <c r="F90">
        <v>5877.4599822299997</v>
      </c>
      <c r="H90">
        <f t="shared" si="1"/>
        <v>2979872.2109906101</v>
      </c>
    </row>
    <row r="91" spans="1:8">
      <c r="A91" t="s">
        <v>52</v>
      </c>
      <c r="B91" t="s">
        <v>9</v>
      </c>
      <c r="C91">
        <v>0.28071127951800001</v>
      </c>
      <c r="D91">
        <v>1315</v>
      </c>
      <c r="E91" t="s">
        <v>55</v>
      </c>
      <c r="F91">
        <v>4827.9890214300003</v>
      </c>
      <c r="H91">
        <f t="shared" si="1"/>
        <v>6348805.5631804504</v>
      </c>
    </row>
    <row r="92" spans="1:8">
      <c r="A92" t="s">
        <v>53</v>
      </c>
      <c r="B92" t="s">
        <v>9</v>
      </c>
      <c r="C92">
        <v>0.28812510766799998</v>
      </c>
      <c r="D92">
        <v>15144</v>
      </c>
      <c r="E92" t="s">
        <v>55</v>
      </c>
      <c r="F92">
        <v>5645.1384834999999</v>
      </c>
      <c r="H92">
        <f t="shared" si="1"/>
        <v>85489977.194123998</v>
      </c>
    </row>
    <row r="93" spans="1:8">
      <c r="A93" t="s">
        <v>54</v>
      </c>
      <c r="B93" t="s">
        <v>9</v>
      </c>
      <c r="C93">
        <v>0.30252682471199999</v>
      </c>
      <c r="D93">
        <v>94707</v>
      </c>
      <c r="E93" t="s">
        <v>55</v>
      </c>
      <c r="F93">
        <v>5196.3310546900002</v>
      </c>
      <c r="H93">
        <f t="shared" si="1"/>
        <v>492128925.19652587</v>
      </c>
    </row>
    <row r="94" spans="1:8">
      <c r="A94" t="s">
        <v>6</v>
      </c>
      <c r="B94" t="s">
        <v>9</v>
      </c>
      <c r="C94">
        <v>0.303666489195</v>
      </c>
      <c r="D94">
        <v>6858</v>
      </c>
      <c r="E94" t="s">
        <v>56</v>
      </c>
      <c r="F94">
        <v>7253.3159763499998</v>
      </c>
      <c r="H94">
        <f t="shared" si="1"/>
        <v>49743240.965808302</v>
      </c>
    </row>
    <row r="95" spans="1:8">
      <c r="A95" t="s">
        <v>10</v>
      </c>
      <c r="B95" t="s">
        <v>9</v>
      </c>
      <c r="C95">
        <v>0.27620298437700003</v>
      </c>
      <c r="D95">
        <v>881</v>
      </c>
      <c r="E95" t="s">
        <v>56</v>
      </c>
      <c r="F95">
        <v>6564.47922965</v>
      </c>
      <c r="H95">
        <f t="shared" si="1"/>
        <v>5783306.2013216503</v>
      </c>
    </row>
    <row r="96" spans="1:8">
      <c r="A96" t="s">
        <v>11</v>
      </c>
      <c r="B96" t="s">
        <v>9</v>
      </c>
      <c r="C96">
        <v>0.271752460714</v>
      </c>
      <c r="D96">
        <v>1127</v>
      </c>
      <c r="E96" t="s">
        <v>56</v>
      </c>
      <c r="F96">
        <v>5737.74099897</v>
      </c>
      <c r="H96">
        <f t="shared" si="1"/>
        <v>6466434.1058391901</v>
      </c>
    </row>
    <row r="97" spans="1:8">
      <c r="A97" t="s">
        <v>12</v>
      </c>
      <c r="B97" t="s">
        <v>9</v>
      </c>
      <c r="C97">
        <v>0.30288205711299998</v>
      </c>
      <c r="D97">
        <v>7022</v>
      </c>
      <c r="E97" t="s">
        <v>56</v>
      </c>
      <c r="F97">
        <v>7056.46492132</v>
      </c>
      <c r="H97">
        <f t="shared" si="1"/>
        <v>49550496.67750904</v>
      </c>
    </row>
    <row r="98" spans="1:8">
      <c r="A98" t="s">
        <v>13</v>
      </c>
      <c r="B98" t="s">
        <v>9</v>
      </c>
      <c r="C98">
        <v>0.26255795256300002</v>
      </c>
      <c r="D98">
        <v>270</v>
      </c>
      <c r="E98" t="s">
        <v>56</v>
      </c>
      <c r="F98">
        <v>6948.4670556499996</v>
      </c>
      <c r="H98">
        <f t="shared" si="1"/>
        <v>1876086.1050254998</v>
      </c>
    </row>
    <row r="99" spans="1:8">
      <c r="A99" t="s">
        <v>14</v>
      </c>
      <c r="B99" t="s">
        <v>9</v>
      </c>
      <c r="C99">
        <v>0.24527697708400001</v>
      </c>
      <c r="D99">
        <v>7553</v>
      </c>
      <c r="E99" t="s">
        <v>56</v>
      </c>
      <c r="F99">
        <v>8293.7051392600006</v>
      </c>
      <c r="H99">
        <f t="shared" si="1"/>
        <v>62642354.916830786</v>
      </c>
    </row>
    <row r="100" spans="1:8">
      <c r="A100" t="s">
        <v>15</v>
      </c>
      <c r="B100" t="s">
        <v>9</v>
      </c>
      <c r="C100">
        <v>0.24832763634400001</v>
      </c>
      <c r="D100">
        <v>708</v>
      </c>
      <c r="E100" t="s">
        <v>56</v>
      </c>
      <c r="F100">
        <v>7025.9487282500004</v>
      </c>
      <c r="H100">
        <f t="shared" si="1"/>
        <v>4974371.6996010002</v>
      </c>
    </row>
    <row r="101" spans="1:8">
      <c r="A101" t="s">
        <v>16</v>
      </c>
      <c r="B101" t="s">
        <v>9</v>
      </c>
      <c r="C101">
        <v>0.26229678705199999</v>
      </c>
      <c r="D101">
        <v>1000</v>
      </c>
      <c r="E101" t="s">
        <v>56</v>
      </c>
      <c r="F101">
        <v>7103.8883480000004</v>
      </c>
      <c r="H101">
        <f t="shared" si="1"/>
        <v>7103888.3480000002</v>
      </c>
    </row>
    <row r="102" spans="1:8">
      <c r="A102" t="s">
        <v>17</v>
      </c>
      <c r="B102" t="s">
        <v>9</v>
      </c>
      <c r="C102">
        <v>0.30267147163800001</v>
      </c>
      <c r="D102">
        <v>290</v>
      </c>
      <c r="E102" t="s">
        <v>56</v>
      </c>
      <c r="F102">
        <v>5790.6731043600003</v>
      </c>
      <c r="H102">
        <f t="shared" si="1"/>
        <v>1679295.2002644001</v>
      </c>
    </row>
    <row r="103" spans="1:8">
      <c r="A103" t="s">
        <v>18</v>
      </c>
      <c r="B103" t="s">
        <v>9</v>
      </c>
      <c r="C103">
        <v>0.26600428249000002</v>
      </c>
      <c r="D103">
        <v>388</v>
      </c>
      <c r="E103" t="s">
        <v>56</v>
      </c>
      <c r="F103">
        <v>6848.23421306</v>
      </c>
      <c r="H103">
        <f t="shared" si="1"/>
        <v>2657114.8746672799</v>
      </c>
    </row>
    <row r="104" spans="1:8">
      <c r="A104" t="s">
        <v>19</v>
      </c>
      <c r="B104" t="s">
        <v>9</v>
      </c>
      <c r="C104">
        <v>0.268304371682</v>
      </c>
      <c r="D104">
        <v>2833</v>
      </c>
      <c r="E104" t="s">
        <v>56</v>
      </c>
      <c r="F104">
        <v>6798.6315789500004</v>
      </c>
      <c r="H104">
        <f t="shared" si="1"/>
        <v>19260523.263165351</v>
      </c>
    </row>
    <row r="105" spans="1:8">
      <c r="A105" t="s">
        <v>20</v>
      </c>
      <c r="B105" t="s">
        <v>9</v>
      </c>
      <c r="C105">
        <v>0.26617392583499999</v>
      </c>
      <c r="D105">
        <v>4740</v>
      </c>
      <c r="E105" t="s">
        <v>56</v>
      </c>
      <c r="F105">
        <v>6847.0690642299996</v>
      </c>
      <c r="H105">
        <f t="shared" si="1"/>
        <v>32455107.364450198</v>
      </c>
    </row>
    <row r="106" spans="1:8">
      <c r="A106" t="s">
        <v>21</v>
      </c>
      <c r="B106" t="s">
        <v>9</v>
      </c>
      <c r="C106">
        <v>0.29530806465999998</v>
      </c>
      <c r="D106">
        <v>455</v>
      </c>
      <c r="E106" t="s">
        <v>56</v>
      </c>
      <c r="F106">
        <v>5731.87922299</v>
      </c>
      <c r="H106">
        <f t="shared" si="1"/>
        <v>2608005.0464604502</v>
      </c>
    </row>
    <row r="107" spans="1:8">
      <c r="A107" t="s">
        <v>22</v>
      </c>
      <c r="B107" t="s">
        <v>9</v>
      </c>
      <c r="C107">
        <v>0.222368351342</v>
      </c>
      <c r="D107">
        <v>1288</v>
      </c>
      <c r="E107" t="s">
        <v>56</v>
      </c>
      <c r="F107">
        <v>8798.1962111499997</v>
      </c>
      <c r="H107">
        <f t="shared" si="1"/>
        <v>11332076.7199612</v>
      </c>
    </row>
    <row r="108" spans="1:8">
      <c r="A108" t="s">
        <v>23</v>
      </c>
      <c r="B108" t="s">
        <v>9</v>
      </c>
      <c r="C108">
        <v>0.27301386487099999</v>
      </c>
      <c r="D108">
        <v>357</v>
      </c>
      <c r="E108" t="s">
        <v>56</v>
      </c>
      <c r="F108">
        <v>6864.48035007</v>
      </c>
      <c r="H108">
        <f t="shared" si="1"/>
        <v>2450619.4849749901</v>
      </c>
    </row>
    <row r="109" spans="1:8">
      <c r="A109" t="s">
        <v>24</v>
      </c>
      <c r="B109" t="s">
        <v>9</v>
      </c>
      <c r="C109">
        <v>0.29339293873700001</v>
      </c>
      <c r="D109">
        <v>4092</v>
      </c>
      <c r="E109" t="s">
        <v>56</v>
      </c>
      <c r="F109">
        <v>5876.2831176700001</v>
      </c>
      <c r="H109">
        <f t="shared" si="1"/>
        <v>24045750.517505642</v>
      </c>
    </row>
    <row r="110" spans="1:8">
      <c r="A110" t="s">
        <v>25</v>
      </c>
      <c r="B110" t="s">
        <v>9</v>
      </c>
      <c r="C110">
        <v>0.28256053150100002</v>
      </c>
      <c r="D110">
        <v>760</v>
      </c>
      <c r="E110" t="s">
        <v>56</v>
      </c>
      <c r="F110">
        <v>4961.3490099099999</v>
      </c>
      <c r="H110">
        <f t="shared" si="1"/>
        <v>3770625.2475315998</v>
      </c>
    </row>
    <row r="111" spans="1:8">
      <c r="A111" t="s">
        <v>26</v>
      </c>
      <c r="B111" t="s">
        <v>9</v>
      </c>
      <c r="C111">
        <v>0.28490287153299998</v>
      </c>
      <c r="D111">
        <v>718</v>
      </c>
      <c r="E111" t="s">
        <v>56</v>
      </c>
      <c r="F111">
        <v>7192.21299628</v>
      </c>
      <c r="H111">
        <f t="shared" si="1"/>
        <v>5164008.9313290399</v>
      </c>
    </row>
    <row r="112" spans="1:8">
      <c r="A112" t="s">
        <v>27</v>
      </c>
      <c r="B112" t="s">
        <v>9</v>
      </c>
      <c r="C112">
        <v>0.27200871599199999</v>
      </c>
      <c r="D112">
        <v>458</v>
      </c>
      <c r="E112" t="s">
        <v>56</v>
      </c>
      <c r="F112">
        <v>6732.8367759599996</v>
      </c>
      <c r="H112">
        <f t="shared" si="1"/>
        <v>3083639.2433896801</v>
      </c>
    </row>
    <row r="113" spans="1:8">
      <c r="A113" t="s">
        <v>28</v>
      </c>
      <c r="B113" t="s">
        <v>9</v>
      </c>
      <c r="C113">
        <v>0.27452574970400001</v>
      </c>
      <c r="D113">
        <v>1724</v>
      </c>
      <c r="E113" t="s">
        <v>56</v>
      </c>
      <c r="F113">
        <v>6956.0260929300002</v>
      </c>
      <c r="H113">
        <f t="shared" si="1"/>
        <v>11992188.98421132</v>
      </c>
    </row>
    <row r="114" spans="1:8">
      <c r="A114" t="s">
        <v>29</v>
      </c>
      <c r="B114" t="s">
        <v>9</v>
      </c>
      <c r="C114">
        <v>0.24846403365899999</v>
      </c>
      <c r="D114">
        <v>6696</v>
      </c>
      <c r="E114" t="s">
        <v>56</v>
      </c>
      <c r="F114">
        <v>7764.8212024799996</v>
      </c>
      <c r="H114">
        <f t="shared" si="1"/>
        <v>51993242.771806076</v>
      </c>
    </row>
    <row r="115" spans="1:8">
      <c r="A115" t="s">
        <v>30</v>
      </c>
      <c r="B115" t="s">
        <v>9</v>
      </c>
      <c r="C115">
        <v>0.28759144119300001</v>
      </c>
      <c r="D115">
        <v>937</v>
      </c>
      <c r="E115" t="s">
        <v>56</v>
      </c>
      <c r="F115">
        <v>5811.8196721300001</v>
      </c>
      <c r="H115">
        <f t="shared" si="1"/>
        <v>5445675.0327858105</v>
      </c>
    </row>
    <row r="116" spans="1:8">
      <c r="A116" t="s">
        <v>31</v>
      </c>
      <c r="B116" t="s">
        <v>9</v>
      </c>
      <c r="C116">
        <v>0.27921187659199997</v>
      </c>
      <c r="D116">
        <v>1497</v>
      </c>
      <c r="E116" t="s">
        <v>56</v>
      </c>
      <c r="F116">
        <v>6345.0625</v>
      </c>
      <c r="H116">
        <f t="shared" si="1"/>
        <v>9498558.5625</v>
      </c>
    </row>
    <row r="117" spans="1:8">
      <c r="A117" t="s">
        <v>32</v>
      </c>
      <c r="B117" t="s">
        <v>9</v>
      </c>
      <c r="C117">
        <v>0.26102476697999999</v>
      </c>
      <c r="D117">
        <v>2092</v>
      </c>
      <c r="E117" t="s">
        <v>56</v>
      </c>
      <c r="F117">
        <v>6850.2951523199999</v>
      </c>
      <c r="H117">
        <f t="shared" si="1"/>
        <v>14330817.458653441</v>
      </c>
    </row>
    <row r="118" spans="1:8">
      <c r="A118" t="s">
        <v>33</v>
      </c>
      <c r="B118" t="s">
        <v>9</v>
      </c>
      <c r="C118">
        <v>0.30130415732900001</v>
      </c>
      <c r="D118">
        <v>706</v>
      </c>
      <c r="E118" t="s">
        <v>56</v>
      </c>
      <c r="F118">
        <v>6600.9299408200004</v>
      </c>
      <c r="H118">
        <f t="shared" si="1"/>
        <v>4660256.5382189201</v>
      </c>
    </row>
    <row r="119" spans="1:8">
      <c r="A119" t="s">
        <v>34</v>
      </c>
      <c r="B119" t="s">
        <v>9</v>
      </c>
      <c r="C119">
        <v>0.25167919379199999</v>
      </c>
      <c r="D119">
        <v>1061</v>
      </c>
      <c r="E119" t="s">
        <v>56</v>
      </c>
      <c r="F119">
        <v>6875.9166666700003</v>
      </c>
      <c r="H119">
        <f t="shared" si="1"/>
        <v>7295347.5833368702</v>
      </c>
    </row>
    <row r="120" spans="1:8">
      <c r="A120" t="s">
        <v>35</v>
      </c>
      <c r="B120" t="s">
        <v>9</v>
      </c>
      <c r="C120">
        <v>0.29764616169699998</v>
      </c>
      <c r="D120">
        <v>550</v>
      </c>
      <c r="E120" t="s">
        <v>56</v>
      </c>
      <c r="F120">
        <v>5858.49587264</v>
      </c>
      <c r="H120">
        <f t="shared" si="1"/>
        <v>3222172.7299520001</v>
      </c>
    </row>
    <row r="121" spans="1:8">
      <c r="A121" t="s">
        <v>36</v>
      </c>
      <c r="B121" t="s">
        <v>9</v>
      </c>
      <c r="C121">
        <v>0.26899802793299998</v>
      </c>
      <c r="D121">
        <v>643</v>
      </c>
      <c r="E121" t="s">
        <v>56</v>
      </c>
      <c r="F121">
        <v>7007.4476272800002</v>
      </c>
      <c r="H121">
        <f t="shared" si="1"/>
        <v>4505788.8243410401</v>
      </c>
    </row>
    <row r="122" spans="1:8">
      <c r="A122" t="s">
        <v>37</v>
      </c>
      <c r="B122" t="s">
        <v>9</v>
      </c>
      <c r="C122">
        <v>0.27598850633799998</v>
      </c>
      <c r="D122">
        <v>431</v>
      </c>
      <c r="E122" t="s">
        <v>56</v>
      </c>
      <c r="F122">
        <v>6229.83030504</v>
      </c>
      <c r="H122">
        <f t="shared" si="1"/>
        <v>2685056.8614722402</v>
      </c>
    </row>
    <row r="123" spans="1:8">
      <c r="A123" t="s">
        <v>38</v>
      </c>
      <c r="B123" t="s">
        <v>9</v>
      </c>
      <c r="C123">
        <v>0.291161935165</v>
      </c>
      <c r="D123">
        <v>370</v>
      </c>
      <c r="E123" t="s">
        <v>56</v>
      </c>
      <c r="F123">
        <v>6048.2516031300001</v>
      </c>
      <c r="H123">
        <f t="shared" si="1"/>
        <v>2237853.0931581003</v>
      </c>
    </row>
    <row r="124" spans="1:8">
      <c r="A124" t="s">
        <v>39</v>
      </c>
      <c r="B124" t="s">
        <v>9</v>
      </c>
      <c r="C124">
        <v>0.283230620795</v>
      </c>
      <c r="D124">
        <v>380</v>
      </c>
      <c r="E124" t="s">
        <v>56</v>
      </c>
      <c r="F124">
        <v>6442.6654274599996</v>
      </c>
      <c r="H124">
        <f t="shared" si="1"/>
        <v>2448212.8624347998</v>
      </c>
    </row>
    <row r="125" spans="1:8">
      <c r="A125" t="s">
        <v>40</v>
      </c>
      <c r="B125" t="s">
        <v>9</v>
      </c>
      <c r="C125">
        <v>0.26239851535199998</v>
      </c>
      <c r="D125">
        <v>2071</v>
      </c>
      <c r="E125" t="s">
        <v>56</v>
      </c>
      <c r="F125">
        <v>7850.4145427399999</v>
      </c>
      <c r="H125">
        <f t="shared" si="1"/>
        <v>16258208.518014539</v>
      </c>
    </row>
    <row r="126" spans="1:8">
      <c r="A126" t="s">
        <v>41</v>
      </c>
      <c r="B126" t="s">
        <v>9</v>
      </c>
      <c r="C126">
        <v>0.32475858913400002</v>
      </c>
      <c r="D126">
        <v>1153</v>
      </c>
      <c r="E126" t="s">
        <v>56</v>
      </c>
      <c r="F126">
        <v>5707.9090909099996</v>
      </c>
      <c r="H126">
        <f t="shared" si="1"/>
        <v>6581219.1818192294</v>
      </c>
    </row>
    <row r="127" spans="1:8">
      <c r="A127" t="s">
        <v>42</v>
      </c>
      <c r="B127" t="s">
        <v>9</v>
      </c>
      <c r="C127">
        <v>0.24877892097599999</v>
      </c>
      <c r="D127">
        <v>1567</v>
      </c>
      <c r="E127" t="s">
        <v>56</v>
      </c>
      <c r="F127">
        <v>7548.3840115700004</v>
      </c>
      <c r="H127">
        <f t="shared" si="1"/>
        <v>11828317.746130191</v>
      </c>
    </row>
    <row r="128" spans="1:8">
      <c r="A128" t="s">
        <v>43</v>
      </c>
      <c r="B128" t="s">
        <v>9</v>
      </c>
      <c r="C128">
        <v>0.28363068640599998</v>
      </c>
      <c r="D128">
        <v>900</v>
      </c>
      <c r="E128" t="s">
        <v>56</v>
      </c>
      <c r="F128">
        <v>5920.5661187599999</v>
      </c>
      <c r="H128">
        <f t="shared" si="1"/>
        <v>5328509.5068840003</v>
      </c>
    </row>
    <row r="129" spans="1:8">
      <c r="A129" t="s">
        <v>44</v>
      </c>
      <c r="B129" t="s">
        <v>9</v>
      </c>
      <c r="C129">
        <v>0.246801637903</v>
      </c>
      <c r="D129">
        <v>1235</v>
      </c>
      <c r="E129" t="s">
        <v>56</v>
      </c>
      <c r="F129">
        <v>7506.31319859</v>
      </c>
      <c r="H129">
        <f t="shared" si="1"/>
        <v>9270296.8002586495</v>
      </c>
    </row>
    <row r="130" spans="1:8">
      <c r="A130" t="s">
        <v>45</v>
      </c>
      <c r="B130" t="s">
        <v>9</v>
      </c>
      <c r="C130">
        <v>0.26135721696699998</v>
      </c>
      <c r="D130">
        <v>2496</v>
      </c>
      <c r="E130" t="s">
        <v>56</v>
      </c>
      <c r="F130">
        <v>7781.8521243100004</v>
      </c>
      <c r="H130">
        <f t="shared" si="1"/>
        <v>19423502.90227776</v>
      </c>
    </row>
    <row r="131" spans="1:8">
      <c r="A131" t="s">
        <v>46</v>
      </c>
      <c r="B131" t="s">
        <v>9</v>
      </c>
      <c r="C131">
        <v>0.24604142198100001</v>
      </c>
      <c r="D131">
        <v>1309</v>
      </c>
      <c r="E131" t="s">
        <v>56</v>
      </c>
      <c r="F131">
        <v>7609.4246940100002</v>
      </c>
      <c r="H131">
        <f t="shared" ref="H131:H139" si="2">F131*D131</f>
        <v>9960736.9244590905</v>
      </c>
    </row>
    <row r="132" spans="1:8">
      <c r="A132" t="s">
        <v>47</v>
      </c>
      <c r="B132" t="s">
        <v>9</v>
      </c>
      <c r="C132">
        <v>0.26289882469199999</v>
      </c>
      <c r="D132">
        <v>820</v>
      </c>
      <c r="E132" t="s">
        <v>56</v>
      </c>
      <c r="F132">
        <v>7418.5607990099998</v>
      </c>
      <c r="H132">
        <f t="shared" si="2"/>
        <v>6083219.8551882003</v>
      </c>
    </row>
    <row r="133" spans="1:8">
      <c r="A133" t="s">
        <v>48</v>
      </c>
      <c r="B133" t="s">
        <v>9</v>
      </c>
      <c r="C133">
        <v>0.261750833362</v>
      </c>
      <c r="D133">
        <v>987</v>
      </c>
      <c r="E133" t="s">
        <v>56</v>
      </c>
      <c r="F133">
        <v>6670.9226525800004</v>
      </c>
      <c r="H133">
        <f t="shared" si="2"/>
        <v>6584200.6580964606</v>
      </c>
    </row>
    <row r="134" spans="1:8">
      <c r="A134" t="s">
        <v>49</v>
      </c>
      <c r="B134" t="s">
        <v>9</v>
      </c>
      <c r="C134">
        <v>0.27237319524999998</v>
      </c>
      <c r="D134">
        <v>1026</v>
      </c>
      <c r="E134" t="s">
        <v>56</v>
      </c>
      <c r="F134">
        <v>6755.7808419499997</v>
      </c>
      <c r="H134">
        <f t="shared" si="2"/>
        <v>6931431.1438406995</v>
      </c>
    </row>
    <row r="135" spans="1:8">
      <c r="A135" t="s">
        <v>50</v>
      </c>
      <c r="B135" t="s">
        <v>9</v>
      </c>
      <c r="C135">
        <v>0.26402307508700001</v>
      </c>
      <c r="D135">
        <v>1197</v>
      </c>
      <c r="E135" t="s">
        <v>56</v>
      </c>
      <c r="F135">
        <v>6638.3828633599996</v>
      </c>
      <c r="H135">
        <f t="shared" si="2"/>
        <v>7946144.2874419196</v>
      </c>
    </row>
    <row r="136" spans="1:8">
      <c r="A136" t="s">
        <v>51</v>
      </c>
      <c r="B136" t="s">
        <v>9</v>
      </c>
      <c r="C136">
        <v>0.25217234441500003</v>
      </c>
      <c r="D136">
        <v>507</v>
      </c>
      <c r="E136" t="s">
        <v>56</v>
      </c>
      <c r="F136">
        <v>7579.5063785700004</v>
      </c>
      <c r="H136">
        <f t="shared" si="2"/>
        <v>3842809.7339349901</v>
      </c>
    </row>
    <row r="137" spans="1:8">
      <c r="A137" t="s">
        <v>52</v>
      </c>
      <c r="B137" t="s">
        <v>9</v>
      </c>
      <c r="C137">
        <v>0.28071127951800001</v>
      </c>
      <c r="D137">
        <v>1315</v>
      </c>
      <c r="E137" t="s">
        <v>56</v>
      </c>
      <c r="F137">
        <v>6421.0617308999999</v>
      </c>
      <c r="H137">
        <f t="shared" si="2"/>
        <v>8443696.1761335004</v>
      </c>
    </row>
    <row r="138" spans="1:8">
      <c r="A138" t="s">
        <v>53</v>
      </c>
      <c r="B138" t="s">
        <v>9</v>
      </c>
      <c r="C138">
        <v>0.28812510766799998</v>
      </c>
      <c r="D138">
        <v>15144</v>
      </c>
      <c r="E138" t="s">
        <v>56</v>
      </c>
      <c r="F138">
        <v>7637.8346898899999</v>
      </c>
      <c r="H138">
        <f t="shared" si="2"/>
        <v>115667368.54369415</v>
      </c>
    </row>
    <row r="139" spans="1:8">
      <c r="A139" t="s">
        <v>54</v>
      </c>
      <c r="B139" t="s">
        <v>9</v>
      </c>
      <c r="C139">
        <v>0.30252682471199999</v>
      </c>
      <c r="D139">
        <v>94707</v>
      </c>
      <c r="E139" t="s">
        <v>56</v>
      </c>
      <c r="F139">
        <v>7057.7880860499999</v>
      </c>
      <c r="H139">
        <f t="shared" si="2"/>
        <v>668421936.26553738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39"/>
  <sheetViews>
    <sheetView workbookViewId="0">
      <selection activeCell="J6" sqref="J6"/>
    </sheetView>
  </sheetViews>
  <sheetFormatPr baseColWidth="10" defaultRowHeight="15"/>
  <sheetData>
    <row r="1" spans="1:11" s="1" customFormat="1" ht="3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66</v>
      </c>
    </row>
    <row r="2" spans="1:11">
      <c r="A2" t="s">
        <v>6</v>
      </c>
      <c r="B2" t="s">
        <v>7</v>
      </c>
      <c r="C2">
        <v>0.303666489195</v>
      </c>
      <c r="D2">
        <v>6479</v>
      </c>
      <c r="E2" t="s">
        <v>8</v>
      </c>
      <c r="F2">
        <v>2567.2072212399999</v>
      </c>
      <c r="H2">
        <f>F2*D2</f>
        <v>16632935.586413959</v>
      </c>
      <c r="J2">
        <f>SUM(H2:H139)/SUM(D2:D139)</f>
        <v>4146.4373040537466</v>
      </c>
      <c r="K2" s="3" t="s">
        <v>60</v>
      </c>
    </row>
    <row r="3" spans="1:11">
      <c r="A3" t="s">
        <v>10</v>
      </c>
      <c r="B3" t="s">
        <v>7</v>
      </c>
      <c r="C3">
        <v>0.27620298437700003</v>
      </c>
      <c r="D3">
        <v>542</v>
      </c>
      <c r="E3" t="s">
        <v>8</v>
      </c>
      <c r="F3">
        <v>2930.25668163</v>
      </c>
      <c r="H3">
        <f t="shared" ref="H3:H66" si="0">F3*D3</f>
        <v>1588199.12144346</v>
      </c>
      <c r="J3">
        <f>SUM(D2:D139)</f>
        <v>474408</v>
      </c>
      <c r="K3" s="3" t="s">
        <v>61</v>
      </c>
    </row>
    <row r="4" spans="1:11">
      <c r="A4" t="s">
        <v>11</v>
      </c>
      <c r="B4" t="s">
        <v>7</v>
      </c>
      <c r="C4">
        <v>0.271752460714</v>
      </c>
      <c r="D4">
        <v>453</v>
      </c>
      <c r="E4" t="s">
        <v>8</v>
      </c>
      <c r="F4">
        <v>2436.01086953</v>
      </c>
      <c r="H4">
        <f t="shared" si="0"/>
        <v>1103512.9238970899</v>
      </c>
    </row>
    <row r="5" spans="1:11">
      <c r="A5" t="s">
        <v>12</v>
      </c>
      <c r="B5" t="s">
        <v>7</v>
      </c>
      <c r="C5">
        <v>0.30288205711299998</v>
      </c>
      <c r="D5">
        <v>7250</v>
      </c>
      <c r="E5" t="s">
        <v>8</v>
      </c>
      <c r="F5">
        <v>2622.9536292900002</v>
      </c>
      <c r="H5">
        <f t="shared" si="0"/>
        <v>19016413.812352501</v>
      </c>
    </row>
    <row r="6" spans="1:11">
      <c r="A6" t="s">
        <v>13</v>
      </c>
      <c r="B6" t="s">
        <v>7</v>
      </c>
      <c r="C6">
        <v>0.26255795256300002</v>
      </c>
      <c r="D6">
        <v>152</v>
      </c>
      <c r="E6" t="s">
        <v>8</v>
      </c>
      <c r="F6">
        <v>3415.97473739</v>
      </c>
      <c r="H6">
        <f t="shared" si="0"/>
        <v>519228.16008328</v>
      </c>
    </row>
    <row r="7" spans="1:11">
      <c r="A7" t="s">
        <v>14</v>
      </c>
      <c r="B7" t="s">
        <v>7</v>
      </c>
      <c r="C7">
        <v>0.24527697708400001</v>
      </c>
      <c r="D7">
        <v>4769</v>
      </c>
      <c r="E7" t="s">
        <v>8</v>
      </c>
      <c r="F7">
        <v>4314.1094953900001</v>
      </c>
      <c r="H7">
        <f t="shared" si="0"/>
        <v>20573988.183514912</v>
      </c>
    </row>
    <row r="8" spans="1:11">
      <c r="A8" t="s">
        <v>15</v>
      </c>
      <c r="B8" t="s">
        <v>7</v>
      </c>
      <c r="C8">
        <v>0.24832763634400001</v>
      </c>
      <c r="D8">
        <v>286</v>
      </c>
      <c r="E8" t="s">
        <v>8</v>
      </c>
      <c r="F8">
        <v>3563.35612588</v>
      </c>
      <c r="H8">
        <f t="shared" si="0"/>
        <v>1019119.8520016801</v>
      </c>
    </row>
    <row r="9" spans="1:11">
      <c r="A9" t="s">
        <v>16</v>
      </c>
      <c r="B9" t="s">
        <v>7</v>
      </c>
      <c r="C9">
        <v>0.26229678705199999</v>
      </c>
      <c r="D9">
        <v>750</v>
      </c>
      <c r="E9" t="s">
        <v>8</v>
      </c>
      <c r="F9">
        <v>3210.9812935700002</v>
      </c>
      <c r="H9">
        <f t="shared" si="0"/>
        <v>2408235.9701775</v>
      </c>
    </row>
    <row r="10" spans="1:11">
      <c r="A10" t="s">
        <v>17</v>
      </c>
      <c r="B10" t="s">
        <v>7</v>
      </c>
      <c r="C10">
        <v>0.30267147163800001</v>
      </c>
      <c r="D10">
        <v>113</v>
      </c>
      <c r="E10" t="s">
        <v>8</v>
      </c>
      <c r="F10">
        <v>2417.2231698000001</v>
      </c>
      <c r="H10">
        <f t="shared" si="0"/>
        <v>273146.21818740002</v>
      </c>
    </row>
    <row r="11" spans="1:11">
      <c r="A11" t="s">
        <v>18</v>
      </c>
      <c r="B11" t="s">
        <v>7</v>
      </c>
      <c r="C11">
        <v>0.26600428249000002</v>
      </c>
      <c r="D11">
        <v>381</v>
      </c>
      <c r="E11" t="s">
        <v>8</v>
      </c>
      <c r="F11">
        <v>3434.1333333299999</v>
      </c>
      <c r="H11">
        <f t="shared" si="0"/>
        <v>1308404.79999873</v>
      </c>
    </row>
    <row r="12" spans="1:11">
      <c r="A12" t="s">
        <v>19</v>
      </c>
      <c r="B12" t="s">
        <v>7</v>
      </c>
      <c r="C12">
        <v>0.268304371682</v>
      </c>
      <c r="D12">
        <v>1384</v>
      </c>
      <c r="E12" t="s">
        <v>8</v>
      </c>
      <c r="F12">
        <v>3201.4176037299999</v>
      </c>
      <c r="H12">
        <f t="shared" si="0"/>
        <v>4430761.96356232</v>
      </c>
    </row>
    <row r="13" spans="1:11">
      <c r="A13" t="s">
        <v>20</v>
      </c>
      <c r="B13" t="s">
        <v>7</v>
      </c>
      <c r="C13">
        <v>0.26617392583499999</v>
      </c>
      <c r="D13">
        <v>1775</v>
      </c>
      <c r="E13" t="s">
        <v>8</v>
      </c>
      <c r="F13">
        <v>3165.1553622599999</v>
      </c>
      <c r="H13">
        <f t="shared" si="0"/>
        <v>5618150.7680115001</v>
      </c>
    </row>
    <row r="14" spans="1:11">
      <c r="A14" t="s">
        <v>21</v>
      </c>
      <c r="B14" t="s">
        <v>7</v>
      </c>
      <c r="C14">
        <v>0.29530806465999998</v>
      </c>
      <c r="D14">
        <v>158</v>
      </c>
      <c r="E14" t="s">
        <v>8</v>
      </c>
      <c r="F14">
        <v>2478.6152262400001</v>
      </c>
      <c r="H14">
        <f t="shared" si="0"/>
        <v>391621.20574592002</v>
      </c>
    </row>
    <row r="15" spans="1:11">
      <c r="A15" t="s">
        <v>22</v>
      </c>
      <c r="B15" t="s">
        <v>7</v>
      </c>
      <c r="C15">
        <v>0.222368351342</v>
      </c>
      <c r="D15">
        <v>789</v>
      </c>
      <c r="E15" t="s">
        <v>8</v>
      </c>
      <c r="F15">
        <v>4721.5555555600004</v>
      </c>
      <c r="H15">
        <f t="shared" si="0"/>
        <v>3725307.3333368404</v>
      </c>
    </row>
    <row r="16" spans="1:11">
      <c r="A16" t="s">
        <v>23</v>
      </c>
      <c r="B16" t="s">
        <v>7</v>
      </c>
      <c r="C16">
        <v>0.27301386487099999</v>
      </c>
      <c r="D16">
        <v>175</v>
      </c>
      <c r="E16" t="s">
        <v>8</v>
      </c>
      <c r="F16">
        <v>3283.7551122999998</v>
      </c>
      <c r="H16">
        <f t="shared" si="0"/>
        <v>574657.14465249993</v>
      </c>
    </row>
    <row r="17" spans="1:8">
      <c r="A17" t="s">
        <v>24</v>
      </c>
      <c r="B17" t="s">
        <v>7</v>
      </c>
      <c r="C17">
        <v>0.29339293873700001</v>
      </c>
      <c r="D17">
        <v>1086</v>
      </c>
      <c r="E17" t="s">
        <v>8</v>
      </c>
      <c r="F17">
        <v>2245.3829417799998</v>
      </c>
      <c r="H17">
        <f t="shared" si="0"/>
        <v>2438485.87477308</v>
      </c>
    </row>
    <row r="18" spans="1:8">
      <c r="A18" t="s">
        <v>25</v>
      </c>
      <c r="B18" t="s">
        <v>7</v>
      </c>
      <c r="C18">
        <v>0.28256053150100002</v>
      </c>
      <c r="D18">
        <v>368</v>
      </c>
      <c r="E18" t="s">
        <v>8</v>
      </c>
      <c r="F18">
        <v>2140.87749377</v>
      </c>
      <c r="H18">
        <f t="shared" si="0"/>
        <v>787842.91770736</v>
      </c>
    </row>
    <row r="19" spans="1:8">
      <c r="A19" t="s">
        <v>26</v>
      </c>
      <c r="B19" t="s">
        <v>7</v>
      </c>
      <c r="C19">
        <v>0.28490287153299998</v>
      </c>
      <c r="D19">
        <v>709</v>
      </c>
      <c r="E19" t="s">
        <v>8</v>
      </c>
      <c r="F19">
        <v>3167.8180951300001</v>
      </c>
      <c r="H19">
        <f t="shared" si="0"/>
        <v>2245983.02944717</v>
      </c>
    </row>
    <row r="20" spans="1:8">
      <c r="A20" t="s">
        <v>27</v>
      </c>
      <c r="B20" t="s">
        <v>7</v>
      </c>
      <c r="C20">
        <v>0.27200871599199999</v>
      </c>
      <c r="D20">
        <v>247</v>
      </c>
      <c r="E20" t="s">
        <v>8</v>
      </c>
      <c r="F20">
        <v>3154.1965315299999</v>
      </c>
      <c r="H20">
        <f t="shared" si="0"/>
        <v>779086.54328790994</v>
      </c>
    </row>
    <row r="21" spans="1:8">
      <c r="A21" t="s">
        <v>28</v>
      </c>
      <c r="B21" t="s">
        <v>7</v>
      </c>
      <c r="C21">
        <v>0.27452574970400001</v>
      </c>
      <c r="D21">
        <v>801</v>
      </c>
      <c r="E21" t="s">
        <v>8</v>
      </c>
      <c r="F21">
        <v>3369.11564159</v>
      </c>
      <c r="H21">
        <f t="shared" si="0"/>
        <v>2698661.6289135902</v>
      </c>
    </row>
    <row r="22" spans="1:8">
      <c r="A22" t="s">
        <v>29</v>
      </c>
      <c r="B22" t="s">
        <v>7</v>
      </c>
      <c r="C22">
        <v>0.24846403365899999</v>
      </c>
      <c r="D22">
        <v>2090</v>
      </c>
      <c r="E22" t="s">
        <v>8</v>
      </c>
      <c r="F22">
        <v>3549.65426045</v>
      </c>
      <c r="H22">
        <f t="shared" si="0"/>
        <v>7418777.4043405</v>
      </c>
    </row>
    <row r="23" spans="1:8">
      <c r="A23" t="s">
        <v>30</v>
      </c>
      <c r="B23" t="s">
        <v>7</v>
      </c>
      <c r="C23">
        <v>0.28759144119300001</v>
      </c>
      <c r="D23">
        <v>814</v>
      </c>
      <c r="E23" t="s">
        <v>8</v>
      </c>
      <c r="F23">
        <v>2081.2290422199999</v>
      </c>
      <c r="H23">
        <f t="shared" si="0"/>
        <v>1694120.4403670798</v>
      </c>
    </row>
    <row r="24" spans="1:8">
      <c r="A24" t="s">
        <v>31</v>
      </c>
      <c r="B24" t="s">
        <v>7</v>
      </c>
      <c r="C24">
        <v>0.27921187659199997</v>
      </c>
      <c r="D24">
        <v>806</v>
      </c>
      <c r="E24" t="s">
        <v>8</v>
      </c>
      <c r="F24">
        <v>2511.67730815</v>
      </c>
      <c r="H24">
        <f t="shared" si="0"/>
        <v>2024411.9103689</v>
      </c>
    </row>
    <row r="25" spans="1:8">
      <c r="A25" t="s">
        <v>32</v>
      </c>
      <c r="B25" t="s">
        <v>7</v>
      </c>
      <c r="C25">
        <v>0.26102476697999999</v>
      </c>
      <c r="D25">
        <v>1171</v>
      </c>
      <c r="E25" t="s">
        <v>8</v>
      </c>
      <c r="F25">
        <v>3087.6021534000001</v>
      </c>
      <c r="H25">
        <f t="shared" si="0"/>
        <v>3615582.1216314002</v>
      </c>
    </row>
    <row r="26" spans="1:8">
      <c r="A26" t="s">
        <v>33</v>
      </c>
      <c r="B26" t="s">
        <v>7</v>
      </c>
      <c r="C26">
        <v>0.30130415732900001</v>
      </c>
      <c r="D26">
        <v>727</v>
      </c>
      <c r="E26" t="s">
        <v>8</v>
      </c>
      <c r="F26">
        <v>2578.9659685299998</v>
      </c>
      <c r="H26">
        <f t="shared" si="0"/>
        <v>1874908.25912131</v>
      </c>
    </row>
    <row r="27" spans="1:8">
      <c r="A27" t="s">
        <v>34</v>
      </c>
      <c r="B27" t="s">
        <v>7</v>
      </c>
      <c r="C27">
        <v>0.25167919379199999</v>
      </c>
      <c r="D27">
        <v>967</v>
      </c>
      <c r="E27" t="s">
        <v>8</v>
      </c>
      <c r="F27">
        <v>3406.5198481299999</v>
      </c>
      <c r="H27">
        <f t="shared" si="0"/>
        <v>3294104.69314171</v>
      </c>
    </row>
    <row r="28" spans="1:8">
      <c r="A28" t="s">
        <v>35</v>
      </c>
      <c r="B28" t="s">
        <v>7</v>
      </c>
      <c r="C28">
        <v>0.29764616169699998</v>
      </c>
      <c r="D28">
        <v>513</v>
      </c>
      <c r="E28" t="s">
        <v>8</v>
      </c>
      <c r="F28">
        <v>2079.9964673700001</v>
      </c>
      <c r="H28">
        <f t="shared" si="0"/>
        <v>1067038.1877608101</v>
      </c>
    </row>
    <row r="29" spans="1:8">
      <c r="A29" t="s">
        <v>36</v>
      </c>
      <c r="B29" t="s">
        <v>7</v>
      </c>
      <c r="C29">
        <v>0.26899802793299998</v>
      </c>
      <c r="D29">
        <v>370</v>
      </c>
      <c r="E29" t="s">
        <v>8</v>
      </c>
      <c r="F29">
        <v>3319.2001960900002</v>
      </c>
      <c r="H29">
        <f t="shared" si="0"/>
        <v>1228104.0725533001</v>
      </c>
    </row>
    <row r="30" spans="1:8">
      <c r="A30" t="s">
        <v>37</v>
      </c>
      <c r="B30" t="s">
        <v>7</v>
      </c>
      <c r="C30">
        <v>0.27598850633799998</v>
      </c>
      <c r="D30">
        <v>234</v>
      </c>
      <c r="E30" t="s">
        <v>8</v>
      </c>
      <c r="F30">
        <v>2817.4622396099999</v>
      </c>
      <c r="H30">
        <f t="shared" si="0"/>
        <v>659286.16406873998</v>
      </c>
    </row>
    <row r="31" spans="1:8">
      <c r="A31" t="s">
        <v>38</v>
      </c>
      <c r="B31" t="s">
        <v>7</v>
      </c>
      <c r="C31">
        <v>0.291161935165</v>
      </c>
      <c r="D31">
        <v>148</v>
      </c>
      <c r="E31" t="s">
        <v>8</v>
      </c>
      <c r="F31">
        <v>1929.0755422</v>
      </c>
      <c r="H31">
        <f t="shared" si="0"/>
        <v>285503.1802456</v>
      </c>
    </row>
    <row r="32" spans="1:8">
      <c r="A32" t="s">
        <v>39</v>
      </c>
      <c r="B32" t="s">
        <v>7</v>
      </c>
      <c r="C32">
        <v>0.283230620795</v>
      </c>
      <c r="D32">
        <v>214</v>
      </c>
      <c r="E32" t="s">
        <v>8</v>
      </c>
      <c r="F32">
        <v>2634.8243470699999</v>
      </c>
      <c r="H32">
        <f t="shared" si="0"/>
        <v>563852.41027297999</v>
      </c>
    </row>
    <row r="33" spans="1:8">
      <c r="A33" t="s">
        <v>40</v>
      </c>
      <c r="B33" t="s">
        <v>7</v>
      </c>
      <c r="C33">
        <v>0.26239851535199998</v>
      </c>
      <c r="D33">
        <v>1385</v>
      </c>
      <c r="E33" t="s">
        <v>8</v>
      </c>
      <c r="F33">
        <v>3867.29190909</v>
      </c>
      <c r="H33">
        <f t="shared" si="0"/>
        <v>5356199.2940896498</v>
      </c>
    </row>
    <row r="34" spans="1:8">
      <c r="A34" t="s">
        <v>41</v>
      </c>
      <c r="B34" t="s">
        <v>7</v>
      </c>
      <c r="C34">
        <v>0.32475858913400002</v>
      </c>
      <c r="D34">
        <v>626</v>
      </c>
      <c r="E34" t="s">
        <v>8</v>
      </c>
      <c r="F34">
        <v>1623.63023692</v>
      </c>
      <c r="H34">
        <f t="shared" si="0"/>
        <v>1016392.52831192</v>
      </c>
    </row>
    <row r="35" spans="1:8">
      <c r="A35" t="s">
        <v>42</v>
      </c>
      <c r="B35" t="s">
        <v>7</v>
      </c>
      <c r="C35">
        <v>0.24877892097599999</v>
      </c>
      <c r="D35">
        <v>947</v>
      </c>
      <c r="E35" t="s">
        <v>8</v>
      </c>
      <c r="F35">
        <v>3607.20806296</v>
      </c>
      <c r="H35">
        <f t="shared" si="0"/>
        <v>3416026.0356231201</v>
      </c>
    </row>
    <row r="36" spans="1:8">
      <c r="A36" t="s">
        <v>43</v>
      </c>
      <c r="B36" t="s">
        <v>7</v>
      </c>
      <c r="C36">
        <v>0.28363068640599998</v>
      </c>
      <c r="D36">
        <v>479</v>
      </c>
      <c r="E36" t="s">
        <v>8</v>
      </c>
      <c r="F36">
        <v>2162.1590258599999</v>
      </c>
      <c r="H36">
        <f t="shared" si="0"/>
        <v>1035674.1733869399</v>
      </c>
    </row>
    <row r="37" spans="1:8">
      <c r="A37" t="s">
        <v>44</v>
      </c>
      <c r="B37" t="s">
        <v>7</v>
      </c>
      <c r="C37">
        <v>0.246801637903</v>
      </c>
      <c r="D37">
        <v>621</v>
      </c>
      <c r="E37" t="s">
        <v>8</v>
      </c>
      <c r="F37">
        <v>3688.9696969699999</v>
      </c>
      <c r="H37">
        <f t="shared" si="0"/>
        <v>2290850.1818183698</v>
      </c>
    </row>
    <row r="38" spans="1:8">
      <c r="A38" t="s">
        <v>45</v>
      </c>
      <c r="B38" t="s">
        <v>7</v>
      </c>
      <c r="C38">
        <v>0.26135721696699998</v>
      </c>
      <c r="D38">
        <v>1027</v>
      </c>
      <c r="E38" t="s">
        <v>8</v>
      </c>
      <c r="F38">
        <v>3819.3312020200001</v>
      </c>
      <c r="H38">
        <f t="shared" si="0"/>
        <v>3922453.1444745399</v>
      </c>
    </row>
    <row r="39" spans="1:8">
      <c r="A39" t="s">
        <v>46</v>
      </c>
      <c r="B39" t="s">
        <v>7</v>
      </c>
      <c r="C39">
        <v>0.24604142198100001</v>
      </c>
      <c r="D39">
        <v>1202</v>
      </c>
      <c r="E39" t="s">
        <v>8</v>
      </c>
      <c r="F39">
        <v>4105.1083852000002</v>
      </c>
      <c r="H39">
        <f t="shared" si="0"/>
        <v>4934340.2790104002</v>
      </c>
    </row>
    <row r="40" spans="1:8">
      <c r="A40" t="s">
        <v>47</v>
      </c>
      <c r="B40" t="s">
        <v>7</v>
      </c>
      <c r="C40">
        <v>0.26289882469199999</v>
      </c>
      <c r="D40">
        <v>444</v>
      </c>
      <c r="E40" t="s">
        <v>8</v>
      </c>
      <c r="F40">
        <v>3553.4788675999998</v>
      </c>
      <c r="H40">
        <f t="shared" si="0"/>
        <v>1577744.6172143999</v>
      </c>
    </row>
    <row r="41" spans="1:8">
      <c r="A41" t="s">
        <v>48</v>
      </c>
      <c r="B41" t="s">
        <v>7</v>
      </c>
      <c r="C41">
        <v>0.261750833362</v>
      </c>
      <c r="D41">
        <v>540</v>
      </c>
      <c r="E41" t="s">
        <v>8</v>
      </c>
      <c r="F41">
        <v>3170.0514503999998</v>
      </c>
      <c r="H41">
        <f t="shared" si="0"/>
        <v>1711827.7832159998</v>
      </c>
    </row>
    <row r="42" spans="1:8">
      <c r="A42" t="s">
        <v>49</v>
      </c>
      <c r="B42" t="s">
        <v>7</v>
      </c>
      <c r="C42">
        <v>0.27237319524999998</v>
      </c>
      <c r="D42">
        <v>604</v>
      </c>
      <c r="E42" t="s">
        <v>8</v>
      </c>
      <c r="F42">
        <v>2868.5807383699998</v>
      </c>
      <c r="H42">
        <f t="shared" si="0"/>
        <v>1732622.76597548</v>
      </c>
    </row>
    <row r="43" spans="1:8">
      <c r="A43" t="s">
        <v>50</v>
      </c>
      <c r="B43" t="s">
        <v>7</v>
      </c>
      <c r="C43">
        <v>0.26402307508700001</v>
      </c>
      <c r="D43">
        <v>1000</v>
      </c>
      <c r="E43" t="s">
        <v>8</v>
      </c>
      <c r="F43">
        <v>3275.1827329299999</v>
      </c>
      <c r="H43">
        <f t="shared" si="0"/>
        <v>3275182.7329299999</v>
      </c>
    </row>
    <row r="44" spans="1:8">
      <c r="A44" t="s">
        <v>51</v>
      </c>
      <c r="B44" t="s">
        <v>7</v>
      </c>
      <c r="C44">
        <v>0.25217234441500003</v>
      </c>
      <c r="D44">
        <v>388</v>
      </c>
      <c r="E44" t="s">
        <v>8</v>
      </c>
      <c r="F44">
        <v>3847.7284674000002</v>
      </c>
      <c r="H44">
        <f t="shared" si="0"/>
        <v>1492918.6453512001</v>
      </c>
    </row>
    <row r="45" spans="1:8">
      <c r="A45" t="s">
        <v>52</v>
      </c>
      <c r="B45" t="s">
        <v>7</v>
      </c>
      <c r="C45">
        <v>0.28071127951800001</v>
      </c>
      <c r="D45">
        <v>673</v>
      </c>
      <c r="E45" t="s">
        <v>8</v>
      </c>
      <c r="F45">
        <v>2400.1120873499999</v>
      </c>
      <c r="H45">
        <f t="shared" si="0"/>
        <v>1615275.43478655</v>
      </c>
    </row>
    <row r="46" spans="1:8">
      <c r="A46" t="s">
        <v>53</v>
      </c>
      <c r="B46" t="s">
        <v>7</v>
      </c>
      <c r="C46">
        <v>0.28812510766799998</v>
      </c>
      <c r="D46">
        <v>12508</v>
      </c>
      <c r="E46" t="s">
        <v>8</v>
      </c>
      <c r="F46">
        <v>3081.3143188499998</v>
      </c>
      <c r="H46">
        <f t="shared" si="0"/>
        <v>38541079.500175796</v>
      </c>
    </row>
    <row r="47" spans="1:8">
      <c r="A47" t="s">
        <v>54</v>
      </c>
      <c r="B47" t="s">
        <v>7</v>
      </c>
      <c r="C47">
        <v>0.30252682471199999</v>
      </c>
      <c r="D47">
        <v>98971</v>
      </c>
      <c r="E47" t="s">
        <v>8</v>
      </c>
      <c r="F47">
        <v>2514.0584615399998</v>
      </c>
      <c r="H47">
        <f t="shared" si="0"/>
        <v>248818879.99707532</v>
      </c>
    </row>
    <row r="48" spans="1:8">
      <c r="A48" t="s">
        <v>6</v>
      </c>
      <c r="B48" t="s">
        <v>7</v>
      </c>
      <c r="C48">
        <v>0.303666489195</v>
      </c>
      <c r="D48">
        <v>6479</v>
      </c>
      <c r="E48" t="s">
        <v>55</v>
      </c>
      <c r="F48">
        <v>3905.8287688400001</v>
      </c>
      <c r="H48">
        <f t="shared" si="0"/>
        <v>25305864.593314361</v>
      </c>
    </row>
    <row r="49" spans="1:8">
      <c r="A49" t="s">
        <v>10</v>
      </c>
      <c r="B49" t="s">
        <v>7</v>
      </c>
      <c r="C49">
        <v>0.27620298437700003</v>
      </c>
      <c r="D49">
        <v>542</v>
      </c>
      <c r="E49" t="s">
        <v>55</v>
      </c>
      <c r="F49">
        <v>4355.8691559899999</v>
      </c>
      <c r="H49">
        <f t="shared" si="0"/>
        <v>2360881.0825465801</v>
      </c>
    </row>
    <row r="50" spans="1:8">
      <c r="A50" t="s">
        <v>11</v>
      </c>
      <c r="B50" t="s">
        <v>7</v>
      </c>
      <c r="C50">
        <v>0.271752460714</v>
      </c>
      <c r="D50">
        <v>453</v>
      </c>
      <c r="E50" t="s">
        <v>55</v>
      </c>
      <c r="F50">
        <v>3463.3506462300002</v>
      </c>
      <c r="H50">
        <f t="shared" si="0"/>
        <v>1568897.84274219</v>
      </c>
    </row>
    <row r="51" spans="1:8">
      <c r="A51" t="s">
        <v>12</v>
      </c>
      <c r="B51" t="s">
        <v>7</v>
      </c>
      <c r="C51">
        <v>0.30288205711299998</v>
      </c>
      <c r="D51">
        <v>7250</v>
      </c>
      <c r="E51" t="s">
        <v>55</v>
      </c>
      <c r="F51">
        <v>3938.6899185500001</v>
      </c>
      <c r="H51">
        <f t="shared" si="0"/>
        <v>28555501.909487501</v>
      </c>
    </row>
    <row r="52" spans="1:8">
      <c r="A52" t="s">
        <v>13</v>
      </c>
      <c r="B52" t="s">
        <v>7</v>
      </c>
      <c r="C52">
        <v>0.26255795256300002</v>
      </c>
      <c r="D52">
        <v>152</v>
      </c>
      <c r="E52" t="s">
        <v>55</v>
      </c>
      <c r="F52">
        <v>4650.8060149399998</v>
      </c>
      <c r="H52">
        <f t="shared" si="0"/>
        <v>706922.51427088003</v>
      </c>
    </row>
    <row r="53" spans="1:8">
      <c r="A53" t="s">
        <v>14</v>
      </c>
      <c r="B53" t="s">
        <v>7</v>
      </c>
      <c r="C53">
        <v>0.24527697708400001</v>
      </c>
      <c r="D53">
        <v>4769</v>
      </c>
      <c r="E53" t="s">
        <v>55</v>
      </c>
      <c r="F53">
        <v>5855.1230730300003</v>
      </c>
      <c r="H53">
        <f t="shared" si="0"/>
        <v>27923081.935280073</v>
      </c>
    </row>
    <row r="54" spans="1:8">
      <c r="A54" t="s">
        <v>15</v>
      </c>
      <c r="B54" t="s">
        <v>7</v>
      </c>
      <c r="C54">
        <v>0.24832763634400001</v>
      </c>
      <c r="D54">
        <v>286</v>
      </c>
      <c r="E54" t="s">
        <v>55</v>
      </c>
      <c r="F54">
        <v>4885.8663013900004</v>
      </c>
      <c r="H54">
        <f t="shared" si="0"/>
        <v>1397357.7621975401</v>
      </c>
    </row>
    <row r="55" spans="1:8">
      <c r="A55" t="s">
        <v>16</v>
      </c>
      <c r="B55" t="s">
        <v>7</v>
      </c>
      <c r="C55">
        <v>0.26229678705199999</v>
      </c>
      <c r="D55">
        <v>750</v>
      </c>
      <c r="E55" t="s">
        <v>55</v>
      </c>
      <c r="F55">
        <v>4558.0244403099996</v>
      </c>
      <c r="H55">
        <f t="shared" si="0"/>
        <v>3418518.3302324996</v>
      </c>
    </row>
    <row r="56" spans="1:8">
      <c r="A56" t="s">
        <v>17</v>
      </c>
      <c r="B56" t="s">
        <v>7</v>
      </c>
      <c r="C56">
        <v>0.30267147163800001</v>
      </c>
      <c r="D56">
        <v>113</v>
      </c>
      <c r="E56" t="s">
        <v>55</v>
      </c>
      <c r="F56">
        <v>3824.3172398199999</v>
      </c>
      <c r="H56">
        <f t="shared" si="0"/>
        <v>432147.84809966001</v>
      </c>
    </row>
    <row r="57" spans="1:8">
      <c r="A57" t="s">
        <v>18</v>
      </c>
      <c r="B57" t="s">
        <v>7</v>
      </c>
      <c r="C57">
        <v>0.26600428249000002</v>
      </c>
      <c r="D57">
        <v>381</v>
      </c>
      <c r="E57" t="s">
        <v>55</v>
      </c>
      <c r="F57">
        <v>4942.8657341899998</v>
      </c>
      <c r="H57">
        <f t="shared" si="0"/>
        <v>1883231.84472639</v>
      </c>
    </row>
    <row r="58" spans="1:8">
      <c r="A58" t="s">
        <v>19</v>
      </c>
      <c r="B58" t="s">
        <v>7</v>
      </c>
      <c r="C58">
        <v>0.268304371682</v>
      </c>
      <c r="D58">
        <v>1384</v>
      </c>
      <c r="E58" t="s">
        <v>55</v>
      </c>
      <c r="F58">
        <v>4594.0653433199996</v>
      </c>
      <c r="H58">
        <f t="shared" si="0"/>
        <v>6358186.4351548795</v>
      </c>
    </row>
    <row r="59" spans="1:8">
      <c r="A59" t="s">
        <v>20</v>
      </c>
      <c r="B59" t="s">
        <v>7</v>
      </c>
      <c r="C59">
        <v>0.26617392583499999</v>
      </c>
      <c r="D59">
        <v>1775</v>
      </c>
      <c r="E59" t="s">
        <v>55</v>
      </c>
      <c r="F59">
        <v>4481.8500000000004</v>
      </c>
      <c r="H59">
        <f t="shared" si="0"/>
        <v>7955283.7500000009</v>
      </c>
    </row>
    <row r="60" spans="1:8">
      <c r="A60" t="s">
        <v>21</v>
      </c>
      <c r="B60" t="s">
        <v>7</v>
      </c>
      <c r="C60">
        <v>0.29530806465999998</v>
      </c>
      <c r="D60">
        <v>158</v>
      </c>
      <c r="E60" t="s">
        <v>55</v>
      </c>
      <c r="F60">
        <v>3722.2264143000002</v>
      </c>
      <c r="H60">
        <f t="shared" si="0"/>
        <v>588111.77345940005</v>
      </c>
    </row>
    <row r="61" spans="1:8">
      <c r="A61" t="s">
        <v>22</v>
      </c>
      <c r="B61" t="s">
        <v>7</v>
      </c>
      <c r="C61">
        <v>0.222368351342</v>
      </c>
      <c r="D61">
        <v>789</v>
      </c>
      <c r="E61" t="s">
        <v>55</v>
      </c>
      <c r="F61">
        <v>6282.9313313800003</v>
      </c>
      <c r="H61">
        <f t="shared" si="0"/>
        <v>4957232.8204588201</v>
      </c>
    </row>
    <row r="62" spans="1:8">
      <c r="A62" t="s">
        <v>23</v>
      </c>
      <c r="B62" t="s">
        <v>7</v>
      </c>
      <c r="C62">
        <v>0.27301386487099999</v>
      </c>
      <c r="D62">
        <v>175</v>
      </c>
      <c r="E62" t="s">
        <v>55</v>
      </c>
      <c r="F62">
        <v>4663.4384538599998</v>
      </c>
      <c r="H62">
        <f t="shared" si="0"/>
        <v>816101.72942549991</v>
      </c>
    </row>
    <row r="63" spans="1:8">
      <c r="A63" t="s">
        <v>24</v>
      </c>
      <c r="B63" t="s">
        <v>7</v>
      </c>
      <c r="C63">
        <v>0.29339293873700001</v>
      </c>
      <c r="D63">
        <v>1086</v>
      </c>
      <c r="E63" t="s">
        <v>55</v>
      </c>
      <c r="F63">
        <v>3380.1574706000001</v>
      </c>
      <c r="H63">
        <f t="shared" si="0"/>
        <v>3670851.0130716003</v>
      </c>
    </row>
    <row r="64" spans="1:8">
      <c r="A64" t="s">
        <v>25</v>
      </c>
      <c r="B64" t="s">
        <v>7</v>
      </c>
      <c r="C64">
        <v>0.28256053150100002</v>
      </c>
      <c r="D64">
        <v>368</v>
      </c>
      <c r="E64" t="s">
        <v>55</v>
      </c>
      <c r="F64">
        <v>3049.7379153500001</v>
      </c>
      <c r="H64">
        <f t="shared" si="0"/>
        <v>1122303.5528488001</v>
      </c>
    </row>
    <row r="65" spans="1:8">
      <c r="A65" t="s">
        <v>26</v>
      </c>
      <c r="B65" t="s">
        <v>7</v>
      </c>
      <c r="C65">
        <v>0.28490287153299998</v>
      </c>
      <c r="D65">
        <v>709</v>
      </c>
      <c r="E65" t="s">
        <v>55</v>
      </c>
      <c r="F65">
        <v>4699.16596476</v>
      </c>
      <c r="H65">
        <f t="shared" si="0"/>
        <v>3331708.6690148399</v>
      </c>
    </row>
    <row r="66" spans="1:8">
      <c r="A66" t="s">
        <v>27</v>
      </c>
      <c r="B66" t="s">
        <v>7</v>
      </c>
      <c r="C66">
        <v>0.27200871599199999</v>
      </c>
      <c r="D66">
        <v>247</v>
      </c>
      <c r="E66" t="s">
        <v>55</v>
      </c>
      <c r="F66">
        <v>4276.0435357899996</v>
      </c>
      <c r="H66">
        <f t="shared" si="0"/>
        <v>1056182.75334013</v>
      </c>
    </row>
    <row r="67" spans="1:8">
      <c r="A67" t="s">
        <v>28</v>
      </c>
      <c r="B67" t="s">
        <v>7</v>
      </c>
      <c r="C67">
        <v>0.27452574970400001</v>
      </c>
      <c r="D67">
        <v>801</v>
      </c>
      <c r="E67" t="s">
        <v>55</v>
      </c>
      <c r="F67">
        <v>4870.5435777700004</v>
      </c>
      <c r="H67">
        <f t="shared" ref="H67:H130" si="1">F67*D67</f>
        <v>3901305.4057937702</v>
      </c>
    </row>
    <row r="68" spans="1:8">
      <c r="A68" t="s">
        <v>29</v>
      </c>
      <c r="B68" t="s">
        <v>7</v>
      </c>
      <c r="C68">
        <v>0.24846403365899999</v>
      </c>
      <c r="D68">
        <v>2090</v>
      </c>
      <c r="E68" t="s">
        <v>55</v>
      </c>
      <c r="F68">
        <v>5251.4873944700003</v>
      </c>
      <c r="H68">
        <f t="shared" si="1"/>
        <v>10975608.654442301</v>
      </c>
    </row>
    <row r="69" spans="1:8">
      <c r="A69" t="s">
        <v>30</v>
      </c>
      <c r="B69" t="s">
        <v>7</v>
      </c>
      <c r="C69">
        <v>0.28759144119300001</v>
      </c>
      <c r="D69">
        <v>814</v>
      </c>
      <c r="E69" t="s">
        <v>55</v>
      </c>
      <c r="F69">
        <v>2992.6517558400001</v>
      </c>
      <c r="H69">
        <f t="shared" si="1"/>
        <v>2436018.5292537599</v>
      </c>
    </row>
    <row r="70" spans="1:8">
      <c r="A70" t="s">
        <v>31</v>
      </c>
      <c r="B70" t="s">
        <v>7</v>
      </c>
      <c r="C70">
        <v>0.27921187659199997</v>
      </c>
      <c r="D70">
        <v>806</v>
      </c>
      <c r="E70" t="s">
        <v>55</v>
      </c>
      <c r="F70">
        <v>3666.0475654699999</v>
      </c>
      <c r="H70">
        <f t="shared" si="1"/>
        <v>2954834.3377688201</v>
      </c>
    </row>
    <row r="71" spans="1:8">
      <c r="A71" t="s">
        <v>32</v>
      </c>
      <c r="B71" t="s">
        <v>7</v>
      </c>
      <c r="C71">
        <v>0.26102476697999999</v>
      </c>
      <c r="D71">
        <v>1171</v>
      </c>
      <c r="E71" t="s">
        <v>55</v>
      </c>
      <c r="F71">
        <v>4300.25</v>
      </c>
      <c r="H71">
        <f t="shared" si="1"/>
        <v>5035592.75</v>
      </c>
    </row>
    <row r="72" spans="1:8">
      <c r="A72" t="s">
        <v>33</v>
      </c>
      <c r="B72" t="s">
        <v>7</v>
      </c>
      <c r="C72">
        <v>0.30130415732900001</v>
      </c>
      <c r="D72">
        <v>727</v>
      </c>
      <c r="E72" t="s">
        <v>55</v>
      </c>
      <c r="F72">
        <v>3796.6264403599998</v>
      </c>
      <c r="H72">
        <f t="shared" si="1"/>
        <v>2760147.4221417201</v>
      </c>
    </row>
    <row r="73" spans="1:8">
      <c r="A73" t="s">
        <v>34</v>
      </c>
      <c r="B73" t="s">
        <v>7</v>
      </c>
      <c r="C73">
        <v>0.25167919379199999</v>
      </c>
      <c r="D73">
        <v>967</v>
      </c>
      <c r="E73" t="s">
        <v>55</v>
      </c>
      <c r="F73">
        <v>4909.7827574599996</v>
      </c>
      <c r="H73">
        <f t="shared" si="1"/>
        <v>4747759.92646382</v>
      </c>
    </row>
    <row r="74" spans="1:8">
      <c r="A74" t="s">
        <v>35</v>
      </c>
      <c r="B74" t="s">
        <v>7</v>
      </c>
      <c r="C74">
        <v>0.29764616169699998</v>
      </c>
      <c r="D74">
        <v>513</v>
      </c>
      <c r="E74" t="s">
        <v>55</v>
      </c>
      <c r="F74">
        <v>3290.1516021299999</v>
      </c>
      <c r="H74">
        <f t="shared" si="1"/>
        <v>1687847.7718926899</v>
      </c>
    </row>
    <row r="75" spans="1:8">
      <c r="A75" t="s">
        <v>36</v>
      </c>
      <c r="B75" t="s">
        <v>7</v>
      </c>
      <c r="C75">
        <v>0.26899802793299998</v>
      </c>
      <c r="D75">
        <v>370</v>
      </c>
      <c r="E75" t="s">
        <v>55</v>
      </c>
      <c r="F75">
        <v>4607.9277829399998</v>
      </c>
      <c r="H75">
        <f t="shared" si="1"/>
        <v>1704933.2796878</v>
      </c>
    </row>
    <row r="76" spans="1:8">
      <c r="A76" t="s">
        <v>37</v>
      </c>
      <c r="B76" t="s">
        <v>7</v>
      </c>
      <c r="C76">
        <v>0.27598850633799998</v>
      </c>
      <c r="D76">
        <v>234</v>
      </c>
      <c r="E76" t="s">
        <v>55</v>
      </c>
      <c r="F76">
        <v>4061.13762421</v>
      </c>
      <c r="H76">
        <f t="shared" si="1"/>
        <v>950306.20406513999</v>
      </c>
    </row>
    <row r="77" spans="1:8">
      <c r="A77" t="s">
        <v>38</v>
      </c>
      <c r="B77" t="s">
        <v>7</v>
      </c>
      <c r="C77">
        <v>0.291161935165</v>
      </c>
      <c r="D77">
        <v>148</v>
      </c>
      <c r="E77" t="s">
        <v>55</v>
      </c>
      <c r="F77">
        <v>2756.9474017799998</v>
      </c>
      <c r="H77">
        <f t="shared" si="1"/>
        <v>408028.21546343999</v>
      </c>
    </row>
    <row r="78" spans="1:8">
      <c r="A78" t="s">
        <v>39</v>
      </c>
      <c r="B78" t="s">
        <v>7</v>
      </c>
      <c r="C78">
        <v>0.283230620795</v>
      </c>
      <c r="D78">
        <v>214</v>
      </c>
      <c r="E78" t="s">
        <v>55</v>
      </c>
      <c r="F78">
        <v>3829.3674116699999</v>
      </c>
      <c r="H78">
        <f t="shared" si="1"/>
        <v>819484.62609737995</v>
      </c>
    </row>
    <row r="79" spans="1:8">
      <c r="A79" t="s">
        <v>40</v>
      </c>
      <c r="B79" t="s">
        <v>7</v>
      </c>
      <c r="C79">
        <v>0.26239851535199998</v>
      </c>
      <c r="D79">
        <v>1385</v>
      </c>
      <c r="E79" t="s">
        <v>55</v>
      </c>
      <c r="F79">
        <v>5657.2727272700004</v>
      </c>
      <c r="H79">
        <f t="shared" si="1"/>
        <v>7835322.7272689501</v>
      </c>
    </row>
    <row r="80" spans="1:8">
      <c r="A80" t="s">
        <v>41</v>
      </c>
      <c r="B80" t="s">
        <v>7</v>
      </c>
      <c r="C80">
        <v>0.32475858913400002</v>
      </c>
      <c r="D80">
        <v>626</v>
      </c>
      <c r="E80" t="s">
        <v>55</v>
      </c>
      <c r="F80">
        <v>2527.44713434</v>
      </c>
      <c r="H80">
        <f t="shared" si="1"/>
        <v>1582181.90609684</v>
      </c>
    </row>
    <row r="81" spans="1:8">
      <c r="A81" t="s">
        <v>42</v>
      </c>
      <c r="B81" t="s">
        <v>7</v>
      </c>
      <c r="C81">
        <v>0.24877892097599999</v>
      </c>
      <c r="D81">
        <v>947</v>
      </c>
      <c r="E81" t="s">
        <v>55</v>
      </c>
      <c r="F81">
        <v>5020.5830285399998</v>
      </c>
      <c r="H81">
        <f t="shared" si="1"/>
        <v>4754492.1280273795</v>
      </c>
    </row>
    <row r="82" spans="1:8">
      <c r="A82" t="s">
        <v>43</v>
      </c>
      <c r="B82" t="s">
        <v>7</v>
      </c>
      <c r="C82">
        <v>0.28363068640599998</v>
      </c>
      <c r="D82">
        <v>479</v>
      </c>
      <c r="E82" t="s">
        <v>55</v>
      </c>
      <c r="F82">
        <v>3092.8639897899998</v>
      </c>
      <c r="H82">
        <f t="shared" si="1"/>
        <v>1481481.8511094099</v>
      </c>
    </row>
    <row r="83" spans="1:8">
      <c r="A83" t="s">
        <v>44</v>
      </c>
      <c r="B83" t="s">
        <v>7</v>
      </c>
      <c r="C83">
        <v>0.246801637903</v>
      </c>
      <c r="D83">
        <v>621</v>
      </c>
      <c r="E83" t="s">
        <v>55</v>
      </c>
      <c r="F83">
        <v>5177.9629629600004</v>
      </c>
      <c r="H83">
        <f t="shared" si="1"/>
        <v>3215514.9999981602</v>
      </c>
    </row>
    <row r="84" spans="1:8">
      <c r="A84" t="s">
        <v>45</v>
      </c>
      <c r="B84" t="s">
        <v>7</v>
      </c>
      <c r="C84">
        <v>0.26135721696699998</v>
      </c>
      <c r="D84">
        <v>1027</v>
      </c>
      <c r="E84" t="s">
        <v>55</v>
      </c>
      <c r="F84">
        <v>5208.375</v>
      </c>
      <c r="H84">
        <f t="shared" si="1"/>
        <v>5349001.125</v>
      </c>
    </row>
    <row r="85" spans="1:8">
      <c r="A85" t="s">
        <v>46</v>
      </c>
      <c r="B85" t="s">
        <v>7</v>
      </c>
      <c r="C85">
        <v>0.24604142198100001</v>
      </c>
      <c r="D85">
        <v>1202</v>
      </c>
      <c r="E85" t="s">
        <v>55</v>
      </c>
      <c r="F85">
        <v>5681.8454206799997</v>
      </c>
      <c r="H85">
        <f t="shared" si="1"/>
        <v>6829578.1956573594</v>
      </c>
    </row>
    <row r="86" spans="1:8">
      <c r="A86" t="s">
        <v>47</v>
      </c>
      <c r="B86" t="s">
        <v>7</v>
      </c>
      <c r="C86">
        <v>0.26289882469199999</v>
      </c>
      <c r="D86">
        <v>444</v>
      </c>
      <c r="E86" t="s">
        <v>55</v>
      </c>
      <c r="F86">
        <v>4802.3659102299998</v>
      </c>
      <c r="H86">
        <f t="shared" si="1"/>
        <v>2132250.46414212</v>
      </c>
    </row>
    <row r="87" spans="1:8">
      <c r="A87" t="s">
        <v>48</v>
      </c>
      <c r="B87" t="s">
        <v>7</v>
      </c>
      <c r="C87">
        <v>0.261750833362</v>
      </c>
      <c r="D87">
        <v>540</v>
      </c>
      <c r="E87" t="s">
        <v>55</v>
      </c>
      <c r="F87">
        <v>4436.2691056900003</v>
      </c>
      <c r="H87">
        <f t="shared" si="1"/>
        <v>2395585.3170726001</v>
      </c>
    </row>
    <row r="88" spans="1:8">
      <c r="A88" t="s">
        <v>49</v>
      </c>
      <c r="B88" t="s">
        <v>7</v>
      </c>
      <c r="C88">
        <v>0.27237319524999998</v>
      </c>
      <c r="D88">
        <v>604</v>
      </c>
      <c r="E88" t="s">
        <v>55</v>
      </c>
      <c r="F88">
        <v>3998.9769516199999</v>
      </c>
      <c r="H88">
        <f t="shared" si="1"/>
        <v>2415382.0787784797</v>
      </c>
    </row>
    <row r="89" spans="1:8">
      <c r="A89" t="s">
        <v>50</v>
      </c>
      <c r="B89" t="s">
        <v>7</v>
      </c>
      <c r="C89">
        <v>0.26402307508700001</v>
      </c>
      <c r="D89">
        <v>1000</v>
      </c>
      <c r="E89" t="s">
        <v>55</v>
      </c>
      <c r="F89">
        <v>4581.8232336600004</v>
      </c>
      <c r="H89">
        <f t="shared" si="1"/>
        <v>4581823.2336600004</v>
      </c>
    </row>
    <row r="90" spans="1:8">
      <c r="A90" t="s">
        <v>51</v>
      </c>
      <c r="B90" t="s">
        <v>7</v>
      </c>
      <c r="C90">
        <v>0.25217234441500003</v>
      </c>
      <c r="D90">
        <v>388</v>
      </c>
      <c r="E90" t="s">
        <v>55</v>
      </c>
      <c r="F90">
        <v>5609.5646470600004</v>
      </c>
      <c r="H90">
        <f t="shared" si="1"/>
        <v>2176511.0830592802</v>
      </c>
    </row>
    <row r="91" spans="1:8">
      <c r="A91" t="s">
        <v>52</v>
      </c>
      <c r="B91" t="s">
        <v>7</v>
      </c>
      <c r="C91">
        <v>0.28071127951800001</v>
      </c>
      <c r="D91">
        <v>673</v>
      </c>
      <c r="E91" t="s">
        <v>55</v>
      </c>
      <c r="F91">
        <v>3255.19387289</v>
      </c>
      <c r="H91">
        <f t="shared" si="1"/>
        <v>2190745.47645497</v>
      </c>
    </row>
    <row r="92" spans="1:8">
      <c r="A92" t="s">
        <v>53</v>
      </c>
      <c r="B92" t="s">
        <v>7</v>
      </c>
      <c r="C92">
        <v>0.28812510766799998</v>
      </c>
      <c r="D92">
        <v>12508</v>
      </c>
      <c r="E92" t="s">
        <v>55</v>
      </c>
      <c r="F92">
        <v>4599.76544448</v>
      </c>
      <c r="H92">
        <f t="shared" si="1"/>
        <v>57533866.179555841</v>
      </c>
    </row>
    <row r="93" spans="1:8">
      <c r="A93" t="s">
        <v>54</v>
      </c>
      <c r="B93" t="s">
        <v>7</v>
      </c>
      <c r="C93">
        <v>0.30252682471199999</v>
      </c>
      <c r="D93">
        <v>98971</v>
      </c>
      <c r="E93" t="s">
        <v>55</v>
      </c>
      <c r="F93">
        <v>3790.4778209599999</v>
      </c>
      <c r="H93">
        <f t="shared" si="1"/>
        <v>375147380.41823214</v>
      </c>
    </row>
    <row r="94" spans="1:8">
      <c r="A94" t="s">
        <v>6</v>
      </c>
      <c r="B94" t="s">
        <v>7</v>
      </c>
      <c r="C94">
        <v>0.303666489195</v>
      </c>
      <c r="D94">
        <v>6479</v>
      </c>
      <c r="E94" t="s">
        <v>56</v>
      </c>
      <c r="F94">
        <v>5530.3063750700003</v>
      </c>
      <c r="H94">
        <f t="shared" si="1"/>
        <v>35830855.00407853</v>
      </c>
    </row>
    <row r="95" spans="1:8">
      <c r="A95" t="s">
        <v>10</v>
      </c>
      <c r="B95" t="s">
        <v>7</v>
      </c>
      <c r="C95">
        <v>0.27620298437700003</v>
      </c>
      <c r="D95">
        <v>542</v>
      </c>
      <c r="E95" t="s">
        <v>56</v>
      </c>
      <c r="F95">
        <v>5850.2969901699998</v>
      </c>
      <c r="H95">
        <f t="shared" si="1"/>
        <v>3170860.96867214</v>
      </c>
    </row>
    <row r="96" spans="1:8">
      <c r="A96" t="s">
        <v>11</v>
      </c>
      <c r="B96" t="s">
        <v>7</v>
      </c>
      <c r="C96">
        <v>0.271752460714</v>
      </c>
      <c r="D96">
        <v>453</v>
      </c>
      <c r="E96" t="s">
        <v>56</v>
      </c>
      <c r="F96">
        <v>4758.6919006099997</v>
      </c>
      <c r="H96">
        <f t="shared" si="1"/>
        <v>2155687.4309763298</v>
      </c>
    </row>
    <row r="97" spans="1:8">
      <c r="A97" t="s">
        <v>12</v>
      </c>
      <c r="B97" t="s">
        <v>7</v>
      </c>
      <c r="C97">
        <v>0.30288205711299998</v>
      </c>
      <c r="D97">
        <v>7250</v>
      </c>
      <c r="E97" t="s">
        <v>56</v>
      </c>
      <c r="F97">
        <v>5570.1600668299998</v>
      </c>
      <c r="H97">
        <f t="shared" si="1"/>
        <v>40383660.4845175</v>
      </c>
    </row>
    <row r="98" spans="1:8">
      <c r="A98" t="s">
        <v>13</v>
      </c>
      <c r="B98" t="s">
        <v>7</v>
      </c>
      <c r="C98">
        <v>0.26255795256300002</v>
      </c>
      <c r="D98">
        <v>152</v>
      </c>
      <c r="E98" t="s">
        <v>56</v>
      </c>
      <c r="F98">
        <v>5861.7022006799998</v>
      </c>
      <c r="H98">
        <f t="shared" si="1"/>
        <v>890978.73450336</v>
      </c>
    </row>
    <row r="99" spans="1:8">
      <c r="A99" t="s">
        <v>14</v>
      </c>
      <c r="B99" t="s">
        <v>7</v>
      </c>
      <c r="C99">
        <v>0.24527697708400001</v>
      </c>
      <c r="D99">
        <v>4769</v>
      </c>
      <c r="E99" t="s">
        <v>56</v>
      </c>
      <c r="F99">
        <v>7540.69426019</v>
      </c>
      <c r="H99">
        <f t="shared" si="1"/>
        <v>35961570.926846109</v>
      </c>
    </row>
    <row r="100" spans="1:8">
      <c r="A100" t="s">
        <v>15</v>
      </c>
      <c r="B100" t="s">
        <v>7</v>
      </c>
      <c r="C100">
        <v>0.24832763634400001</v>
      </c>
      <c r="D100">
        <v>286</v>
      </c>
      <c r="E100" t="s">
        <v>56</v>
      </c>
      <c r="F100">
        <v>6507.5360914399998</v>
      </c>
      <c r="H100">
        <f t="shared" si="1"/>
        <v>1861155.32215184</v>
      </c>
    </row>
    <row r="101" spans="1:8">
      <c r="A101" t="s">
        <v>16</v>
      </c>
      <c r="B101" t="s">
        <v>7</v>
      </c>
      <c r="C101">
        <v>0.26229678705199999</v>
      </c>
      <c r="D101">
        <v>750</v>
      </c>
      <c r="E101" t="s">
        <v>56</v>
      </c>
      <c r="F101">
        <v>6138.8603738199999</v>
      </c>
      <c r="H101">
        <f t="shared" si="1"/>
        <v>4604145.2803649995</v>
      </c>
    </row>
    <row r="102" spans="1:8">
      <c r="A102" t="s">
        <v>17</v>
      </c>
      <c r="B102" t="s">
        <v>7</v>
      </c>
      <c r="C102">
        <v>0.30267147163800001</v>
      </c>
      <c r="D102">
        <v>113</v>
      </c>
      <c r="E102" t="s">
        <v>56</v>
      </c>
      <c r="F102">
        <v>4704.8673920499996</v>
      </c>
      <c r="H102">
        <f t="shared" si="1"/>
        <v>531650.01530164992</v>
      </c>
    </row>
    <row r="103" spans="1:8">
      <c r="A103" t="s">
        <v>18</v>
      </c>
      <c r="B103" t="s">
        <v>7</v>
      </c>
      <c r="C103">
        <v>0.26600428249000002</v>
      </c>
      <c r="D103">
        <v>381</v>
      </c>
      <c r="E103" t="s">
        <v>56</v>
      </c>
      <c r="F103">
        <v>6296.4398468600002</v>
      </c>
      <c r="H103">
        <f t="shared" si="1"/>
        <v>2398943.5816536602</v>
      </c>
    </row>
    <row r="104" spans="1:8">
      <c r="A104" t="s">
        <v>19</v>
      </c>
      <c r="B104" t="s">
        <v>7</v>
      </c>
      <c r="C104">
        <v>0.268304371682</v>
      </c>
      <c r="D104">
        <v>1384</v>
      </c>
      <c r="E104" t="s">
        <v>56</v>
      </c>
      <c r="F104">
        <v>6204.2853251899996</v>
      </c>
      <c r="H104">
        <f t="shared" si="1"/>
        <v>8586730.8900629599</v>
      </c>
    </row>
    <row r="105" spans="1:8">
      <c r="A105" t="s">
        <v>20</v>
      </c>
      <c r="B105" t="s">
        <v>7</v>
      </c>
      <c r="C105">
        <v>0.26617392583499999</v>
      </c>
      <c r="D105">
        <v>1775</v>
      </c>
      <c r="E105" t="s">
        <v>56</v>
      </c>
      <c r="F105">
        <v>6227.3745314899998</v>
      </c>
      <c r="H105">
        <f t="shared" si="1"/>
        <v>11053589.79339475</v>
      </c>
    </row>
    <row r="106" spans="1:8">
      <c r="A106" t="s">
        <v>21</v>
      </c>
      <c r="B106" t="s">
        <v>7</v>
      </c>
      <c r="C106">
        <v>0.29530806465999998</v>
      </c>
      <c r="D106">
        <v>158</v>
      </c>
      <c r="E106" t="s">
        <v>56</v>
      </c>
      <c r="F106">
        <v>4836.5854328400001</v>
      </c>
      <c r="H106">
        <f t="shared" si="1"/>
        <v>764180.49838871998</v>
      </c>
    </row>
    <row r="107" spans="1:8">
      <c r="A107" t="s">
        <v>22</v>
      </c>
      <c r="B107" t="s">
        <v>7</v>
      </c>
      <c r="C107">
        <v>0.222368351342</v>
      </c>
      <c r="D107">
        <v>789</v>
      </c>
      <c r="E107" t="s">
        <v>56</v>
      </c>
      <c r="F107">
        <v>7829.9435446899997</v>
      </c>
      <c r="H107">
        <f t="shared" si="1"/>
        <v>6177825.4567604102</v>
      </c>
    </row>
    <row r="108" spans="1:8">
      <c r="A108" t="s">
        <v>23</v>
      </c>
      <c r="B108" t="s">
        <v>7</v>
      </c>
      <c r="C108">
        <v>0.27301386487099999</v>
      </c>
      <c r="D108">
        <v>175</v>
      </c>
      <c r="E108" t="s">
        <v>56</v>
      </c>
      <c r="F108">
        <v>6220.5228469399999</v>
      </c>
      <c r="H108">
        <f t="shared" si="1"/>
        <v>1088591.4982145</v>
      </c>
    </row>
    <row r="109" spans="1:8">
      <c r="A109" t="s">
        <v>24</v>
      </c>
      <c r="B109" t="s">
        <v>7</v>
      </c>
      <c r="C109">
        <v>0.29339293873700001</v>
      </c>
      <c r="D109">
        <v>1086</v>
      </c>
      <c r="E109" t="s">
        <v>56</v>
      </c>
      <c r="F109">
        <v>4834.7073490800003</v>
      </c>
      <c r="H109">
        <f t="shared" si="1"/>
        <v>5250492.1811008807</v>
      </c>
    </row>
    <row r="110" spans="1:8">
      <c r="A110" t="s">
        <v>25</v>
      </c>
      <c r="B110" t="s">
        <v>7</v>
      </c>
      <c r="C110">
        <v>0.28256053150100002</v>
      </c>
      <c r="D110">
        <v>368</v>
      </c>
      <c r="E110" t="s">
        <v>56</v>
      </c>
      <c r="F110">
        <v>4026.47583906</v>
      </c>
      <c r="H110">
        <f t="shared" si="1"/>
        <v>1481743.1087740799</v>
      </c>
    </row>
    <row r="111" spans="1:8">
      <c r="A111" t="s">
        <v>26</v>
      </c>
      <c r="B111" t="s">
        <v>7</v>
      </c>
      <c r="C111">
        <v>0.28490287153299998</v>
      </c>
      <c r="D111">
        <v>709</v>
      </c>
      <c r="E111" t="s">
        <v>56</v>
      </c>
      <c r="F111">
        <v>6253.0823745799999</v>
      </c>
      <c r="H111">
        <f t="shared" si="1"/>
        <v>4433435.4035772197</v>
      </c>
    </row>
    <row r="112" spans="1:8">
      <c r="A112" t="s">
        <v>27</v>
      </c>
      <c r="B112" t="s">
        <v>7</v>
      </c>
      <c r="C112">
        <v>0.27200871599199999</v>
      </c>
      <c r="D112">
        <v>247</v>
      </c>
      <c r="E112" t="s">
        <v>56</v>
      </c>
      <c r="F112">
        <v>5485.5096368000004</v>
      </c>
      <c r="H112">
        <f t="shared" si="1"/>
        <v>1354920.8802896</v>
      </c>
    </row>
    <row r="113" spans="1:8">
      <c r="A113" t="s">
        <v>28</v>
      </c>
      <c r="B113" t="s">
        <v>7</v>
      </c>
      <c r="C113">
        <v>0.27452574970400001</v>
      </c>
      <c r="D113">
        <v>801</v>
      </c>
      <c r="E113" t="s">
        <v>56</v>
      </c>
      <c r="F113">
        <v>6305.5482334799999</v>
      </c>
      <c r="H113">
        <f t="shared" si="1"/>
        <v>5050744.1350174798</v>
      </c>
    </row>
    <row r="114" spans="1:8">
      <c r="A114" t="s">
        <v>29</v>
      </c>
      <c r="B114" t="s">
        <v>7</v>
      </c>
      <c r="C114">
        <v>0.24846403365899999</v>
      </c>
      <c r="D114">
        <v>2090</v>
      </c>
      <c r="E114" t="s">
        <v>56</v>
      </c>
      <c r="F114">
        <v>6878.6446343699999</v>
      </c>
      <c r="H114">
        <f t="shared" si="1"/>
        <v>14376367.285833299</v>
      </c>
    </row>
    <row r="115" spans="1:8">
      <c r="A115" t="s">
        <v>30</v>
      </c>
      <c r="B115" t="s">
        <v>7</v>
      </c>
      <c r="C115">
        <v>0.28759144119300001</v>
      </c>
      <c r="D115">
        <v>814</v>
      </c>
      <c r="E115" t="s">
        <v>56</v>
      </c>
      <c r="F115">
        <v>3976.75958674</v>
      </c>
      <c r="H115">
        <f t="shared" si="1"/>
        <v>3237082.3036063602</v>
      </c>
    </row>
    <row r="116" spans="1:8">
      <c r="A116" t="s">
        <v>31</v>
      </c>
      <c r="B116" t="s">
        <v>7</v>
      </c>
      <c r="C116">
        <v>0.27921187659199997</v>
      </c>
      <c r="D116">
        <v>806</v>
      </c>
      <c r="E116" t="s">
        <v>56</v>
      </c>
      <c r="F116">
        <v>5130.1930135800003</v>
      </c>
      <c r="H116">
        <f t="shared" si="1"/>
        <v>4134935.56894548</v>
      </c>
    </row>
    <row r="117" spans="1:8">
      <c r="A117" t="s">
        <v>32</v>
      </c>
      <c r="B117" t="s">
        <v>7</v>
      </c>
      <c r="C117">
        <v>0.26102476697999999</v>
      </c>
      <c r="D117">
        <v>1171</v>
      </c>
      <c r="E117" t="s">
        <v>56</v>
      </c>
      <c r="F117">
        <v>5695.4179707900003</v>
      </c>
      <c r="H117">
        <f t="shared" si="1"/>
        <v>6669334.4437950905</v>
      </c>
    </row>
    <row r="118" spans="1:8">
      <c r="A118" t="s">
        <v>33</v>
      </c>
      <c r="B118" t="s">
        <v>7</v>
      </c>
      <c r="C118">
        <v>0.30130415732900001</v>
      </c>
      <c r="D118">
        <v>727</v>
      </c>
      <c r="E118" t="s">
        <v>56</v>
      </c>
      <c r="F118">
        <v>5424.3956598799996</v>
      </c>
      <c r="H118">
        <f t="shared" si="1"/>
        <v>3943535.6447327598</v>
      </c>
    </row>
    <row r="119" spans="1:8">
      <c r="A119" t="s">
        <v>34</v>
      </c>
      <c r="B119" t="s">
        <v>7</v>
      </c>
      <c r="C119">
        <v>0.25167919379199999</v>
      </c>
      <c r="D119">
        <v>967</v>
      </c>
      <c r="E119" t="s">
        <v>56</v>
      </c>
      <c r="F119">
        <v>6381.4986512699998</v>
      </c>
      <c r="H119">
        <f t="shared" si="1"/>
        <v>6170909.1957780896</v>
      </c>
    </row>
    <row r="120" spans="1:8">
      <c r="A120" t="s">
        <v>35</v>
      </c>
      <c r="B120" t="s">
        <v>7</v>
      </c>
      <c r="C120">
        <v>0.29764616169699998</v>
      </c>
      <c r="D120">
        <v>513</v>
      </c>
      <c r="E120" t="s">
        <v>56</v>
      </c>
      <c r="F120">
        <v>4671.6991521700002</v>
      </c>
      <c r="H120">
        <f t="shared" si="1"/>
        <v>2396581.6650632103</v>
      </c>
    </row>
    <row r="121" spans="1:8">
      <c r="A121" t="s">
        <v>36</v>
      </c>
      <c r="B121" t="s">
        <v>7</v>
      </c>
      <c r="C121">
        <v>0.26899802793299998</v>
      </c>
      <c r="D121">
        <v>370</v>
      </c>
      <c r="E121" t="s">
        <v>56</v>
      </c>
      <c r="F121">
        <v>6093.73670365</v>
      </c>
      <c r="H121">
        <f t="shared" si="1"/>
        <v>2254682.5803505001</v>
      </c>
    </row>
    <row r="122" spans="1:8">
      <c r="A122" t="s">
        <v>37</v>
      </c>
      <c r="B122" t="s">
        <v>7</v>
      </c>
      <c r="C122">
        <v>0.27598850633799998</v>
      </c>
      <c r="D122">
        <v>234</v>
      </c>
      <c r="E122" t="s">
        <v>56</v>
      </c>
      <c r="F122">
        <v>5620.0049492400003</v>
      </c>
      <c r="H122">
        <f t="shared" si="1"/>
        <v>1315081.15812216</v>
      </c>
    </row>
    <row r="123" spans="1:8">
      <c r="A123" t="s">
        <v>38</v>
      </c>
      <c r="B123" t="s">
        <v>7</v>
      </c>
      <c r="C123">
        <v>0.291161935165</v>
      </c>
      <c r="D123">
        <v>148</v>
      </c>
      <c r="E123" t="s">
        <v>56</v>
      </c>
      <c r="F123">
        <v>3794.3178837199998</v>
      </c>
      <c r="H123">
        <f t="shared" si="1"/>
        <v>561559.04679056001</v>
      </c>
    </row>
    <row r="124" spans="1:8">
      <c r="A124" t="s">
        <v>39</v>
      </c>
      <c r="B124" t="s">
        <v>7</v>
      </c>
      <c r="C124">
        <v>0.283230620795</v>
      </c>
      <c r="D124">
        <v>214</v>
      </c>
      <c r="E124" t="s">
        <v>56</v>
      </c>
      <c r="F124">
        <v>5655.9531211200001</v>
      </c>
      <c r="H124">
        <f t="shared" si="1"/>
        <v>1210373.9679196801</v>
      </c>
    </row>
    <row r="125" spans="1:8">
      <c r="A125" t="s">
        <v>40</v>
      </c>
      <c r="B125" t="s">
        <v>7</v>
      </c>
      <c r="C125">
        <v>0.26239851535199998</v>
      </c>
      <c r="D125">
        <v>1385</v>
      </c>
      <c r="E125" t="s">
        <v>56</v>
      </c>
      <c r="F125">
        <v>7299.2428119200003</v>
      </c>
      <c r="H125">
        <f t="shared" si="1"/>
        <v>10109451.2945092</v>
      </c>
    </row>
    <row r="126" spans="1:8">
      <c r="A126" t="s">
        <v>41</v>
      </c>
      <c r="B126" t="s">
        <v>7</v>
      </c>
      <c r="C126">
        <v>0.32475858913400002</v>
      </c>
      <c r="D126">
        <v>626</v>
      </c>
      <c r="E126" t="s">
        <v>56</v>
      </c>
      <c r="F126">
        <v>3834.5629331599998</v>
      </c>
      <c r="H126">
        <f t="shared" si="1"/>
        <v>2400436.3961581597</v>
      </c>
    </row>
    <row r="127" spans="1:8">
      <c r="A127" t="s">
        <v>42</v>
      </c>
      <c r="B127" t="s">
        <v>7</v>
      </c>
      <c r="C127">
        <v>0.24877892097599999</v>
      </c>
      <c r="D127">
        <v>947</v>
      </c>
      <c r="E127" t="s">
        <v>56</v>
      </c>
      <c r="F127">
        <v>6683.7220897699999</v>
      </c>
      <c r="H127">
        <f t="shared" si="1"/>
        <v>6329484.8190121902</v>
      </c>
    </row>
    <row r="128" spans="1:8">
      <c r="A128" t="s">
        <v>43</v>
      </c>
      <c r="B128" t="s">
        <v>7</v>
      </c>
      <c r="C128">
        <v>0.28363068640599998</v>
      </c>
      <c r="D128">
        <v>479</v>
      </c>
      <c r="E128" t="s">
        <v>56</v>
      </c>
      <c r="F128">
        <v>4281.28458219</v>
      </c>
      <c r="H128">
        <f t="shared" si="1"/>
        <v>2050735.3148690101</v>
      </c>
    </row>
    <row r="129" spans="1:8">
      <c r="A129" t="s">
        <v>44</v>
      </c>
      <c r="B129" t="s">
        <v>7</v>
      </c>
      <c r="C129">
        <v>0.246801637903</v>
      </c>
      <c r="D129">
        <v>621</v>
      </c>
      <c r="E129" t="s">
        <v>56</v>
      </c>
      <c r="F129">
        <v>6887.4035715199998</v>
      </c>
      <c r="H129">
        <f t="shared" si="1"/>
        <v>4277077.6179139195</v>
      </c>
    </row>
    <row r="130" spans="1:8">
      <c r="A130" t="s">
        <v>45</v>
      </c>
      <c r="B130" t="s">
        <v>7</v>
      </c>
      <c r="C130">
        <v>0.26135721696699998</v>
      </c>
      <c r="D130">
        <v>1027</v>
      </c>
      <c r="E130" t="s">
        <v>56</v>
      </c>
      <c r="F130">
        <v>6995.7543031300002</v>
      </c>
      <c r="H130">
        <f t="shared" si="1"/>
        <v>7184639.6693145102</v>
      </c>
    </row>
    <row r="131" spans="1:8">
      <c r="A131" t="s">
        <v>46</v>
      </c>
      <c r="B131" t="s">
        <v>7</v>
      </c>
      <c r="C131">
        <v>0.24604142198100001</v>
      </c>
      <c r="D131">
        <v>1202</v>
      </c>
      <c r="E131" t="s">
        <v>56</v>
      </c>
      <c r="F131">
        <v>7232.1424319899997</v>
      </c>
      <c r="H131">
        <f t="shared" ref="H131:H139" si="2">F131*D131</f>
        <v>8693035.2032519802</v>
      </c>
    </row>
    <row r="132" spans="1:8">
      <c r="A132" t="s">
        <v>47</v>
      </c>
      <c r="B132" t="s">
        <v>7</v>
      </c>
      <c r="C132">
        <v>0.26289882469199999</v>
      </c>
      <c r="D132">
        <v>444</v>
      </c>
      <c r="E132" t="s">
        <v>56</v>
      </c>
      <c r="F132">
        <v>6427.2725423600004</v>
      </c>
      <c r="H132">
        <f t="shared" si="2"/>
        <v>2853709.0088078403</v>
      </c>
    </row>
    <row r="133" spans="1:8">
      <c r="A133" t="s">
        <v>48</v>
      </c>
      <c r="B133" t="s">
        <v>7</v>
      </c>
      <c r="C133">
        <v>0.261750833362</v>
      </c>
      <c r="D133">
        <v>540</v>
      </c>
      <c r="E133" t="s">
        <v>56</v>
      </c>
      <c r="F133">
        <v>5696.5469506600002</v>
      </c>
      <c r="H133">
        <f t="shared" si="2"/>
        <v>3076135.3533564</v>
      </c>
    </row>
    <row r="134" spans="1:8">
      <c r="A134" t="s">
        <v>49</v>
      </c>
      <c r="B134" t="s">
        <v>7</v>
      </c>
      <c r="C134">
        <v>0.27237319524999998</v>
      </c>
      <c r="D134">
        <v>604</v>
      </c>
      <c r="E134" t="s">
        <v>56</v>
      </c>
      <c r="F134">
        <v>5487.29797366</v>
      </c>
      <c r="H134">
        <f t="shared" si="2"/>
        <v>3314327.9760906398</v>
      </c>
    </row>
    <row r="135" spans="1:8">
      <c r="A135" t="s">
        <v>50</v>
      </c>
      <c r="B135" t="s">
        <v>7</v>
      </c>
      <c r="C135">
        <v>0.26402307508700001</v>
      </c>
      <c r="D135">
        <v>1000</v>
      </c>
      <c r="E135" t="s">
        <v>56</v>
      </c>
      <c r="F135">
        <v>6007.5307140900004</v>
      </c>
      <c r="H135">
        <f t="shared" si="2"/>
        <v>6007530.7140900008</v>
      </c>
    </row>
    <row r="136" spans="1:8">
      <c r="A136" t="s">
        <v>51</v>
      </c>
      <c r="B136" t="s">
        <v>7</v>
      </c>
      <c r="C136">
        <v>0.25217234441500003</v>
      </c>
      <c r="D136">
        <v>388</v>
      </c>
      <c r="E136" t="s">
        <v>56</v>
      </c>
      <c r="F136">
        <v>7505.6268887599999</v>
      </c>
      <c r="H136">
        <f t="shared" si="2"/>
        <v>2912183.2328388798</v>
      </c>
    </row>
    <row r="137" spans="1:8">
      <c r="A137" t="s">
        <v>52</v>
      </c>
      <c r="B137" t="s">
        <v>7</v>
      </c>
      <c r="C137">
        <v>0.28071127951800001</v>
      </c>
      <c r="D137">
        <v>673</v>
      </c>
      <c r="E137" t="s">
        <v>56</v>
      </c>
      <c r="F137">
        <v>4569.5032256100003</v>
      </c>
      <c r="H137">
        <f t="shared" si="2"/>
        <v>3075275.6708355304</v>
      </c>
    </row>
    <row r="138" spans="1:8">
      <c r="A138" t="s">
        <v>53</v>
      </c>
      <c r="B138" t="s">
        <v>7</v>
      </c>
      <c r="C138">
        <v>0.28812510766799998</v>
      </c>
      <c r="D138">
        <v>12508</v>
      </c>
      <c r="E138" t="s">
        <v>56</v>
      </c>
      <c r="F138">
        <v>6345.8745477900002</v>
      </c>
      <c r="H138">
        <f t="shared" si="2"/>
        <v>79374198.843757316</v>
      </c>
    </row>
    <row r="139" spans="1:8">
      <c r="A139" t="s">
        <v>54</v>
      </c>
      <c r="B139" t="s">
        <v>7</v>
      </c>
      <c r="C139">
        <v>0.30252682471199999</v>
      </c>
      <c r="D139">
        <v>98971</v>
      </c>
      <c r="E139" t="s">
        <v>56</v>
      </c>
      <c r="F139">
        <v>5376.66944367</v>
      </c>
      <c r="H139">
        <f t="shared" si="2"/>
        <v>532134351.50946355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N21"/>
  <sheetViews>
    <sheetView tabSelected="1" topLeftCell="H14" workbookViewId="0">
      <selection activeCell="T23" sqref="T23"/>
    </sheetView>
  </sheetViews>
  <sheetFormatPr baseColWidth="10" defaultRowHeight="15"/>
  <cols>
    <col min="12" max="12" width="12" bestFit="1" customWidth="1"/>
    <col min="13" max="13" width="13" customWidth="1"/>
  </cols>
  <sheetData>
    <row r="1" spans="1:14" ht="30">
      <c r="A1" t="s">
        <v>1</v>
      </c>
      <c r="B1" t="s">
        <v>67</v>
      </c>
      <c r="C1" t="s">
        <v>68</v>
      </c>
      <c r="D1" t="s">
        <v>69</v>
      </c>
      <c r="E1" t="s">
        <v>70</v>
      </c>
      <c r="F1" t="s">
        <v>71</v>
      </c>
      <c r="G1" t="s">
        <v>83</v>
      </c>
      <c r="J1" t="s">
        <v>85</v>
      </c>
      <c r="M1" s="6" t="s">
        <v>84</v>
      </c>
      <c r="N1" t="s">
        <v>67</v>
      </c>
    </row>
    <row r="2" spans="1:14">
      <c r="A2" t="s">
        <v>9</v>
      </c>
      <c r="B2" t="s">
        <v>72</v>
      </c>
      <c r="C2">
        <v>6777</v>
      </c>
      <c r="D2">
        <v>0.297034085878707</v>
      </c>
      <c r="E2">
        <v>0.28596355319462902</v>
      </c>
      <c r="F2">
        <v>0.30766194481333897</v>
      </c>
      <c r="G2">
        <f>C2/$I$2</f>
        <v>4.2626662892725729E-2</v>
      </c>
      <c r="H2" t="s">
        <v>73</v>
      </c>
      <c r="I2">
        <f>SUM(C2:C11)</f>
        <v>158985</v>
      </c>
      <c r="J2">
        <f>SUM(I2:I3)</f>
        <v>297268</v>
      </c>
      <c r="K2">
        <f>I2/$J$2</f>
        <v>0.53482043139523927</v>
      </c>
      <c r="L2" t="s">
        <v>86</v>
      </c>
      <c r="M2">
        <f>(C2+C12)/$J$2</f>
        <v>7.1702975093181909E-2</v>
      </c>
      <c r="N2" t="s">
        <v>72</v>
      </c>
    </row>
    <row r="3" spans="1:14">
      <c r="A3" t="s">
        <v>9</v>
      </c>
      <c r="B3" t="s">
        <v>74</v>
      </c>
      <c r="C3">
        <v>14873</v>
      </c>
      <c r="D3">
        <v>0.28111342701539699</v>
      </c>
      <c r="E3">
        <v>0.27371747461843599</v>
      </c>
      <c r="F3">
        <v>0.28885228265985302</v>
      </c>
      <c r="G3">
        <f t="shared" ref="G3:G11" si="0">C3/$I$2</f>
        <v>9.3549705947101922E-2</v>
      </c>
      <c r="H3" t="s">
        <v>58</v>
      </c>
      <c r="I3">
        <f>SUM(C12:C21)</f>
        <v>138283</v>
      </c>
      <c r="K3">
        <f>I3/$J$2</f>
        <v>0.46517956860476067</v>
      </c>
      <c r="L3" t="s">
        <v>87</v>
      </c>
      <c r="M3">
        <f t="shared" ref="M3:M11" si="1">(C3+C13)/$J$2</f>
        <v>0.13194827563007119</v>
      </c>
      <c r="N3" t="s">
        <v>74</v>
      </c>
    </row>
    <row r="4" spans="1:14">
      <c r="A4" t="s">
        <v>9</v>
      </c>
      <c r="B4" t="s">
        <v>75</v>
      </c>
      <c r="C4">
        <v>23154</v>
      </c>
      <c r="D4">
        <v>0.25870259998272399</v>
      </c>
      <c r="E4">
        <v>0.25338926319426502</v>
      </c>
      <c r="F4">
        <v>0.26453312602574097</v>
      </c>
      <c r="G4">
        <f t="shared" si="0"/>
        <v>0.14563638079064062</v>
      </c>
      <c r="M4">
        <f t="shared" si="1"/>
        <v>0.16920758372916023</v>
      </c>
      <c r="N4" t="s">
        <v>75</v>
      </c>
    </row>
    <row r="5" spans="1:14">
      <c r="A5" t="s">
        <v>9</v>
      </c>
      <c r="B5" t="s">
        <v>76</v>
      </c>
      <c r="C5">
        <v>27564</v>
      </c>
      <c r="D5">
        <v>0.238100420838775</v>
      </c>
      <c r="E5">
        <v>0.23342040342475701</v>
      </c>
      <c r="F5">
        <v>0.243180416485271</v>
      </c>
      <c r="G5">
        <f t="shared" si="0"/>
        <v>0.17337484668364941</v>
      </c>
      <c r="M5">
        <f t="shared" si="1"/>
        <v>0.17295840790128772</v>
      </c>
      <c r="N5" t="s">
        <v>76</v>
      </c>
    </row>
    <row r="6" spans="1:14">
      <c r="A6" t="s">
        <v>9</v>
      </c>
      <c r="B6" t="s">
        <v>77</v>
      </c>
      <c r="C6">
        <v>26201</v>
      </c>
      <c r="D6">
        <v>0.21235830693485</v>
      </c>
      <c r="E6">
        <v>0.207701996107019</v>
      </c>
      <c r="F6">
        <v>0.217396282584634</v>
      </c>
      <c r="G6">
        <f t="shared" si="0"/>
        <v>0.16480171085322515</v>
      </c>
      <c r="I6" t="s">
        <v>112</v>
      </c>
      <c r="J6" t="s">
        <v>67</v>
      </c>
      <c r="M6">
        <f t="shared" si="1"/>
        <v>0.14855282102345357</v>
      </c>
      <c r="N6" t="s">
        <v>77</v>
      </c>
    </row>
    <row r="7" spans="1:14">
      <c r="A7" t="s">
        <v>9</v>
      </c>
      <c r="B7" t="s">
        <v>78</v>
      </c>
      <c r="C7">
        <v>21551</v>
      </c>
      <c r="D7">
        <v>0.19646420119715999</v>
      </c>
      <c r="E7">
        <v>0.19107930026448899</v>
      </c>
      <c r="F7">
        <v>0.201801540531762</v>
      </c>
      <c r="G7">
        <f t="shared" si="0"/>
        <v>0.13555366858508663</v>
      </c>
      <c r="I7">
        <f>(C2+C12)</f>
        <v>21315</v>
      </c>
      <c r="J7" t="s">
        <v>72</v>
      </c>
      <c r="M7">
        <f t="shared" si="1"/>
        <v>0.11528317881507597</v>
      </c>
      <c r="N7" t="s">
        <v>78</v>
      </c>
    </row>
    <row r="8" spans="1:14">
      <c r="A8" t="s">
        <v>9</v>
      </c>
      <c r="B8" t="s">
        <v>79</v>
      </c>
      <c r="C8">
        <v>16213</v>
      </c>
      <c r="D8">
        <v>0.181027570468143</v>
      </c>
      <c r="E8">
        <v>0.175659964226238</v>
      </c>
      <c r="F8">
        <v>0.18713532350582901</v>
      </c>
      <c r="G8">
        <f t="shared" si="0"/>
        <v>0.10197817404157625</v>
      </c>
      <c r="I8">
        <f t="shared" ref="I8:I16" si="2">(C3+C13)</f>
        <v>39224</v>
      </c>
      <c r="J8" t="s">
        <v>74</v>
      </c>
      <c r="M8">
        <f t="shared" si="1"/>
        <v>8.2077451996178538E-2</v>
      </c>
      <c r="N8" t="s">
        <v>79</v>
      </c>
    </row>
    <row r="9" spans="1:14">
      <c r="A9" t="s">
        <v>9</v>
      </c>
      <c r="B9" t="s">
        <v>80</v>
      </c>
      <c r="C9">
        <v>11152</v>
      </c>
      <c r="D9">
        <v>0.17404949784792001</v>
      </c>
      <c r="E9">
        <v>0.167322005021521</v>
      </c>
      <c r="F9">
        <v>0.18122534074605501</v>
      </c>
      <c r="G9">
        <f t="shared" si="0"/>
        <v>7.014498223102808E-2</v>
      </c>
      <c r="I9">
        <f t="shared" si="2"/>
        <v>50300</v>
      </c>
      <c r="J9" t="s">
        <v>75</v>
      </c>
      <c r="M9">
        <f t="shared" si="1"/>
        <v>5.440208835125207E-2</v>
      </c>
      <c r="N9" t="s">
        <v>80</v>
      </c>
    </row>
    <row r="10" spans="1:14">
      <c r="A10" t="s">
        <v>9</v>
      </c>
      <c r="B10" t="s">
        <v>81</v>
      </c>
      <c r="C10">
        <v>7118</v>
      </c>
      <c r="D10">
        <v>0.170553526271425</v>
      </c>
      <c r="E10">
        <v>0.16141823545939901</v>
      </c>
      <c r="F10">
        <v>0.179692329305985</v>
      </c>
      <c r="G10">
        <f t="shared" si="0"/>
        <v>4.4771519325722556E-2</v>
      </c>
      <c r="I10">
        <f t="shared" si="2"/>
        <v>51415</v>
      </c>
      <c r="J10" t="s">
        <v>76</v>
      </c>
      <c r="M10">
        <f t="shared" si="1"/>
        <v>3.339074505160327E-2</v>
      </c>
      <c r="N10" t="s">
        <v>81</v>
      </c>
    </row>
    <row r="11" spans="1:14">
      <c r="A11" t="s">
        <v>9</v>
      </c>
      <c r="B11" t="s">
        <v>82</v>
      </c>
      <c r="C11">
        <v>4382</v>
      </c>
      <c r="D11">
        <v>0.177088087631219</v>
      </c>
      <c r="E11">
        <v>0.165677772706527</v>
      </c>
      <c r="F11">
        <v>0.189188726608854</v>
      </c>
      <c r="G11">
        <f t="shared" si="0"/>
        <v>2.7562348649243638E-2</v>
      </c>
      <c r="I11">
        <f t="shared" si="2"/>
        <v>44160</v>
      </c>
      <c r="J11" t="s">
        <v>77</v>
      </c>
      <c r="M11">
        <f t="shared" si="1"/>
        <v>2.0476472408735551E-2</v>
      </c>
      <c r="N11" t="s">
        <v>82</v>
      </c>
    </row>
    <row r="12" spans="1:14">
      <c r="A12" t="s">
        <v>7</v>
      </c>
      <c r="B12" t="s">
        <v>72</v>
      </c>
      <c r="C12">
        <v>14538</v>
      </c>
      <c r="D12">
        <v>0.309464850736002</v>
      </c>
      <c r="E12">
        <v>0.30175746319989</v>
      </c>
      <c r="F12">
        <v>0.31696416288347801</v>
      </c>
      <c r="G12">
        <f>C12/$I$3</f>
        <v>0.1051322288350701</v>
      </c>
      <c r="I12">
        <f t="shared" si="2"/>
        <v>34270</v>
      </c>
      <c r="J12" t="s">
        <v>78</v>
      </c>
    </row>
    <row r="13" spans="1:14">
      <c r="A13" t="s">
        <v>7</v>
      </c>
      <c r="B13" t="s">
        <v>74</v>
      </c>
      <c r="C13">
        <v>24351</v>
      </c>
      <c r="D13">
        <v>0.25888053878690798</v>
      </c>
      <c r="E13">
        <v>0.25316824771056601</v>
      </c>
      <c r="F13">
        <v>0.26434540675947599</v>
      </c>
      <c r="G13">
        <f t="shared" ref="G13:G21" si="3">C13/$I$3</f>
        <v>0.17609539856670742</v>
      </c>
      <c r="I13">
        <f t="shared" si="2"/>
        <v>24399</v>
      </c>
      <c r="J13" t="s">
        <v>79</v>
      </c>
      <c r="M13">
        <f>SUM(M2:M11)</f>
        <v>0.99999999999999989</v>
      </c>
    </row>
    <row r="14" spans="1:14">
      <c r="A14" t="s">
        <v>7</v>
      </c>
      <c r="B14" t="s">
        <v>75</v>
      </c>
      <c r="C14">
        <v>27146</v>
      </c>
      <c r="D14">
        <v>0.214506741324689</v>
      </c>
      <c r="E14">
        <v>0.209567707949606</v>
      </c>
      <c r="F14">
        <v>0.21907463346349401</v>
      </c>
      <c r="G14">
        <f t="shared" si="3"/>
        <v>0.19630757215275921</v>
      </c>
      <c r="I14">
        <f t="shared" si="2"/>
        <v>16172</v>
      </c>
      <c r="J14" t="s">
        <v>80</v>
      </c>
    </row>
    <row r="15" spans="1:14">
      <c r="A15" t="s">
        <v>7</v>
      </c>
      <c r="B15" t="s">
        <v>76</v>
      </c>
      <c r="C15">
        <v>23851</v>
      </c>
      <c r="D15">
        <v>0.18087291937444999</v>
      </c>
      <c r="E15">
        <v>0.175883610750073</v>
      </c>
      <c r="F15">
        <v>0.185823445557838</v>
      </c>
      <c r="G15">
        <f t="shared" si="3"/>
        <v>0.17247962511660869</v>
      </c>
      <c r="I15">
        <f t="shared" si="2"/>
        <v>9926</v>
      </c>
      <c r="J15" t="s">
        <v>81</v>
      </c>
    </row>
    <row r="16" spans="1:14">
      <c r="A16" t="s">
        <v>7</v>
      </c>
      <c r="B16" t="s">
        <v>77</v>
      </c>
      <c r="C16">
        <v>17959</v>
      </c>
      <c r="D16">
        <v>0.155353861573584</v>
      </c>
      <c r="E16">
        <v>0.150451027340052</v>
      </c>
      <c r="F16">
        <v>0.160923492399354</v>
      </c>
      <c r="G16">
        <f t="shared" si="3"/>
        <v>0.12987135078064549</v>
      </c>
      <c r="I16">
        <f t="shared" si="2"/>
        <v>6087</v>
      </c>
      <c r="J16" t="s">
        <v>82</v>
      </c>
    </row>
    <row r="17" spans="1:7">
      <c r="A17" t="s">
        <v>7</v>
      </c>
      <c r="B17" t="s">
        <v>78</v>
      </c>
      <c r="C17">
        <v>12719</v>
      </c>
      <c r="D17">
        <v>0.13114238540765799</v>
      </c>
      <c r="E17">
        <v>0.12587467568204999</v>
      </c>
      <c r="F17">
        <v>0.137274942998663</v>
      </c>
      <c r="G17">
        <f t="shared" si="3"/>
        <v>9.1978045023610996E-2</v>
      </c>
    </row>
    <row r="18" spans="1:7">
      <c r="A18" t="s">
        <v>7</v>
      </c>
      <c r="B18" t="s">
        <v>79</v>
      </c>
      <c r="C18">
        <v>8186</v>
      </c>
      <c r="D18">
        <v>0.123137063278769</v>
      </c>
      <c r="E18">
        <v>0.11604874175421501</v>
      </c>
      <c r="F18">
        <v>0.130588810163694</v>
      </c>
      <c r="G18">
        <f t="shared" si="3"/>
        <v>5.9197442925016087E-2</v>
      </c>
    </row>
    <row r="19" spans="1:7">
      <c r="A19" t="s">
        <v>7</v>
      </c>
      <c r="B19" t="s">
        <v>80</v>
      </c>
      <c r="C19">
        <v>5020</v>
      </c>
      <c r="D19">
        <v>0.104581673306773</v>
      </c>
      <c r="E19">
        <v>9.6409362549800801E-2</v>
      </c>
      <c r="F19">
        <v>0.112549800796813</v>
      </c>
      <c r="G19">
        <f t="shared" si="3"/>
        <v>3.6302365438991055E-2</v>
      </c>
    </row>
    <row r="20" spans="1:7">
      <c r="A20" t="s">
        <v>7</v>
      </c>
      <c r="B20" t="s">
        <v>81</v>
      </c>
      <c r="C20">
        <v>2808</v>
      </c>
      <c r="D20">
        <v>0.104700854700855</v>
      </c>
      <c r="E20">
        <v>9.3652065527065495E-2</v>
      </c>
      <c r="F20">
        <v>0.115384615384615</v>
      </c>
      <c r="G20">
        <f t="shared" si="3"/>
        <v>2.0306183695754359E-2</v>
      </c>
    </row>
    <row r="21" spans="1:7">
      <c r="A21" t="s">
        <v>7</v>
      </c>
      <c r="B21" t="s">
        <v>82</v>
      </c>
      <c r="C21">
        <v>1705</v>
      </c>
      <c r="D21">
        <v>9.3255131964809404E-2</v>
      </c>
      <c r="E21">
        <v>7.9765395894428201E-2</v>
      </c>
      <c r="F21">
        <v>0.106744868035191</v>
      </c>
      <c r="G21">
        <f t="shared" si="3"/>
        <v>1.2329787464836603E-2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Y22"/>
  <sheetViews>
    <sheetView workbookViewId="0">
      <selection activeCell="F23" sqref="F23"/>
    </sheetView>
  </sheetViews>
  <sheetFormatPr baseColWidth="10" defaultRowHeight="15"/>
  <sheetData>
    <row r="1" spans="1:51">
      <c r="A1" t="s">
        <v>91</v>
      </c>
      <c r="B1" t="s">
        <v>88</v>
      </c>
      <c r="C1" t="s">
        <v>89</v>
      </c>
      <c r="D1">
        <v>105.102511682</v>
      </c>
      <c r="E1">
        <v>94.323433849300002</v>
      </c>
      <c r="F1">
        <v>82.208582797899993</v>
      </c>
      <c r="G1">
        <v>67.034298335299994</v>
      </c>
      <c r="H1">
        <v>56.411014164699999</v>
      </c>
      <c r="I1">
        <v>42.813923773399999</v>
      </c>
      <c r="J1">
        <v>32.32244816</v>
      </c>
      <c r="K1">
        <v>26.656304760499999</v>
      </c>
      <c r="L1">
        <v>18.787218895999999</v>
      </c>
      <c r="M1">
        <v>12.2941187208</v>
      </c>
      <c r="N1">
        <v>11.9973349883</v>
      </c>
      <c r="O1">
        <v>14.512321115700001</v>
      </c>
      <c r="P1">
        <v>20.239230432199999</v>
      </c>
      <c r="Q1">
        <v>29.9876241238</v>
      </c>
      <c r="R1">
        <v>43.749087324800001</v>
      </c>
      <c r="S1">
        <v>67.476398218499995</v>
      </c>
      <c r="T1">
        <v>100.158148364</v>
      </c>
      <c r="U1">
        <v>131.33407564300001</v>
      </c>
      <c r="V1">
        <v>164.073780666</v>
      </c>
      <c r="W1">
        <v>196.79415522799999</v>
      </c>
      <c r="X1">
        <v>223.57390844</v>
      </c>
      <c r="Y1">
        <v>257.5986967</v>
      </c>
      <c r="Z1">
        <v>280.65913405399999</v>
      </c>
      <c r="AA1">
        <v>306.65102949800001</v>
      </c>
      <c r="AB1">
        <v>327.54817099899998</v>
      </c>
      <c r="AC1">
        <v>345.23572575899999</v>
      </c>
      <c r="AD1">
        <v>357.049357477</v>
      </c>
      <c r="AE1">
        <v>359.26160922899999</v>
      </c>
      <c r="AF1">
        <v>358.45579001200002</v>
      </c>
      <c r="AG1">
        <v>361.54902891400002</v>
      </c>
      <c r="AH1">
        <v>359.560017523</v>
      </c>
      <c r="AI1">
        <v>358.16999488900001</v>
      </c>
      <c r="AJ1">
        <v>349.08500657100001</v>
      </c>
      <c r="AK1">
        <v>341.476544246</v>
      </c>
      <c r="AL1">
        <v>326.15980943300002</v>
      </c>
      <c r="AM1">
        <v>311.77188595199999</v>
      </c>
      <c r="AN1">
        <v>300.79077832899998</v>
      </c>
      <c r="AO1">
        <v>280.62978241799999</v>
      </c>
      <c r="AP1">
        <v>265.07624488900001</v>
      </c>
      <c r="AQ1">
        <v>244.63730286200001</v>
      </c>
      <c r="AR1">
        <v>218.63122444499999</v>
      </c>
      <c r="AS1">
        <v>196.05045268699999</v>
      </c>
      <c r="AT1">
        <v>173.09351270400001</v>
      </c>
      <c r="AU1">
        <v>154.92390113900001</v>
      </c>
      <c r="AV1">
        <v>145.755603826</v>
      </c>
      <c r="AW1">
        <v>131.310108791</v>
      </c>
      <c r="AX1">
        <v>110.806494597</v>
      </c>
      <c r="AY1">
        <v>93.3626971379</v>
      </c>
    </row>
    <row r="2" spans="1:51">
      <c r="A2" t="s">
        <v>92</v>
      </c>
      <c r="B2" t="s">
        <v>88</v>
      </c>
      <c r="C2" t="s">
        <v>89</v>
      </c>
      <c r="D2">
        <v>84.135203722</v>
      </c>
      <c r="E2">
        <v>59.496404906199999</v>
      </c>
      <c r="F2">
        <v>61.030029606699998</v>
      </c>
      <c r="G2">
        <v>38.783166502199997</v>
      </c>
      <c r="H2">
        <v>31.157902157100001</v>
      </c>
      <c r="I2">
        <v>20.973776963199999</v>
      </c>
      <c r="J2">
        <v>21.0583674045</v>
      </c>
      <c r="K2">
        <v>14.0978429437</v>
      </c>
      <c r="L2">
        <v>10.7881009446</v>
      </c>
      <c r="M2">
        <v>8.6992809812500003</v>
      </c>
      <c r="N2">
        <v>11.075426476800001</v>
      </c>
      <c r="O2">
        <v>10.271676300599999</v>
      </c>
      <c r="P2">
        <v>18.248413929200002</v>
      </c>
      <c r="Q2">
        <v>29.3643028338</v>
      </c>
      <c r="R2">
        <v>41.770759904099997</v>
      </c>
      <c r="S2">
        <v>70.417171859600003</v>
      </c>
      <c r="T2">
        <v>93.542788664900002</v>
      </c>
      <c r="U2">
        <v>104.655716904</v>
      </c>
      <c r="V2">
        <v>127.357535598</v>
      </c>
      <c r="W2">
        <v>166.09882983200001</v>
      </c>
      <c r="X2">
        <v>189.79500916399999</v>
      </c>
      <c r="Y2">
        <v>217.642323417</v>
      </c>
      <c r="Z2">
        <v>239.49203439999999</v>
      </c>
      <c r="AA2">
        <v>260.65867756900002</v>
      </c>
      <c r="AB2">
        <v>279.10545608299998</v>
      </c>
      <c r="AC2">
        <v>287.81277315699998</v>
      </c>
      <c r="AD2">
        <v>289.74228112200001</v>
      </c>
      <c r="AE2">
        <v>284.31876498000003</v>
      </c>
      <c r="AF2">
        <v>287.60298886200002</v>
      </c>
      <c r="AG2">
        <v>294.129846327</v>
      </c>
      <c r="AH2">
        <v>286.14521359100002</v>
      </c>
      <c r="AI2">
        <v>290.199633441</v>
      </c>
      <c r="AJ2">
        <v>292.948540815</v>
      </c>
      <c r="AK2">
        <v>292.79966163799998</v>
      </c>
      <c r="AL2">
        <v>280.607359368</v>
      </c>
      <c r="AM2">
        <v>259.10305935399998</v>
      </c>
      <c r="AN2">
        <v>260.81615677399998</v>
      </c>
      <c r="AO2">
        <v>240.84068800200001</v>
      </c>
      <c r="AP2">
        <v>234.63442831</v>
      </c>
      <c r="AQ2">
        <v>212.26490906500001</v>
      </c>
      <c r="AR2">
        <v>192.81446496500001</v>
      </c>
      <c r="AS2">
        <v>169.459890032</v>
      </c>
      <c r="AT2">
        <v>162.50091639600001</v>
      </c>
      <c r="AU2">
        <v>138.23487945900001</v>
      </c>
      <c r="AV2">
        <v>118.87974058899999</v>
      </c>
      <c r="AW2">
        <v>109.998590159</v>
      </c>
      <c r="AX2">
        <v>90.843930635800007</v>
      </c>
      <c r="AY2">
        <v>71.640208656400006</v>
      </c>
    </row>
    <row r="3" spans="1:51">
      <c r="A3" t="s">
        <v>93</v>
      </c>
      <c r="B3" t="s">
        <v>88</v>
      </c>
      <c r="C3" t="s">
        <v>89</v>
      </c>
      <c r="D3">
        <v>89.7119856005</v>
      </c>
      <c r="E3">
        <v>74.766945286899997</v>
      </c>
      <c r="F3">
        <v>60.255738836699997</v>
      </c>
      <c r="G3">
        <v>46.377172867799999</v>
      </c>
      <c r="H3">
        <v>33.584683285300002</v>
      </c>
      <c r="I3">
        <v>20.0125748946</v>
      </c>
      <c r="J3">
        <v>15.326256873</v>
      </c>
      <c r="K3">
        <v>10.6797840077</v>
      </c>
      <c r="L3">
        <v>8.59523633405</v>
      </c>
      <c r="M3">
        <v>7.8489040116400002</v>
      </c>
      <c r="N3">
        <v>9.1621668269299992</v>
      </c>
      <c r="O3">
        <v>11.023867643099999</v>
      </c>
      <c r="P3">
        <v>17.868925216400001</v>
      </c>
      <c r="Q3">
        <v>31.269398624200001</v>
      </c>
      <c r="R3">
        <v>44.499149345399999</v>
      </c>
      <c r="S3">
        <v>67.606652365800002</v>
      </c>
      <c r="T3">
        <v>97.530167418700003</v>
      </c>
      <c r="U3">
        <v>135.93700224400001</v>
      </c>
      <c r="V3">
        <v>175.24977192599999</v>
      </c>
      <c r="W3">
        <v>210.22329067699999</v>
      </c>
      <c r="X3">
        <v>246.259807185</v>
      </c>
      <c r="Y3">
        <v>279.89710777400001</v>
      </c>
      <c r="Z3">
        <v>305.735212171</v>
      </c>
      <c r="AA3">
        <v>326.82168306300002</v>
      </c>
      <c r="AB3">
        <v>347.38632048699998</v>
      </c>
      <c r="AC3">
        <v>357.48975515900003</v>
      </c>
      <c r="AD3">
        <v>361.28152969899998</v>
      </c>
      <c r="AE3">
        <v>362.889710777</v>
      </c>
      <c r="AF3">
        <v>359.38599995099997</v>
      </c>
      <c r="AG3">
        <v>357.69766008300002</v>
      </c>
      <c r="AH3">
        <v>349.75868530700001</v>
      </c>
      <c r="AI3">
        <v>347.275661415</v>
      </c>
      <c r="AJ3">
        <v>342.00650935700003</v>
      </c>
      <c r="AK3">
        <v>330.48928668299999</v>
      </c>
      <c r="AL3">
        <v>313.20304756299998</v>
      </c>
      <c r="AM3">
        <v>289.399807678</v>
      </c>
      <c r="AN3">
        <v>267.99267697300002</v>
      </c>
      <c r="AO3">
        <v>246.26210025399999</v>
      </c>
      <c r="AP3">
        <v>222.70165446199999</v>
      </c>
      <c r="AQ3">
        <v>197.87688931599999</v>
      </c>
      <c r="AR3">
        <v>172.725744015</v>
      </c>
      <c r="AS3">
        <v>158.037428804</v>
      </c>
      <c r="AT3">
        <v>141.548487314</v>
      </c>
      <c r="AU3">
        <v>129.665211924</v>
      </c>
      <c r="AV3">
        <v>117.742979017</v>
      </c>
      <c r="AW3">
        <v>100.480213034</v>
      </c>
      <c r="AX3">
        <v>87.003057425400002</v>
      </c>
      <c r="AY3">
        <v>71.775427176600004</v>
      </c>
    </row>
    <row r="4" spans="1:51">
      <c r="A4" t="s">
        <v>94</v>
      </c>
      <c r="B4" t="s">
        <v>88</v>
      </c>
      <c r="C4" t="s">
        <v>89</v>
      </c>
      <c r="D4">
        <v>115.981775086</v>
      </c>
      <c r="E4">
        <v>97.857677113500003</v>
      </c>
      <c r="F4">
        <v>80.299973663399996</v>
      </c>
      <c r="G4">
        <v>67.614695812500003</v>
      </c>
      <c r="H4">
        <v>54.449670792699997</v>
      </c>
      <c r="I4">
        <v>33.5600737424</v>
      </c>
      <c r="J4">
        <v>18.529575981000001</v>
      </c>
      <c r="K4">
        <v>11.1678693706</v>
      </c>
      <c r="L4">
        <v>7.7542270213300002</v>
      </c>
      <c r="M4">
        <v>6.60721622333</v>
      </c>
      <c r="N4">
        <v>6.75333157756</v>
      </c>
      <c r="O4">
        <v>9.3227284698399995</v>
      </c>
      <c r="P4">
        <v>14.466526204899999</v>
      </c>
      <c r="Q4">
        <v>24.858414537800002</v>
      </c>
      <c r="R4">
        <v>41.104134843300002</v>
      </c>
      <c r="S4">
        <v>66.355227811399999</v>
      </c>
      <c r="T4">
        <v>88.360863839900006</v>
      </c>
      <c r="U4">
        <v>121.892178035</v>
      </c>
      <c r="V4">
        <v>151.00510929699999</v>
      </c>
      <c r="W4">
        <v>199.06299710299999</v>
      </c>
      <c r="X4">
        <v>228.207426916</v>
      </c>
      <c r="Y4">
        <v>256.26952857499998</v>
      </c>
      <c r="Z4">
        <v>286.43623913599998</v>
      </c>
      <c r="AA4">
        <v>311.72641559099998</v>
      </c>
      <c r="AB4">
        <v>322.163550171</v>
      </c>
      <c r="AC4">
        <v>322.41316829099998</v>
      </c>
      <c r="AD4">
        <v>327.51524888099999</v>
      </c>
      <c r="AE4">
        <v>320.31561759300001</v>
      </c>
      <c r="AF4">
        <v>326.19225704500002</v>
      </c>
      <c r="AG4">
        <v>338.027600737</v>
      </c>
      <c r="AH4">
        <v>325.90223860899999</v>
      </c>
      <c r="AI4">
        <v>322.03486963400002</v>
      </c>
      <c r="AJ4">
        <v>315.57877271500001</v>
      </c>
      <c r="AK4">
        <v>310.74095338400002</v>
      </c>
      <c r="AL4">
        <v>299.34959178299999</v>
      </c>
      <c r="AM4">
        <v>281.02981301</v>
      </c>
      <c r="AN4">
        <v>260.943850408</v>
      </c>
      <c r="AO4">
        <v>251.52889123</v>
      </c>
      <c r="AP4">
        <v>231.51535422699999</v>
      </c>
      <c r="AQ4">
        <v>220.373031341</v>
      </c>
      <c r="AR4">
        <v>204.061574928</v>
      </c>
      <c r="AS4">
        <v>182.669212536</v>
      </c>
      <c r="AT4">
        <v>162.69317882499999</v>
      </c>
      <c r="AU4">
        <v>150.54664208599999</v>
      </c>
      <c r="AV4">
        <v>138.56865946799999</v>
      </c>
      <c r="AW4">
        <v>122.25688701599999</v>
      </c>
      <c r="AX4">
        <v>106.107663945</v>
      </c>
      <c r="AY4">
        <v>92.461416908100006</v>
      </c>
    </row>
    <row r="5" spans="1:51">
      <c r="A5" t="s">
        <v>95</v>
      </c>
      <c r="B5" t="s">
        <v>88</v>
      </c>
      <c r="C5" t="s">
        <v>89</v>
      </c>
      <c r="D5">
        <v>92.313906610800004</v>
      </c>
      <c r="E5">
        <v>79.311088496599993</v>
      </c>
      <c r="F5">
        <v>65.293905828000007</v>
      </c>
      <c r="G5">
        <v>53.014599397200001</v>
      </c>
      <c r="H5">
        <v>44.131120591799998</v>
      </c>
      <c r="I5">
        <v>28.704215429200001</v>
      </c>
      <c r="J5">
        <v>19.2713217738</v>
      </c>
      <c r="K5">
        <v>13.9132255666</v>
      </c>
      <c r="L5">
        <v>10.5016243297</v>
      </c>
      <c r="M5">
        <v>10.4987279346</v>
      </c>
      <c r="N5">
        <v>13.9269247329</v>
      </c>
      <c r="O5">
        <v>19.4701945282</v>
      </c>
      <c r="P5">
        <v>28.256409252800001</v>
      </c>
      <c r="Q5">
        <v>40.019726799499999</v>
      </c>
      <c r="R5">
        <v>54.963873341400003</v>
      </c>
      <c r="S5">
        <v>79.319542839299999</v>
      </c>
      <c r="T5">
        <v>112.72100669300001</v>
      </c>
      <c r="U5">
        <v>152.71129985499999</v>
      </c>
      <c r="V5">
        <v>166.18791342099999</v>
      </c>
      <c r="W5">
        <v>185.74664370400001</v>
      </c>
      <c r="X5">
        <v>208.662413402</v>
      </c>
      <c r="Y5">
        <v>232.96567380299999</v>
      </c>
      <c r="Z5">
        <v>252.85752866999999</v>
      </c>
      <c r="AA5">
        <v>267.84754784900002</v>
      </c>
      <c r="AB5">
        <v>283.59540490799998</v>
      </c>
      <c r="AC5">
        <v>284.19002700700003</v>
      </c>
      <c r="AD5">
        <v>288.67337273499999</v>
      </c>
      <c r="AE5">
        <v>285.24885514099998</v>
      </c>
      <c r="AF5">
        <v>274.94586872299999</v>
      </c>
      <c r="AG5">
        <v>273.61654076500002</v>
      </c>
      <c r="AH5">
        <v>274.96907902499998</v>
      </c>
      <c r="AI5">
        <v>270.04270225800002</v>
      </c>
      <c r="AJ5">
        <v>270.21347215200001</v>
      </c>
      <c r="AK5">
        <v>268.47774864000002</v>
      </c>
      <c r="AL5">
        <v>259.33723433400002</v>
      </c>
      <c r="AM5">
        <v>245.49947160400001</v>
      </c>
      <c r="AN5">
        <v>235.67055462100001</v>
      </c>
      <c r="AO5">
        <v>222.25973619300001</v>
      </c>
      <c r="AP5">
        <v>216.743669028</v>
      </c>
      <c r="AQ5">
        <v>205.839210928</v>
      </c>
      <c r="AR5">
        <v>184.07248816000001</v>
      </c>
      <c r="AS5">
        <v>164.64828369</v>
      </c>
      <c r="AT5">
        <v>149.30408235199999</v>
      </c>
      <c r="AU5">
        <v>129.40173783700001</v>
      </c>
      <c r="AV5">
        <v>115.849896278</v>
      </c>
      <c r="AW5">
        <v>99.593956710599997</v>
      </c>
      <c r="AX5">
        <v>88.408509139299994</v>
      </c>
      <c r="AY5">
        <v>76.728717366599994</v>
      </c>
    </row>
    <row r="6" spans="1:51">
      <c r="A6" t="s">
        <v>96</v>
      </c>
      <c r="B6" t="s">
        <v>88</v>
      </c>
      <c r="C6" t="s">
        <v>89</v>
      </c>
      <c r="D6">
        <v>70.912082934899999</v>
      </c>
      <c r="E6">
        <v>59.428060993400003</v>
      </c>
      <c r="F6">
        <v>50.594635398299999</v>
      </c>
      <c r="G6">
        <v>45.510844949899997</v>
      </c>
      <c r="H6">
        <v>34.696593024999999</v>
      </c>
      <c r="I6">
        <v>26.172965628299998</v>
      </c>
      <c r="J6">
        <v>22.320970258199999</v>
      </c>
      <c r="K6">
        <v>16.698304061200002</v>
      </c>
      <c r="L6">
        <v>13.4972069851</v>
      </c>
      <c r="M6">
        <v>12.311509234600001</v>
      </c>
      <c r="N6">
        <v>14.808615570400001</v>
      </c>
      <c r="O6">
        <v>14.448694076800001</v>
      </c>
      <c r="P6">
        <v>19.471239494700001</v>
      </c>
      <c r="Q6">
        <v>34.7828997031</v>
      </c>
      <c r="R6">
        <v>49.047607065599998</v>
      </c>
      <c r="S6">
        <v>72.399124352100003</v>
      </c>
      <c r="T6">
        <v>92.231291832300002</v>
      </c>
      <c r="U6">
        <v>121.02541392000001</v>
      </c>
      <c r="V6">
        <v>151.20879673900001</v>
      </c>
      <c r="W6">
        <v>173.557093251</v>
      </c>
      <c r="X6">
        <v>195.32227869799999</v>
      </c>
      <c r="Y6">
        <v>210.65039504800001</v>
      </c>
      <c r="Z6">
        <v>226.23833727499999</v>
      </c>
      <c r="AA6">
        <v>233.28951738699999</v>
      </c>
      <c r="AB6">
        <v>239.42584671099999</v>
      </c>
      <c r="AC6">
        <v>245.71752805599999</v>
      </c>
      <c r="AD6">
        <v>236.83926324800001</v>
      </c>
      <c r="AE6">
        <v>238.64098434900001</v>
      </c>
      <c r="AF6">
        <v>237.35166826</v>
      </c>
      <c r="AG6">
        <v>232.93065271</v>
      </c>
      <c r="AH6">
        <v>233.48945699800001</v>
      </c>
      <c r="AI6">
        <v>230.034170399</v>
      </c>
      <c r="AJ6">
        <v>230.81244024</v>
      </c>
      <c r="AK6">
        <v>233.12978712699999</v>
      </c>
      <c r="AL6">
        <v>229.12752252000001</v>
      </c>
      <c r="AM6">
        <v>225.846258366</v>
      </c>
      <c r="AN6">
        <v>221.65427004200001</v>
      </c>
      <c r="AO6">
        <v>223.54431080500001</v>
      </c>
      <c r="AP6">
        <v>212.630969755</v>
      </c>
      <c r="AQ6">
        <v>198.267626189</v>
      </c>
      <c r="AR6">
        <v>181.77927633199999</v>
      </c>
      <c r="AS6">
        <v>159.86538171199999</v>
      </c>
      <c r="AT6">
        <v>143.27683558999999</v>
      </c>
      <c r="AU6">
        <v>126.567711741</v>
      </c>
      <c r="AV6">
        <v>111.582658145</v>
      </c>
      <c r="AW6">
        <v>90.637662925900003</v>
      </c>
      <c r="AX6">
        <v>80.468823914200001</v>
      </c>
      <c r="AY6">
        <v>67.350963715999995</v>
      </c>
    </row>
    <row r="7" spans="1:51">
      <c r="A7" t="s">
        <v>97</v>
      </c>
      <c r="B7" t="s">
        <v>88</v>
      </c>
      <c r="C7" t="s">
        <v>89</v>
      </c>
      <c r="D7">
        <v>81.541491958799995</v>
      </c>
      <c r="E7">
        <v>67.8372747433</v>
      </c>
      <c r="F7">
        <v>59.389053502499998</v>
      </c>
      <c r="G7">
        <v>49.943087158300003</v>
      </c>
      <c r="H7">
        <v>40.362181099899999</v>
      </c>
      <c r="I7">
        <v>28.718846089300001</v>
      </c>
      <c r="J7">
        <v>20.124578371599998</v>
      </c>
      <c r="K7">
        <v>15.845772535</v>
      </c>
      <c r="L7">
        <v>13.342092022099999</v>
      </c>
      <c r="M7">
        <v>11.678015691100001</v>
      </c>
      <c r="N7">
        <v>12.2055123833</v>
      </c>
      <c r="O7">
        <v>16.4946609269</v>
      </c>
      <c r="P7">
        <v>23.6427200388</v>
      </c>
      <c r="Q7">
        <v>38.799109222699997</v>
      </c>
      <c r="R7">
        <v>56.863178099599999</v>
      </c>
      <c r="S7">
        <v>81.460315685500007</v>
      </c>
      <c r="T7">
        <v>104.820092805</v>
      </c>
      <c r="U7">
        <v>132.65718119300001</v>
      </c>
      <c r="V7">
        <v>159.00460297000001</v>
      </c>
      <c r="W7">
        <v>189.93820465499999</v>
      </c>
      <c r="X7">
        <v>212.81528484399999</v>
      </c>
      <c r="Y7">
        <v>234.27485510899999</v>
      </c>
      <c r="Z7">
        <v>253.851139561</v>
      </c>
      <c r="AA7">
        <v>270.42712584600002</v>
      </c>
      <c r="AB7">
        <v>276.73034419800001</v>
      </c>
      <c r="AC7">
        <v>278.37230018100001</v>
      </c>
      <c r="AD7">
        <v>280.73131324399998</v>
      </c>
      <c r="AE7">
        <v>281.43463595499998</v>
      </c>
      <c r="AF7">
        <v>277.22483740500002</v>
      </c>
      <c r="AG7">
        <v>273.17109260000001</v>
      </c>
      <c r="AH7">
        <v>273.56663125900002</v>
      </c>
      <c r="AI7">
        <v>272.69700527399999</v>
      </c>
      <c r="AJ7">
        <v>272.46080020900001</v>
      </c>
      <c r="AK7">
        <v>262.00368983099997</v>
      </c>
      <c r="AL7">
        <v>254.086468758</v>
      </c>
      <c r="AM7">
        <v>242.04554518200001</v>
      </c>
      <c r="AN7">
        <v>233.026835132</v>
      </c>
      <c r="AO7">
        <v>224.33247610000001</v>
      </c>
      <c r="AP7">
        <v>209.78222545200001</v>
      </c>
      <c r="AQ7">
        <v>187.50474273699999</v>
      </c>
      <c r="AR7">
        <v>167.79623935399999</v>
      </c>
      <c r="AS7">
        <v>148.33005348399999</v>
      </c>
      <c r="AT7">
        <v>140.76718659700001</v>
      </c>
      <c r="AU7">
        <v>129.00078269100001</v>
      </c>
      <c r="AV7">
        <v>115.96576657200001</v>
      </c>
      <c r="AW7">
        <v>97.864780753199994</v>
      </c>
      <c r="AX7">
        <v>83.470360224399997</v>
      </c>
      <c r="AY7">
        <v>69.504332755600004</v>
      </c>
    </row>
    <row r="8" spans="1:51">
      <c r="A8" t="s">
        <v>98</v>
      </c>
      <c r="B8" t="s">
        <v>88</v>
      </c>
      <c r="C8" t="s">
        <v>89</v>
      </c>
      <c r="D8">
        <v>105.97366334199999</v>
      </c>
      <c r="E8">
        <v>96.894653366200004</v>
      </c>
      <c r="F8">
        <v>91.254267707300002</v>
      </c>
      <c r="G8">
        <v>68.703910847700001</v>
      </c>
      <c r="H8">
        <v>52.984181309699999</v>
      </c>
      <c r="I8">
        <v>43.181560165299999</v>
      </c>
      <c r="J8">
        <v>26.1539296298</v>
      </c>
      <c r="K8">
        <v>15.473517258699999</v>
      </c>
      <c r="L8">
        <v>9.3930047163899992</v>
      </c>
      <c r="M8">
        <v>8.7257398054999999</v>
      </c>
      <c r="N8">
        <v>8.64610376059</v>
      </c>
      <c r="O8">
        <v>10.944154597400001</v>
      </c>
      <c r="P8">
        <v>20.730456195999999</v>
      </c>
      <c r="Q8">
        <v>32.118577569999999</v>
      </c>
      <c r="R8">
        <v>47.0668642264</v>
      </c>
      <c r="S8">
        <v>68.935180934100003</v>
      </c>
      <c r="T8">
        <v>102.257606745</v>
      </c>
      <c r="U8">
        <v>133.161985058</v>
      </c>
      <c r="V8">
        <v>166.129763346</v>
      </c>
      <c r="W8">
        <v>204.659626863</v>
      </c>
      <c r="X8">
        <v>239.77908092999999</v>
      </c>
      <c r="Y8">
        <v>270.21653658299999</v>
      </c>
      <c r="Z8">
        <v>298.40214533199998</v>
      </c>
      <c r="AA8">
        <v>315.50569723299998</v>
      </c>
      <c r="AB8">
        <v>329.60244584499998</v>
      </c>
      <c r="AC8">
        <v>333.30810968700001</v>
      </c>
      <c r="AD8">
        <v>335.114028131</v>
      </c>
      <c r="AE8">
        <v>335.76067448600003</v>
      </c>
      <c r="AF8">
        <v>335.84978504899999</v>
      </c>
      <c r="AG8">
        <v>335.83321507599999</v>
      </c>
      <c r="AH8">
        <v>337.81209566299998</v>
      </c>
      <c r="AI8">
        <v>333.78141825599999</v>
      </c>
      <c r="AJ8">
        <v>324.74660878999998</v>
      </c>
      <c r="AK8">
        <v>307.22409115599999</v>
      </c>
      <c r="AL8">
        <v>291.68091322700002</v>
      </c>
      <c r="AM8">
        <v>269.04849952000001</v>
      </c>
      <c r="AN8">
        <v>258.66588755800001</v>
      </c>
      <c r="AO8">
        <v>248.55607496100001</v>
      </c>
      <c r="AP8">
        <v>240.68191493800001</v>
      </c>
      <c r="AQ8">
        <v>219.974289411</v>
      </c>
      <c r="AR8">
        <v>195.15455569900001</v>
      </c>
      <c r="AS8">
        <v>175.922701281</v>
      </c>
      <c r="AT8">
        <v>158.912099837</v>
      </c>
      <c r="AU8">
        <v>141.39475771100001</v>
      </c>
      <c r="AV8">
        <v>128.47468592199999</v>
      </c>
      <c r="AW8">
        <v>112.605617931</v>
      </c>
      <c r="AX8">
        <v>98.931633206699999</v>
      </c>
      <c r="AY8">
        <v>85.942568554600001</v>
      </c>
    </row>
    <row r="9" spans="1:51">
      <c r="A9" t="s">
        <v>99</v>
      </c>
      <c r="B9" t="s">
        <v>88</v>
      </c>
      <c r="C9" t="s">
        <v>89</v>
      </c>
      <c r="D9">
        <v>63.023151174900001</v>
      </c>
      <c r="E9">
        <v>52.478906279999997</v>
      </c>
      <c r="F9">
        <v>43.6653463062</v>
      </c>
      <c r="G9">
        <v>36.2860054609</v>
      </c>
      <c r="H9">
        <v>27.4609468138</v>
      </c>
      <c r="I9">
        <v>16.737607199199999</v>
      </c>
      <c r="J9">
        <v>13.2690074222</v>
      </c>
      <c r="K9">
        <v>9.7506826135400004</v>
      </c>
      <c r="L9">
        <v>7.41237549514</v>
      </c>
      <c r="M9">
        <v>6.6387339922299997</v>
      </c>
      <c r="N9">
        <v>7.9315463600399996</v>
      </c>
      <c r="O9">
        <v>10.363650348</v>
      </c>
      <c r="P9">
        <v>19.055570511100001</v>
      </c>
      <c r="Q9">
        <v>33.018574779799998</v>
      </c>
      <c r="R9">
        <v>57.518055609000001</v>
      </c>
      <c r="S9">
        <v>81.4114909818</v>
      </c>
      <c r="T9">
        <v>109.113525362</v>
      </c>
      <c r="U9">
        <v>136.56685766999999</v>
      </c>
      <c r="V9">
        <v>162.30246510000001</v>
      </c>
      <c r="W9">
        <v>188.89758874</v>
      </c>
      <c r="X9">
        <v>225.46606160799999</v>
      </c>
      <c r="Y9">
        <v>256.91624043399997</v>
      </c>
      <c r="Z9">
        <v>276.70161135299998</v>
      </c>
      <c r="AA9">
        <v>298.58677844900001</v>
      </c>
      <c r="AB9">
        <v>308.11714032999998</v>
      </c>
      <c r="AC9">
        <v>312.77667961399999</v>
      </c>
      <c r="AD9">
        <v>318.595854325</v>
      </c>
      <c r="AE9">
        <v>317.100719148</v>
      </c>
      <c r="AF9">
        <v>312.08383648</v>
      </c>
      <c r="AG9">
        <v>307.931623274</v>
      </c>
      <c r="AH9">
        <v>300.80371495600002</v>
      </c>
      <c r="AI9">
        <v>294.33957620299998</v>
      </c>
      <c r="AJ9">
        <v>290.61523670299999</v>
      </c>
      <c r="AK9">
        <v>280.55305157100003</v>
      </c>
      <c r="AL9">
        <v>269.19236241999999</v>
      </c>
      <c r="AM9">
        <v>248.520939892</v>
      </c>
      <c r="AN9">
        <v>230.98592470099999</v>
      </c>
      <c r="AO9">
        <v>214.106679998</v>
      </c>
      <c r="AP9">
        <v>202.34953659199999</v>
      </c>
      <c r="AQ9">
        <v>182.90927969800001</v>
      </c>
      <c r="AR9">
        <v>163.93150790300001</v>
      </c>
      <c r="AS9">
        <v>144.83609583500001</v>
      </c>
      <c r="AT9">
        <v>129.81705957</v>
      </c>
      <c r="AU9">
        <v>117.60546859999999</v>
      </c>
      <c r="AV9">
        <v>99.894473714599997</v>
      </c>
      <c r="AW9">
        <v>82.930969503499995</v>
      </c>
      <c r="AX9">
        <v>73.775833557699997</v>
      </c>
      <c r="AY9">
        <v>61.143021959000002</v>
      </c>
    </row>
    <row r="10" spans="1:51">
      <c r="A10" t="s">
        <v>100</v>
      </c>
      <c r="B10" t="s">
        <v>88</v>
      </c>
      <c r="C10" t="s">
        <v>89</v>
      </c>
      <c r="D10">
        <v>75.0622009569</v>
      </c>
      <c r="E10">
        <v>61.794438927500003</v>
      </c>
      <c r="F10">
        <v>49.181005687499997</v>
      </c>
      <c r="G10">
        <v>37.575787668099998</v>
      </c>
      <c r="H10">
        <v>27.963618308200001</v>
      </c>
      <c r="I10">
        <v>17.652162137800001</v>
      </c>
      <c r="J10">
        <v>12.003972194599999</v>
      </c>
      <c r="K10">
        <v>8.5421142908699998</v>
      </c>
      <c r="L10">
        <v>7.3464837049699998</v>
      </c>
      <c r="M10">
        <v>5.3881917486699997</v>
      </c>
      <c r="N10">
        <v>5.3540669856500003</v>
      </c>
      <c r="O10">
        <v>8.6258914868600005</v>
      </c>
      <c r="P10">
        <v>13.3618308206</v>
      </c>
      <c r="Q10">
        <v>25.954771147399999</v>
      </c>
      <c r="R10">
        <v>42.815112395100002</v>
      </c>
      <c r="S10">
        <v>73.174596009699997</v>
      </c>
      <c r="T10">
        <v>108.19391532</v>
      </c>
      <c r="U10">
        <v>150.381240408</v>
      </c>
      <c r="V10">
        <v>184.424934549</v>
      </c>
      <c r="W10">
        <v>223.054888508</v>
      </c>
      <c r="X10">
        <v>229.47946194799999</v>
      </c>
      <c r="Y10">
        <v>259.34648370500003</v>
      </c>
      <c r="Z10">
        <v>293.49228130400002</v>
      </c>
      <c r="AA10">
        <v>305.41572628</v>
      </c>
      <c r="AB10">
        <v>303.60269025899998</v>
      </c>
      <c r="AC10">
        <v>308.10968673799999</v>
      </c>
      <c r="AD10">
        <v>316.48054527400001</v>
      </c>
      <c r="AE10">
        <v>307.46375372400001</v>
      </c>
      <c r="AF10">
        <v>298.39062923199998</v>
      </c>
      <c r="AG10">
        <v>298.50618398500001</v>
      </c>
      <c r="AH10">
        <v>300.95892389599999</v>
      </c>
      <c r="AI10">
        <v>297.56856549600002</v>
      </c>
      <c r="AJ10">
        <v>293.40678884200003</v>
      </c>
      <c r="AK10">
        <v>291.85086214699999</v>
      </c>
      <c r="AL10">
        <v>290.41148325400002</v>
      </c>
      <c r="AM10">
        <v>268.24248442700002</v>
      </c>
      <c r="AN10">
        <v>253.79317504700001</v>
      </c>
      <c r="AO10">
        <v>242.83587614000001</v>
      </c>
      <c r="AP10">
        <v>224.12647828799999</v>
      </c>
      <c r="AQ10">
        <v>205.80536246299999</v>
      </c>
      <c r="AR10">
        <v>173.24943576800001</v>
      </c>
      <c r="AS10">
        <v>146.94772953</v>
      </c>
      <c r="AT10">
        <v>135.510878397</v>
      </c>
      <c r="AU10">
        <v>127.98510426999999</v>
      </c>
      <c r="AV10">
        <v>107.994673648</v>
      </c>
      <c r="AW10">
        <v>95.0924438025</v>
      </c>
      <c r="AX10">
        <v>81.854924618599995</v>
      </c>
      <c r="AY10">
        <v>63.973007131899998</v>
      </c>
    </row>
    <row r="11" spans="1:51">
      <c r="A11" t="s">
        <v>101</v>
      </c>
      <c r="B11" t="s">
        <v>90</v>
      </c>
      <c r="C11" t="s">
        <v>89</v>
      </c>
      <c r="D11">
        <v>59.297266442599998</v>
      </c>
      <c r="E11">
        <v>46.220333608200001</v>
      </c>
      <c r="F11">
        <v>36.231876704500003</v>
      </c>
      <c r="G11">
        <v>28.910953256799999</v>
      </c>
      <c r="H11">
        <v>24.8711232321</v>
      </c>
      <c r="I11">
        <v>17.287372359999999</v>
      </c>
      <c r="J11">
        <v>11.6263081119</v>
      </c>
      <c r="K11">
        <v>8.1347117397099993</v>
      </c>
      <c r="L11">
        <v>6.4577915900300003</v>
      </c>
      <c r="M11">
        <v>7.8901503139500004</v>
      </c>
      <c r="N11">
        <v>12.318386503499999</v>
      </c>
      <c r="O11">
        <v>18.2525528002</v>
      </c>
      <c r="P11">
        <v>24.4299486269</v>
      </c>
      <c r="Q11">
        <v>40.853174351500002</v>
      </c>
      <c r="R11">
        <v>59.988520327300002</v>
      </c>
      <c r="S11">
        <v>81.785184245600007</v>
      </c>
      <c r="T11">
        <v>108.76913807299999</v>
      </c>
      <c r="U11">
        <v>137.18253313899999</v>
      </c>
      <c r="V11">
        <v>155.513921482</v>
      </c>
      <c r="W11">
        <v>170.48963024</v>
      </c>
      <c r="X11">
        <v>196.64241770800001</v>
      </c>
      <c r="Y11">
        <v>227.949324539</v>
      </c>
      <c r="Z11">
        <v>237.19845246400001</v>
      </c>
      <c r="AA11">
        <v>249.165408765</v>
      </c>
      <c r="AB11">
        <v>252.339760259</v>
      </c>
      <c r="AC11">
        <v>254.823174986</v>
      </c>
      <c r="AD11">
        <v>251.67882285799999</v>
      </c>
      <c r="AE11">
        <v>262.97938732799997</v>
      </c>
      <c r="AF11">
        <v>259.50396397499998</v>
      </c>
      <c r="AG11">
        <v>260.368364305</v>
      </c>
      <c r="AH11">
        <v>252.12779856700001</v>
      </c>
      <c r="AI11">
        <v>248.41123866300001</v>
      </c>
      <c r="AJ11">
        <v>248.767235365</v>
      </c>
      <c r="AK11">
        <v>243.65611720699999</v>
      </c>
      <c r="AL11">
        <v>233.278302784</v>
      </c>
      <c r="AM11">
        <v>230.27766854800001</v>
      </c>
      <c r="AN11">
        <v>214.80953890999999</v>
      </c>
      <c r="AO11">
        <v>208.550770597</v>
      </c>
      <c r="AP11">
        <v>196.49793873300001</v>
      </c>
      <c r="AQ11">
        <v>185.160081182</v>
      </c>
      <c r="AR11">
        <v>170.85596498999999</v>
      </c>
      <c r="AS11">
        <v>148.25217225899999</v>
      </c>
      <c r="AT11">
        <v>122.656814866</v>
      </c>
      <c r="AU11">
        <v>108.980846071</v>
      </c>
      <c r="AV11">
        <v>93.982241390200002</v>
      </c>
      <c r="AW11">
        <v>81.378512082200004</v>
      </c>
      <c r="AX11">
        <v>68.371028096700002</v>
      </c>
      <c r="AY11">
        <v>54.5359928966</v>
      </c>
    </row>
    <row r="12" spans="1:51">
      <c r="A12" t="s">
        <v>102</v>
      </c>
      <c r="B12" t="s">
        <v>90</v>
      </c>
      <c r="C12" t="s">
        <v>89</v>
      </c>
      <c r="D12">
        <v>49.678221482700003</v>
      </c>
      <c r="E12">
        <v>39.717692734300002</v>
      </c>
      <c r="F12">
        <v>31.2958957293</v>
      </c>
      <c r="G12">
        <v>27.710112774999999</v>
      </c>
      <c r="H12">
        <v>20.682843409099998</v>
      </c>
      <c r="I12">
        <v>14.9831761878</v>
      </c>
      <c r="J12">
        <v>17.976705490800001</v>
      </c>
      <c r="K12">
        <v>15.1246071363</v>
      </c>
      <c r="L12">
        <v>14.498428544999999</v>
      </c>
      <c r="M12">
        <v>15.6540950268</v>
      </c>
      <c r="N12">
        <v>15.707339619200001</v>
      </c>
      <c r="O12">
        <v>24.034387132599999</v>
      </c>
      <c r="P12">
        <v>36.843131817299998</v>
      </c>
      <c r="Q12">
        <v>60.073303752999998</v>
      </c>
      <c r="R12">
        <v>85.248936956899996</v>
      </c>
      <c r="S12">
        <v>114.098724348</v>
      </c>
      <c r="T12">
        <v>134.00776483600001</v>
      </c>
      <c r="U12">
        <v>161.55731188799999</v>
      </c>
      <c r="V12">
        <v>189.68931410600001</v>
      </c>
      <c r="W12">
        <v>209.67683490499999</v>
      </c>
      <c r="X12">
        <v>209.44712516199999</v>
      </c>
      <c r="Y12">
        <v>216.629229063</v>
      </c>
      <c r="Z12">
        <v>217.87012386800001</v>
      </c>
      <c r="AA12">
        <v>228.42854501799999</v>
      </c>
      <c r="AB12">
        <v>232.790719172</v>
      </c>
      <c r="AC12">
        <v>225.37585505600001</v>
      </c>
      <c r="AD12">
        <v>223.63015344799999</v>
      </c>
      <c r="AE12">
        <v>221.128951747</v>
      </c>
      <c r="AF12">
        <v>221.511462378</v>
      </c>
      <c r="AG12">
        <v>222.149657977</v>
      </c>
      <c r="AH12">
        <v>219.45821778499999</v>
      </c>
      <c r="AI12">
        <v>211.594564615</v>
      </c>
      <c r="AJ12">
        <v>213.78840820900001</v>
      </c>
      <c r="AK12">
        <v>209.550748752</v>
      </c>
      <c r="AL12">
        <v>205.11480865199999</v>
      </c>
      <c r="AM12">
        <v>203.11295988200001</v>
      </c>
      <c r="AN12">
        <v>193.26511369900001</v>
      </c>
      <c r="AO12">
        <v>193.210667406</v>
      </c>
      <c r="AP12">
        <v>185.44019227199999</v>
      </c>
      <c r="AQ12">
        <v>164.63107783300001</v>
      </c>
      <c r="AR12">
        <v>143.24755037899999</v>
      </c>
      <c r="AS12">
        <v>118.191532631</v>
      </c>
      <c r="AT12">
        <v>103.297374746</v>
      </c>
      <c r="AU12">
        <v>86.787206507700006</v>
      </c>
      <c r="AV12">
        <v>77.493991495700001</v>
      </c>
      <c r="AW12">
        <v>63.005916065800001</v>
      </c>
      <c r="AX12">
        <v>55.571547420999998</v>
      </c>
      <c r="AY12">
        <v>46.520059160700001</v>
      </c>
    </row>
    <row r="13" spans="1:51">
      <c r="A13" t="s">
        <v>103</v>
      </c>
      <c r="B13" t="s">
        <v>90</v>
      </c>
      <c r="C13" t="s">
        <v>89</v>
      </c>
      <c r="D13">
        <v>66.925397340299995</v>
      </c>
      <c r="E13">
        <v>59.0647907882</v>
      </c>
      <c r="F13">
        <v>44.380554654599997</v>
      </c>
      <c r="G13">
        <v>33.339117742500001</v>
      </c>
      <c r="H13">
        <v>26.662585144299999</v>
      </c>
      <c r="I13">
        <v>20.727375932499999</v>
      </c>
      <c r="J13">
        <v>14.059844307500001</v>
      </c>
      <c r="K13">
        <v>10.353146286099999</v>
      </c>
      <c r="L13">
        <v>6.4774570223800003</v>
      </c>
      <c r="M13">
        <v>6.2588387933799998</v>
      </c>
      <c r="N13">
        <v>9.0888744729200006</v>
      </c>
      <c r="O13">
        <v>20.778786895900001</v>
      </c>
      <c r="P13">
        <v>24.047924099900001</v>
      </c>
      <c r="Q13">
        <v>39.498053843699999</v>
      </c>
      <c r="R13">
        <v>59.687560817399998</v>
      </c>
      <c r="S13">
        <v>86.133149529700006</v>
      </c>
      <c r="T13">
        <v>114.70012974399999</v>
      </c>
      <c r="U13">
        <v>136.498216023</v>
      </c>
      <c r="V13">
        <v>157.91315277300001</v>
      </c>
      <c r="W13">
        <v>182.756568278</v>
      </c>
      <c r="X13">
        <v>203.263460915</v>
      </c>
      <c r="Y13">
        <v>224.529354525</v>
      </c>
      <c r="Z13">
        <v>231.59738890700001</v>
      </c>
      <c r="AA13">
        <v>239.60849821599999</v>
      </c>
      <c r="AB13">
        <v>243.73799870299999</v>
      </c>
      <c r="AC13">
        <v>254.067791113</v>
      </c>
      <c r="AD13">
        <v>257.07760298400001</v>
      </c>
      <c r="AE13">
        <v>250.432046708</v>
      </c>
      <c r="AF13">
        <v>255.71407719800001</v>
      </c>
      <c r="AG13">
        <v>257.426208239</v>
      </c>
      <c r="AH13">
        <v>252.408530652</v>
      </c>
      <c r="AI13">
        <v>249.34819980500001</v>
      </c>
      <c r="AJ13">
        <v>242.22883555000001</v>
      </c>
      <c r="AK13">
        <v>239.834495621</v>
      </c>
      <c r="AL13">
        <v>220.97729484300001</v>
      </c>
      <c r="AM13">
        <v>212.444210185</v>
      </c>
      <c r="AN13">
        <v>208.41566655899999</v>
      </c>
      <c r="AO13">
        <v>195.40171910500001</v>
      </c>
      <c r="AP13">
        <v>175.69891339599999</v>
      </c>
      <c r="AQ13">
        <v>162.940885501</v>
      </c>
      <c r="AR13">
        <v>144.98580927699999</v>
      </c>
      <c r="AS13">
        <v>132.350308141</v>
      </c>
      <c r="AT13">
        <v>126.57160233499999</v>
      </c>
      <c r="AU13">
        <v>114.419477781</v>
      </c>
      <c r="AV13">
        <v>101.245377879</v>
      </c>
      <c r="AW13">
        <v>85.900664936699997</v>
      </c>
      <c r="AX13">
        <v>75.120986052500001</v>
      </c>
      <c r="AY13">
        <v>65.463428478799997</v>
      </c>
    </row>
    <row r="14" spans="1:51">
      <c r="A14" t="s">
        <v>104</v>
      </c>
      <c r="B14" t="s">
        <v>90</v>
      </c>
      <c r="C14" t="s">
        <v>89</v>
      </c>
      <c r="D14">
        <v>58.9424202517</v>
      </c>
      <c r="E14">
        <v>49.913740122900002</v>
      </c>
      <c r="F14">
        <v>44.502121744199997</v>
      </c>
      <c r="G14">
        <v>35.719637108599997</v>
      </c>
      <c r="H14">
        <v>29.864208369899998</v>
      </c>
      <c r="I14">
        <v>24.639596137000002</v>
      </c>
      <c r="J14">
        <v>14.9586625695</v>
      </c>
      <c r="K14">
        <v>10.499195200500001</v>
      </c>
      <c r="L14">
        <v>7.4820749195199996</v>
      </c>
      <c r="M14">
        <v>8.5640181445699994</v>
      </c>
      <c r="N14">
        <v>11.9094966345</v>
      </c>
      <c r="O14">
        <v>17.194980977499998</v>
      </c>
      <c r="P14">
        <v>24.410959906399999</v>
      </c>
      <c r="Q14">
        <v>36.297190518000001</v>
      </c>
      <c r="R14">
        <v>50.957345624799999</v>
      </c>
      <c r="S14">
        <v>74.854477611899995</v>
      </c>
      <c r="T14">
        <v>100.03563067</v>
      </c>
      <c r="U14">
        <v>128.02685103900001</v>
      </c>
      <c r="V14">
        <v>150.96063798700001</v>
      </c>
      <c r="W14">
        <v>167.787825578</v>
      </c>
      <c r="X14">
        <v>192.65810652600001</v>
      </c>
      <c r="Y14">
        <v>206.179177641</v>
      </c>
      <c r="Z14">
        <v>217.282850454</v>
      </c>
      <c r="AA14">
        <v>235.64347380699999</v>
      </c>
      <c r="AB14">
        <v>242.829675154</v>
      </c>
      <c r="AC14">
        <v>249.72212467099999</v>
      </c>
      <c r="AD14">
        <v>251.200102429</v>
      </c>
      <c r="AE14">
        <v>248.09774656100001</v>
      </c>
      <c r="AF14">
        <v>252.71597892899999</v>
      </c>
      <c r="AG14">
        <v>257.20427275399999</v>
      </c>
      <c r="AH14">
        <v>249.83940591199999</v>
      </c>
      <c r="AI14">
        <v>244.230904302</v>
      </c>
      <c r="AJ14">
        <v>245.42983611400001</v>
      </c>
      <c r="AK14">
        <v>232.54214223</v>
      </c>
      <c r="AL14">
        <v>230.53892303200001</v>
      </c>
      <c r="AM14">
        <v>216.072944103</v>
      </c>
      <c r="AN14">
        <v>209.43298214800001</v>
      </c>
      <c r="AO14">
        <v>199.547702663</v>
      </c>
      <c r="AP14">
        <v>194.03189932699999</v>
      </c>
      <c r="AQ14">
        <v>181.514413228</v>
      </c>
      <c r="AR14">
        <v>173.97746561299999</v>
      </c>
      <c r="AS14">
        <v>148.850453614</v>
      </c>
      <c r="AT14">
        <v>129.92069066400001</v>
      </c>
      <c r="AU14">
        <v>107.664179104</v>
      </c>
      <c r="AV14">
        <v>93.800263388900007</v>
      </c>
      <c r="AW14">
        <v>75.777363184099997</v>
      </c>
      <c r="AX14">
        <v>63.915422885600002</v>
      </c>
      <c r="AY14">
        <v>54.733977173</v>
      </c>
    </row>
    <row r="15" spans="1:51">
      <c r="A15" t="s">
        <v>105</v>
      </c>
      <c r="B15" t="s">
        <v>90</v>
      </c>
      <c r="C15" t="s">
        <v>89</v>
      </c>
      <c r="D15">
        <v>58.283783783799997</v>
      </c>
      <c r="E15">
        <v>47.644059153500002</v>
      </c>
      <c r="F15">
        <v>40.389427163000001</v>
      </c>
      <c r="G15">
        <v>31.866054733999999</v>
      </c>
      <c r="H15">
        <v>22.4608193099</v>
      </c>
      <c r="I15">
        <v>13.4098249193</v>
      </c>
      <c r="J15">
        <v>9.3425973143000007</v>
      </c>
      <c r="K15">
        <v>7.1361550229499997</v>
      </c>
      <c r="L15">
        <v>5.2390787013400004</v>
      </c>
      <c r="M15">
        <v>5.2657657657700003</v>
      </c>
      <c r="N15">
        <v>7.3898521162700002</v>
      </c>
      <c r="O15">
        <v>12.1961584226</v>
      </c>
      <c r="P15">
        <v>21.317865034800001</v>
      </c>
      <c r="Q15">
        <v>33.965663777000003</v>
      </c>
      <c r="R15">
        <v>55.3985211627</v>
      </c>
      <c r="S15">
        <v>82.9586095529</v>
      </c>
      <c r="T15">
        <v>112.68018017999999</v>
      </c>
      <c r="U15">
        <v>136.09901410800001</v>
      </c>
      <c r="V15">
        <v>162.11728709799999</v>
      </c>
      <c r="W15">
        <v>182.98070712200001</v>
      </c>
      <c r="X15">
        <v>201.356280809</v>
      </c>
      <c r="Y15">
        <v>213.36868944400001</v>
      </c>
      <c r="Z15">
        <v>228.20355260900001</v>
      </c>
      <c r="AA15">
        <v>240.15502294699999</v>
      </c>
      <c r="AB15">
        <v>250.186469488</v>
      </c>
      <c r="AC15">
        <v>254.09943906199999</v>
      </c>
      <c r="AD15">
        <v>247.912799592</v>
      </c>
      <c r="AE15">
        <v>249.45945945899999</v>
      </c>
      <c r="AF15">
        <v>260.07113717499999</v>
      </c>
      <c r="AG15">
        <v>257.778344382</v>
      </c>
      <c r="AH15">
        <v>257.52167261599999</v>
      </c>
      <c r="AI15">
        <v>257.59119496900001</v>
      </c>
      <c r="AJ15">
        <v>249.67890532000001</v>
      </c>
      <c r="AK15">
        <v>244.51665816799999</v>
      </c>
      <c r="AL15">
        <v>235.82942376299999</v>
      </c>
      <c r="AM15">
        <v>225.38058813500001</v>
      </c>
      <c r="AN15">
        <v>214.59850416500001</v>
      </c>
      <c r="AO15">
        <v>193.274689784</v>
      </c>
      <c r="AP15">
        <v>180.271120177</v>
      </c>
      <c r="AQ15">
        <v>166.02796192400001</v>
      </c>
      <c r="AR15">
        <v>151.069267381</v>
      </c>
      <c r="AS15">
        <v>136.42648308700001</v>
      </c>
      <c r="AT15">
        <v>118.99855515900001</v>
      </c>
      <c r="AU15">
        <v>102.952065273</v>
      </c>
      <c r="AV15">
        <v>87.929117797000004</v>
      </c>
      <c r="AW15">
        <v>73.747832738400007</v>
      </c>
      <c r="AX15">
        <v>60.793812680599999</v>
      </c>
      <c r="AY15">
        <v>52.489546149900001</v>
      </c>
    </row>
    <row r="16" spans="1:51">
      <c r="A16" t="s">
        <v>106</v>
      </c>
      <c r="B16" t="s">
        <v>90</v>
      </c>
      <c r="C16" t="s">
        <v>89</v>
      </c>
      <c r="D16">
        <v>50.142114384700001</v>
      </c>
      <c r="E16">
        <v>41.692699306800002</v>
      </c>
      <c r="F16">
        <v>33.849220103999997</v>
      </c>
      <c r="G16">
        <v>27.415511265199999</v>
      </c>
      <c r="H16">
        <v>22.493934142099999</v>
      </c>
      <c r="I16">
        <v>17.352144714000001</v>
      </c>
      <c r="J16">
        <v>15.050368284199999</v>
      </c>
      <c r="K16">
        <v>11.3205155979</v>
      </c>
      <c r="L16">
        <v>9.5241551126499999</v>
      </c>
      <c r="M16">
        <v>10.554051126499999</v>
      </c>
      <c r="N16">
        <v>13.1980069324</v>
      </c>
      <c r="O16">
        <v>18.9818024263</v>
      </c>
      <c r="P16">
        <v>21.657712305</v>
      </c>
      <c r="Q16">
        <v>38.633340554599997</v>
      </c>
      <c r="R16">
        <v>56.866659445400003</v>
      </c>
      <c r="S16">
        <v>72.605610918500005</v>
      </c>
      <c r="T16">
        <v>99.175909878699997</v>
      </c>
      <c r="U16">
        <v>128.22746967099999</v>
      </c>
      <c r="V16">
        <v>150.43457538999999</v>
      </c>
      <c r="W16">
        <v>171.35821057199999</v>
      </c>
      <c r="X16">
        <v>196.343695841</v>
      </c>
      <c r="Y16">
        <v>220.04311091899999</v>
      </c>
      <c r="Z16">
        <v>228.71804592699999</v>
      </c>
      <c r="AA16">
        <v>229.17894280799999</v>
      </c>
      <c r="AB16">
        <v>240.20472270400001</v>
      </c>
      <c r="AC16">
        <v>237.943132582</v>
      </c>
      <c r="AD16">
        <v>237.61189341400001</v>
      </c>
      <c r="AE16">
        <v>249.18598353600001</v>
      </c>
      <c r="AF16">
        <v>244.076364818</v>
      </c>
      <c r="AG16">
        <v>244.101494801</v>
      </c>
      <c r="AH16">
        <v>242.135290295</v>
      </c>
      <c r="AI16">
        <v>231.49599220100001</v>
      </c>
      <c r="AJ16">
        <v>235.724328423</v>
      </c>
      <c r="AK16">
        <v>226.56087521699999</v>
      </c>
      <c r="AL16">
        <v>215.671468804</v>
      </c>
      <c r="AM16">
        <v>204.272638648</v>
      </c>
      <c r="AN16">
        <v>193.84347920299999</v>
      </c>
      <c r="AO16">
        <v>180.89861351799999</v>
      </c>
      <c r="AP16">
        <v>180.006607452</v>
      </c>
      <c r="AQ16">
        <v>170.780762565</v>
      </c>
      <c r="AR16">
        <v>159.34748700200001</v>
      </c>
      <c r="AS16">
        <v>143.323006932</v>
      </c>
      <c r="AT16">
        <v>126.620883882</v>
      </c>
      <c r="AU16">
        <v>110.013214905</v>
      </c>
      <c r="AV16">
        <v>94.747292027699999</v>
      </c>
      <c r="AW16">
        <v>75.009748700200007</v>
      </c>
      <c r="AX16">
        <v>64.740251299799993</v>
      </c>
      <c r="AY16">
        <v>51.426993067600002</v>
      </c>
    </row>
    <row r="17" spans="1:51">
      <c r="A17" t="s">
        <v>107</v>
      </c>
      <c r="B17" t="s">
        <v>90</v>
      </c>
      <c r="C17" t="s">
        <v>89</v>
      </c>
      <c r="D17">
        <v>58.426229508200002</v>
      </c>
      <c r="E17">
        <v>49.264163764499997</v>
      </c>
      <c r="F17">
        <v>42.071944279299998</v>
      </c>
      <c r="G17">
        <v>33.050114669199999</v>
      </c>
      <c r="H17">
        <v>28.520173277800001</v>
      </c>
      <c r="I17">
        <v>19.718763271899999</v>
      </c>
      <c r="J17">
        <v>15.361844899299999</v>
      </c>
      <c r="K17">
        <v>13.010532574499999</v>
      </c>
      <c r="L17">
        <v>9.1725983181899995</v>
      </c>
      <c r="M17">
        <v>9.3364478043000005</v>
      </c>
      <c r="N17">
        <v>12.424615645999999</v>
      </c>
      <c r="O17">
        <v>16.504119595700001</v>
      </c>
      <c r="P17">
        <v>28.072199099599999</v>
      </c>
      <c r="Q17">
        <v>39.8644355729</v>
      </c>
      <c r="R17">
        <v>60.688524590199997</v>
      </c>
      <c r="S17">
        <v>80.702539709500002</v>
      </c>
      <c r="T17">
        <v>106.767688779</v>
      </c>
      <c r="U17">
        <v>143.07721056700001</v>
      </c>
      <c r="V17">
        <v>162.861292789</v>
      </c>
      <c r="W17">
        <v>167.76191285100001</v>
      </c>
      <c r="X17">
        <v>182.11789688299999</v>
      </c>
      <c r="Y17">
        <v>194.708485518</v>
      </c>
      <c r="Z17">
        <v>207.46818992600001</v>
      </c>
      <c r="AA17">
        <v>227.76029898900001</v>
      </c>
      <c r="AB17">
        <v>235.15051388800001</v>
      </c>
      <c r="AC17">
        <v>236.10710948799999</v>
      </c>
      <c r="AD17">
        <v>237.621167077</v>
      </c>
      <c r="AE17">
        <v>237.63857980099999</v>
      </c>
      <c r="AF17">
        <v>229.351991846</v>
      </c>
      <c r="AG17">
        <v>224.57963136000001</v>
      </c>
      <c r="AH17">
        <v>219.94920581</v>
      </c>
      <c r="AI17">
        <v>217.836660155</v>
      </c>
      <c r="AJ17">
        <v>216.94020215699999</v>
      </c>
      <c r="AK17">
        <v>218.40847702400001</v>
      </c>
      <c r="AL17">
        <v>210.88558566200001</v>
      </c>
      <c r="AM17">
        <v>206.986069821</v>
      </c>
      <c r="AN17">
        <v>201.797502761</v>
      </c>
      <c r="AO17">
        <v>198.67357512999999</v>
      </c>
      <c r="AP17">
        <v>181.42079334100001</v>
      </c>
      <c r="AQ17">
        <v>169.32973753499999</v>
      </c>
      <c r="AR17">
        <v>157.186868258</v>
      </c>
      <c r="AS17">
        <v>138.966873354</v>
      </c>
      <c r="AT17">
        <v>123.388176336</v>
      </c>
      <c r="AU17">
        <v>104.45952603400001</v>
      </c>
      <c r="AV17">
        <v>92.933237067899995</v>
      </c>
      <c r="AW17">
        <v>79.277159602500006</v>
      </c>
      <c r="AX17">
        <v>63.988193323700003</v>
      </c>
      <c r="AY17">
        <v>52.511254565500003</v>
      </c>
    </row>
    <row r="18" spans="1:51">
      <c r="A18" t="s">
        <v>108</v>
      </c>
      <c r="B18" t="s">
        <v>90</v>
      </c>
      <c r="C18" t="s">
        <v>89</v>
      </c>
      <c r="D18">
        <v>47.8879975316</v>
      </c>
      <c r="E18">
        <v>40.467756865200002</v>
      </c>
      <c r="F18">
        <v>33.0346600843</v>
      </c>
      <c r="G18">
        <v>25.5888100381</v>
      </c>
      <c r="H18">
        <v>17.9788131235</v>
      </c>
      <c r="I18">
        <v>13.8660907127</v>
      </c>
      <c r="J18">
        <v>12.145428365700001</v>
      </c>
      <c r="K18">
        <v>11.0074051219</v>
      </c>
      <c r="L18">
        <v>11.057903939099999</v>
      </c>
      <c r="M18">
        <v>12.4010079194</v>
      </c>
      <c r="N18">
        <v>15.1032603106</v>
      </c>
      <c r="O18">
        <v>19.858068497400001</v>
      </c>
      <c r="P18">
        <v>32.969865267899998</v>
      </c>
      <c r="Q18">
        <v>49.120230381600003</v>
      </c>
      <c r="R18">
        <v>62.439473413599998</v>
      </c>
      <c r="S18">
        <v>82.477321814299998</v>
      </c>
      <c r="T18">
        <v>106.311426514</v>
      </c>
      <c r="U18">
        <v>124.193150262</v>
      </c>
      <c r="V18">
        <v>144.077959478</v>
      </c>
      <c r="W18">
        <v>164.177105832</v>
      </c>
      <c r="X18">
        <v>191.50447392800001</v>
      </c>
      <c r="Y18">
        <v>203.407898797</v>
      </c>
      <c r="Z18">
        <v>210.74431759699999</v>
      </c>
      <c r="AA18">
        <v>218.46282011700001</v>
      </c>
      <c r="AB18">
        <v>222.86609071300001</v>
      </c>
      <c r="AC18">
        <v>224.22482772800001</v>
      </c>
      <c r="AD18">
        <v>216.50190270499999</v>
      </c>
      <c r="AE18">
        <v>224.591998354</v>
      </c>
      <c r="AF18">
        <v>225.79574205500001</v>
      </c>
      <c r="AG18">
        <v>226.12413864000001</v>
      </c>
      <c r="AH18">
        <v>226.78864548000001</v>
      </c>
      <c r="AI18">
        <v>220.60824848300001</v>
      </c>
      <c r="AJ18">
        <v>215.84480098700001</v>
      </c>
      <c r="AK18">
        <v>220.935410881</v>
      </c>
      <c r="AL18">
        <v>213.74647742499999</v>
      </c>
      <c r="AM18">
        <v>201.76097912200001</v>
      </c>
      <c r="AN18">
        <v>194.70122390200001</v>
      </c>
      <c r="AO18">
        <v>183.82536254199999</v>
      </c>
      <c r="AP18">
        <v>175.67993417700001</v>
      </c>
      <c r="AQ18">
        <v>166.89334567500001</v>
      </c>
      <c r="AR18">
        <v>161.74719736700001</v>
      </c>
      <c r="AS18">
        <v>142.31944873</v>
      </c>
      <c r="AT18">
        <v>123.53368302</v>
      </c>
      <c r="AU18">
        <v>100.88151805</v>
      </c>
      <c r="AV18">
        <v>85.274709451800007</v>
      </c>
      <c r="AW18">
        <v>72.977270389799997</v>
      </c>
      <c r="AX18">
        <v>60.033734444099998</v>
      </c>
      <c r="AY18">
        <v>49.925023140999997</v>
      </c>
    </row>
    <row r="19" spans="1:51">
      <c r="A19" t="s">
        <v>109</v>
      </c>
      <c r="B19" t="s">
        <v>90</v>
      </c>
      <c r="C19" t="s">
        <v>89</v>
      </c>
      <c r="D19">
        <v>58.977116704799997</v>
      </c>
      <c r="E19">
        <v>51.692567903700002</v>
      </c>
      <c r="F19">
        <v>42.114117998200001</v>
      </c>
      <c r="G19">
        <v>35.267237090800002</v>
      </c>
      <c r="H19">
        <v>27.364441349100002</v>
      </c>
      <c r="I19">
        <v>19.622724107100002</v>
      </c>
      <c r="J19">
        <v>10.740622823600001</v>
      </c>
      <c r="K19">
        <v>7.64719928365</v>
      </c>
      <c r="L19">
        <v>6.4576659038899997</v>
      </c>
      <c r="M19">
        <v>6.12426624216</v>
      </c>
      <c r="N19">
        <v>5.7641030743200004</v>
      </c>
      <c r="O19">
        <v>9.6286936623199999</v>
      </c>
      <c r="P19">
        <v>16.719530395</v>
      </c>
      <c r="Q19">
        <v>28.5883991643</v>
      </c>
      <c r="R19">
        <v>51.625012436600002</v>
      </c>
      <c r="S19">
        <v>78.023181773000005</v>
      </c>
      <c r="T19">
        <v>97.248333499200001</v>
      </c>
      <c r="U19">
        <v>125.496766491</v>
      </c>
      <c r="V19">
        <v>153.16416276999999</v>
      </c>
      <c r="W19">
        <v>179.109541339</v>
      </c>
      <c r="X19">
        <v>199.52621629699999</v>
      </c>
      <c r="Y19">
        <v>222.10148244000001</v>
      </c>
      <c r="Z19">
        <v>237.64570689499999</v>
      </c>
      <c r="AA19">
        <v>248.25310914299999</v>
      </c>
      <c r="AB19">
        <v>256.08645905899999</v>
      </c>
      <c r="AC19">
        <v>255.87822107299999</v>
      </c>
      <c r="AD19">
        <v>252.02736046199999</v>
      </c>
      <c r="AE19">
        <v>259.88249925399998</v>
      </c>
      <c r="AF19">
        <v>259.63506118800001</v>
      </c>
      <c r="AG19">
        <v>257.82817630099998</v>
      </c>
      <c r="AH19">
        <v>247.51875435299999</v>
      </c>
      <c r="AI19">
        <v>245.411501343</v>
      </c>
      <c r="AJ19">
        <v>244.421152124</v>
      </c>
      <c r="AK19">
        <v>235.548104666</v>
      </c>
      <c r="AL19">
        <v>230.08705601400001</v>
      </c>
      <c r="AM19">
        <v>214.02805691</v>
      </c>
      <c r="AN19">
        <v>213.94925878000001</v>
      </c>
      <c r="AO19">
        <v>193.84041388899999</v>
      </c>
      <c r="AP19">
        <v>186.32683315099999</v>
      </c>
      <c r="AQ19">
        <v>177.14227440100001</v>
      </c>
      <c r="AR19">
        <v>156.524325938</v>
      </c>
      <c r="AS19">
        <v>139.054123968</v>
      </c>
      <c r="AT19">
        <v>123.01064570699999</v>
      </c>
      <c r="AU19">
        <v>108.096607303</v>
      </c>
      <c r="AV19">
        <v>97.6597353497</v>
      </c>
      <c r="AW19">
        <v>82.808576261100001</v>
      </c>
      <c r="AX19">
        <v>66.500945179599995</v>
      </c>
      <c r="AY19">
        <v>51.983285245200001</v>
      </c>
    </row>
    <row r="20" spans="1:51">
      <c r="A20" t="s">
        <v>110</v>
      </c>
      <c r="B20" t="s">
        <v>90</v>
      </c>
      <c r="C20" t="s">
        <v>89</v>
      </c>
      <c r="D20">
        <v>29.134234444200001</v>
      </c>
      <c r="E20">
        <v>25.3361687252</v>
      </c>
      <c r="F20">
        <v>19.108599394100001</v>
      </c>
      <c r="G20">
        <v>14.034607317600001</v>
      </c>
      <c r="H20">
        <v>14.1803775344</v>
      </c>
      <c r="I20">
        <v>9.64530412491</v>
      </c>
      <c r="J20">
        <v>15.579468655299999</v>
      </c>
      <c r="K20">
        <v>7.3066884176200002</v>
      </c>
      <c r="L20">
        <v>6.2838499184299996</v>
      </c>
      <c r="M20">
        <v>7.5161966907500002</v>
      </c>
      <c r="N20">
        <v>9.4070146818900007</v>
      </c>
      <c r="O20">
        <v>18.051386623199999</v>
      </c>
      <c r="P20">
        <v>30.955604754100001</v>
      </c>
      <c r="Q20">
        <v>44.961780470800001</v>
      </c>
      <c r="R20">
        <v>68.327662549500005</v>
      </c>
      <c r="S20">
        <v>98.072593800999996</v>
      </c>
      <c r="T20">
        <v>137.22395711999999</v>
      </c>
      <c r="U20">
        <v>169.238988581</v>
      </c>
      <c r="V20">
        <v>186.89477977199999</v>
      </c>
      <c r="W20">
        <v>213.78268468900001</v>
      </c>
      <c r="X20">
        <v>241.825798182</v>
      </c>
      <c r="Y20">
        <v>265.03891866700002</v>
      </c>
      <c r="Z20">
        <v>263.21964577</v>
      </c>
      <c r="AA20">
        <v>276.00838965299999</v>
      </c>
      <c r="AB20">
        <v>268.90817991099999</v>
      </c>
      <c r="AC20">
        <v>268.68119319499999</v>
      </c>
      <c r="AD20">
        <v>259.48764856700001</v>
      </c>
      <c r="AE20">
        <v>255.49836867900001</v>
      </c>
      <c r="AF20">
        <v>252.178280121</v>
      </c>
      <c r="AG20">
        <v>236.11978559799999</v>
      </c>
      <c r="AH20">
        <v>233.91773479400001</v>
      </c>
      <c r="AI20">
        <v>234.46527615900001</v>
      </c>
      <c r="AJ20">
        <v>224.77569331199999</v>
      </c>
      <c r="AK20">
        <v>212.15299464</v>
      </c>
      <c r="AL20">
        <v>199.26683756700001</v>
      </c>
      <c r="AM20">
        <v>196.479841529</v>
      </c>
      <c r="AN20">
        <v>188.11314378899999</v>
      </c>
      <c r="AO20">
        <v>176.25611745500001</v>
      </c>
      <c r="AP20">
        <v>155.17851316700001</v>
      </c>
      <c r="AQ20">
        <v>136.828012118</v>
      </c>
      <c r="AR20">
        <v>119.06501980900001</v>
      </c>
      <c r="AS20">
        <v>102.03786995999999</v>
      </c>
      <c r="AT20">
        <v>86.9523421114</v>
      </c>
      <c r="AU20">
        <v>73.746562572800002</v>
      </c>
      <c r="AV20">
        <v>63.439990678199997</v>
      </c>
      <c r="AW20">
        <v>46.672453973400003</v>
      </c>
      <c r="AX20">
        <v>34.993358191600002</v>
      </c>
      <c r="AY20">
        <v>27.0399673736</v>
      </c>
    </row>
    <row r="22" spans="1:51">
      <c r="D22">
        <f>AVERAGE(D1:AY20)</f>
        <v>146.7131849834104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Y22"/>
  <sheetViews>
    <sheetView workbookViewId="0">
      <selection activeCell="D22" sqref="D22"/>
    </sheetView>
  </sheetViews>
  <sheetFormatPr baseColWidth="10" defaultRowHeight="15"/>
  <sheetData>
    <row r="1" spans="1:51">
      <c r="A1" t="s">
        <v>91</v>
      </c>
      <c r="B1" t="s">
        <v>88</v>
      </c>
      <c r="C1" t="s">
        <v>111</v>
      </c>
      <c r="D1">
        <v>41.902069799700001</v>
      </c>
      <c r="E1">
        <v>30.229056527699999</v>
      </c>
      <c r="F1">
        <v>22.671491647300002</v>
      </c>
      <c r="G1">
        <v>17.5163639674</v>
      </c>
      <c r="H1">
        <v>12.773342957300001</v>
      </c>
      <c r="I1">
        <v>10.039269620200001</v>
      </c>
      <c r="J1">
        <v>8.1694595631499993</v>
      </c>
      <c r="K1">
        <v>6.97690902115</v>
      </c>
      <c r="L1">
        <v>6.4780307316199996</v>
      </c>
      <c r="M1">
        <v>7.0397898337299996</v>
      </c>
      <c r="N1">
        <v>13.4652464837</v>
      </c>
      <c r="O1">
        <v>23.239181183900001</v>
      </c>
      <c r="P1">
        <v>44.403406098200001</v>
      </c>
      <c r="Q1">
        <v>88.786426328000005</v>
      </c>
      <c r="R1">
        <v>123.464700259</v>
      </c>
      <c r="S1">
        <v>188.23311419300001</v>
      </c>
      <c r="T1">
        <v>251.272552883</v>
      </c>
      <c r="U1">
        <v>319.34919334400001</v>
      </c>
      <c r="V1">
        <v>299.18435717900002</v>
      </c>
      <c r="W1">
        <v>235.37020346899999</v>
      </c>
      <c r="X1">
        <v>197.40436849299999</v>
      </c>
      <c r="Y1">
        <v>191.67605652099999</v>
      </c>
      <c r="Z1">
        <v>192.299434918</v>
      </c>
      <c r="AA1">
        <v>220.21617474000001</v>
      </c>
      <c r="AB1">
        <v>265.212455213</v>
      </c>
      <c r="AC1">
        <v>282.99577326500003</v>
      </c>
      <c r="AD1">
        <v>282.75023897300002</v>
      </c>
      <c r="AE1">
        <v>264.56227281299999</v>
      </c>
      <c r="AF1">
        <v>250.00936384400001</v>
      </c>
      <c r="AG1">
        <v>240.30015021200001</v>
      </c>
      <c r="AH1">
        <v>239.92077797900001</v>
      </c>
      <c r="AI1">
        <v>241.61855991900001</v>
      </c>
      <c r="AJ1">
        <v>242.76643712200001</v>
      </c>
      <c r="AK1">
        <v>253.168731264</v>
      </c>
      <c r="AL1">
        <v>314.912187953</v>
      </c>
      <c r="AM1">
        <v>349.88092311899999</v>
      </c>
      <c r="AN1">
        <v>378.00254904600001</v>
      </c>
      <c r="AO1">
        <v>367.09759856400001</v>
      </c>
      <c r="AP1">
        <v>327.47974093400001</v>
      </c>
      <c r="AQ1">
        <v>286.33172067100003</v>
      </c>
      <c r="AR1">
        <v>245.718570973</v>
      </c>
      <c r="AS1">
        <v>211.04070670999999</v>
      </c>
      <c r="AT1">
        <v>184.98850328099999</v>
      </c>
      <c r="AU1">
        <v>162.56581026500001</v>
      </c>
      <c r="AV1">
        <v>144.81675477799999</v>
      </c>
      <c r="AW1">
        <v>119.37898857499999</v>
      </c>
      <c r="AX1">
        <v>94.823784163400006</v>
      </c>
      <c r="AY1">
        <v>73.391837849400005</v>
      </c>
    </row>
    <row r="2" spans="1:51">
      <c r="A2" t="s">
        <v>92</v>
      </c>
      <c r="B2" t="s">
        <v>88</v>
      </c>
      <c r="C2" t="s">
        <v>111</v>
      </c>
      <c r="D2">
        <v>31.7676216913</v>
      </c>
      <c r="E2">
        <v>25.661990681100001</v>
      </c>
      <c r="F2">
        <v>18.0330623575</v>
      </c>
      <c r="G2">
        <v>13.7424407653</v>
      </c>
      <c r="H2">
        <v>10.783533260600001</v>
      </c>
      <c r="I2">
        <v>8.7208783582800002</v>
      </c>
      <c r="J2">
        <v>6.9302071973799997</v>
      </c>
      <c r="K2">
        <v>6.9137008030100002</v>
      </c>
      <c r="L2">
        <v>8.2108159016600002</v>
      </c>
      <c r="M2">
        <v>7.6516803806900002</v>
      </c>
      <c r="N2">
        <v>15.855209675799999</v>
      </c>
      <c r="O2">
        <v>24.855160107100001</v>
      </c>
      <c r="P2">
        <v>53.589868147099999</v>
      </c>
      <c r="Q2">
        <v>86.135818380100005</v>
      </c>
      <c r="R2">
        <v>157.31753742399999</v>
      </c>
      <c r="S2">
        <v>223.36705660800001</v>
      </c>
      <c r="T2">
        <v>276.73966491499999</v>
      </c>
      <c r="U2">
        <v>291.24913254699999</v>
      </c>
      <c r="V2">
        <v>269.47590958699999</v>
      </c>
      <c r="W2">
        <v>230.43813819799999</v>
      </c>
      <c r="X2">
        <v>193.32571626800001</v>
      </c>
      <c r="Y2">
        <v>179.60012887900001</v>
      </c>
      <c r="Z2">
        <v>183.311242193</v>
      </c>
      <c r="AA2">
        <v>210.837216219</v>
      </c>
      <c r="AB2">
        <v>233.28824229200001</v>
      </c>
      <c r="AC2">
        <v>244.37984534500001</v>
      </c>
      <c r="AD2">
        <v>252.63413304299999</v>
      </c>
      <c r="AE2">
        <v>243.39094874599999</v>
      </c>
      <c r="AF2">
        <v>232.45692475499999</v>
      </c>
      <c r="AG2">
        <v>236.06255576500001</v>
      </c>
      <c r="AH2">
        <v>241.615693467</v>
      </c>
      <c r="AI2">
        <v>239.45632993000001</v>
      </c>
      <c r="AJ2">
        <v>233.88400912099999</v>
      </c>
      <c r="AK2">
        <v>240.81758699299999</v>
      </c>
      <c r="AL2">
        <v>273.34014077500001</v>
      </c>
      <c r="AM2">
        <v>315.62818479200001</v>
      </c>
      <c r="AN2">
        <v>335.948349361</v>
      </c>
      <c r="AO2">
        <v>321.55953207099998</v>
      </c>
      <c r="AP2">
        <v>281.754733816</v>
      </c>
      <c r="AQ2">
        <v>260.70744522699999</v>
      </c>
      <c r="AR2">
        <v>247.62664816099999</v>
      </c>
      <c r="AS2">
        <v>215.45340537300001</v>
      </c>
      <c r="AT2">
        <v>186.865569545</v>
      </c>
      <c r="AU2">
        <v>145.59006642200001</v>
      </c>
      <c r="AV2">
        <v>122.765985922</v>
      </c>
      <c r="AW2">
        <v>98.076633290399997</v>
      </c>
      <c r="AX2">
        <v>79.586299197000002</v>
      </c>
      <c r="AY2">
        <v>57.653266580699999</v>
      </c>
    </row>
    <row r="3" spans="1:51">
      <c r="A3" t="s">
        <v>93</v>
      </c>
      <c r="B3" t="s">
        <v>88</v>
      </c>
      <c r="C3" t="s">
        <v>111</v>
      </c>
      <c r="D3">
        <v>30.4842391255</v>
      </c>
      <c r="E3">
        <v>20.454680102899999</v>
      </c>
      <c r="F3">
        <v>14.1618704055</v>
      </c>
      <c r="G3">
        <v>12.1806435198</v>
      </c>
      <c r="H3">
        <v>9.0780910668699999</v>
      </c>
      <c r="I3">
        <v>6.3762800883199997</v>
      </c>
      <c r="J3">
        <v>5.5199771015300003</v>
      </c>
      <c r="K3">
        <v>5.8907506519700004</v>
      </c>
      <c r="L3">
        <v>6.7398933221900004</v>
      </c>
      <c r="M3">
        <v>7.1041880582600001</v>
      </c>
      <c r="N3">
        <v>13.9451163551</v>
      </c>
      <c r="O3">
        <v>27.8322050686</v>
      </c>
      <c r="P3">
        <v>51.064588236399999</v>
      </c>
      <c r="Q3">
        <v>90.044106823199996</v>
      </c>
      <c r="R3">
        <v>123.856766408</v>
      </c>
      <c r="S3">
        <v>184.52104024499999</v>
      </c>
      <c r="T3">
        <v>230.35438115100001</v>
      </c>
      <c r="U3">
        <v>260.09293872799998</v>
      </c>
      <c r="V3">
        <v>241.27907969899999</v>
      </c>
      <c r="W3">
        <v>215.21818066200001</v>
      </c>
      <c r="X3">
        <v>198.19410091699999</v>
      </c>
      <c r="Y3">
        <v>194.23967978499999</v>
      </c>
      <c r="Z3">
        <v>201.40501222200001</v>
      </c>
      <c r="AA3">
        <v>235.61108031699999</v>
      </c>
      <c r="AB3">
        <v>284.81933830700001</v>
      </c>
      <c r="AC3">
        <v>292.25947969600003</v>
      </c>
      <c r="AD3">
        <v>274.99389373999998</v>
      </c>
      <c r="AE3">
        <v>250.22258770900001</v>
      </c>
      <c r="AF3">
        <v>235.75013402900001</v>
      </c>
      <c r="AG3">
        <v>228.11893576599999</v>
      </c>
      <c r="AH3">
        <v>233.46235836100001</v>
      </c>
      <c r="AI3">
        <v>231.50029531800001</v>
      </c>
      <c r="AJ3">
        <v>239.13655487</v>
      </c>
      <c r="AK3">
        <v>256.51527019299999</v>
      </c>
      <c r="AL3">
        <v>307.63001699199998</v>
      </c>
      <c r="AM3">
        <v>319.34935620800002</v>
      </c>
      <c r="AN3">
        <v>327.19846253100002</v>
      </c>
      <c r="AO3">
        <v>303.932331374</v>
      </c>
      <c r="AP3">
        <v>272.85516715</v>
      </c>
      <c r="AQ3">
        <v>232.397906425</v>
      </c>
      <c r="AR3">
        <v>199.54042216799999</v>
      </c>
      <c r="AS3">
        <v>173.18403285700001</v>
      </c>
      <c r="AT3">
        <v>150.44792868799999</v>
      </c>
      <c r="AU3">
        <v>128.52201252099999</v>
      </c>
      <c r="AV3">
        <v>111.791951005</v>
      </c>
      <c r="AW3">
        <v>92.445211765500005</v>
      </c>
      <c r="AX3">
        <v>71.309801819200004</v>
      </c>
      <c r="AY3">
        <v>53.3738448537</v>
      </c>
    </row>
    <row r="4" spans="1:51">
      <c r="A4" t="s">
        <v>94</v>
      </c>
      <c r="B4" t="s">
        <v>88</v>
      </c>
      <c r="C4" t="s">
        <v>111</v>
      </c>
      <c r="D4">
        <v>38.786795182600002</v>
      </c>
      <c r="E4">
        <v>26.957222178799999</v>
      </c>
      <c r="F4">
        <v>20.0459059983</v>
      </c>
      <c r="G4">
        <v>13.334265269399999</v>
      </c>
      <c r="H4">
        <v>11.001309924099999</v>
      </c>
      <c r="I4">
        <v>7.4786110893900002</v>
      </c>
      <c r="J4">
        <v>5.7886720888400003</v>
      </c>
      <c r="K4">
        <v>4.8970047704699997</v>
      </c>
      <c r="L4">
        <v>4.4704582779399997</v>
      </c>
      <c r="M4">
        <v>6.4783960272199996</v>
      </c>
      <c r="N4">
        <v>9.9253343239199996</v>
      </c>
      <c r="O4">
        <v>24.627043090600001</v>
      </c>
      <c r="P4">
        <v>45.119203096900002</v>
      </c>
      <c r="Q4">
        <v>88.092574489699999</v>
      </c>
      <c r="R4">
        <v>120.43851177000001</v>
      </c>
      <c r="S4">
        <v>186.10993587199999</v>
      </c>
      <c r="T4">
        <v>254.75819191400001</v>
      </c>
      <c r="U4">
        <v>284.94339954600002</v>
      </c>
      <c r="V4">
        <v>234.26012747300001</v>
      </c>
      <c r="W4">
        <v>214.352447799</v>
      </c>
      <c r="X4">
        <v>188.478493783</v>
      </c>
      <c r="Y4">
        <v>194.509560491</v>
      </c>
      <c r="Z4">
        <v>188.406369751</v>
      </c>
      <c r="AA4">
        <v>229.39610542</v>
      </c>
      <c r="AB4">
        <v>268.85088371000001</v>
      </c>
      <c r="AC4">
        <v>279.935266286</v>
      </c>
      <c r="AD4">
        <v>262.11691561700002</v>
      </c>
      <c r="AE4">
        <v>254.02950261999999</v>
      </c>
      <c r="AF4">
        <v>236.68784703200001</v>
      </c>
      <c r="AG4">
        <v>240.68671306799999</v>
      </c>
      <c r="AH4">
        <v>236.293501212</v>
      </c>
      <c r="AI4">
        <v>240.59494017399999</v>
      </c>
      <c r="AJ4">
        <v>244.47655822300001</v>
      </c>
      <c r="AK4">
        <v>274.74671541399999</v>
      </c>
      <c r="AL4">
        <v>348.39819738800003</v>
      </c>
      <c r="AM4">
        <v>359.37845076999997</v>
      </c>
      <c r="AN4">
        <v>331.52084148</v>
      </c>
      <c r="AO4">
        <v>306.052768437</v>
      </c>
      <c r="AP4">
        <v>280.62788378800002</v>
      </c>
      <c r="AQ4">
        <v>250.30900524</v>
      </c>
      <c r="AR4">
        <v>219.816767029</v>
      </c>
      <c r="AS4">
        <v>190.218131696</v>
      </c>
      <c r="AT4">
        <v>168.48574724299999</v>
      </c>
      <c r="AU4">
        <v>142.22796590300001</v>
      </c>
      <c r="AV4">
        <v>124.537381716</v>
      </c>
      <c r="AW4">
        <v>104.197661688</v>
      </c>
      <c r="AX4">
        <v>82.736236020999996</v>
      </c>
      <c r="AY4">
        <v>67.708610307300006</v>
      </c>
    </row>
    <row r="5" spans="1:51">
      <c r="A5" t="s">
        <v>95</v>
      </c>
      <c r="B5" t="s">
        <v>88</v>
      </c>
      <c r="C5" t="s">
        <v>111</v>
      </c>
      <c r="D5">
        <v>33.8831745496</v>
      </c>
      <c r="E5">
        <v>25.6217154259</v>
      </c>
      <c r="F5">
        <v>19.964884916999999</v>
      </c>
      <c r="G5">
        <v>15.3786358654</v>
      </c>
      <c r="H5">
        <v>11.9615968299</v>
      </c>
      <c r="I5">
        <v>8.3258719051199996</v>
      </c>
      <c r="J5">
        <v>6.3260826799299998</v>
      </c>
      <c r="K5">
        <v>6.3267009527000004</v>
      </c>
      <c r="L5">
        <v>7.5752747098300004</v>
      </c>
      <c r="M5">
        <v>10.6523339797</v>
      </c>
      <c r="N5">
        <v>21.8234128657</v>
      </c>
      <c r="O5">
        <v>43.603068881200002</v>
      </c>
      <c r="P5">
        <v>65.730601691800004</v>
      </c>
      <c r="Q5">
        <v>101.91609757499999</v>
      </c>
      <c r="R5">
        <v>149.008430992</v>
      </c>
      <c r="S5">
        <v>216.55310119999999</v>
      </c>
      <c r="T5">
        <v>233.027976843</v>
      </c>
      <c r="U5">
        <v>244.80902397200001</v>
      </c>
      <c r="V5">
        <v>211.63096141400001</v>
      </c>
      <c r="W5">
        <v>201.71402074</v>
      </c>
      <c r="X5">
        <v>189.728690667</v>
      </c>
      <c r="Y5">
        <v>199.578731417</v>
      </c>
      <c r="Z5">
        <v>192.467990332</v>
      </c>
      <c r="AA5">
        <v>228.223224574</v>
      </c>
      <c r="AB5">
        <v>271.19221257300001</v>
      </c>
      <c r="AC5">
        <v>267.47588736199998</v>
      </c>
      <c r="AD5">
        <v>264.03937273399998</v>
      </c>
      <c r="AE5">
        <v>244.427535621</v>
      </c>
      <c r="AF5">
        <v>215.78437737100001</v>
      </c>
      <c r="AG5">
        <v>218.32502880600001</v>
      </c>
      <c r="AH5">
        <v>223.94082848599999</v>
      </c>
      <c r="AI5">
        <v>228.81283196999999</v>
      </c>
      <c r="AJ5">
        <v>228.29137509500001</v>
      </c>
      <c r="AK5">
        <v>262.16059635200003</v>
      </c>
      <c r="AL5">
        <v>297.01499311499998</v>
      </c>
      <c r="AM5">
        <v>283.79806368200002</v>
      </c>
      <c r="AN5">
        <v>274.360537335</v>
      </c>
      <c r="AO5">
        <v>256.05775229699998</v>
      </c>
      <c r="AP5">
        <v>238.81037293099999</v>
      </c>
      <c r="AQ5">
        <v>217.52984571299999</v>
      </c>
      <c r="AR5">
        <v>192.31113171999999</v>
      </c>
      <c r="AS5">
        <v>168.83650900699999</v>
      </c>
      <c r="AT5">
        <v>149.60263327999999</v>
      </c>
      <c r="AU5">
        <v>124.944425709</v>
      </c>
      <c r="AV5">
        <v>101.794494562</v>
      </c>
      <c r="AW5">
        <v>80.766756597300002</v>
      </c>
      <c r="AX5">
        <v>69.572745412100005</v>
      </c>
      <c r="AY5">
        <v>55.068909310599999</v>
      </c>
    </row>
    <row r="6" spans="1:51">
      <c r="A6" t="s">
        <v>96</v>
      </c>
      <c r="B6" t="s">
        <v>88</v>
      </c>
      <c r="C6" t="s">
        <v>111</v>
      </c>
      <c r="D6">
        <v>32.068245354399998</v>
      </c>
      <c r="E6">
        <v>23.2532295492</v>
      </c>
      <c r="F6">
        <v>17.6435527782</v>
      </c>
      <c r="G6">
        <v>12.615103510000001</v>
      </c>
      <c r="H6">
        <v>9.5004111165899996</v>
      </c>
      <c r="I6">
        <v>8.2158636189200003</v>
      </c>
      <c r="J6">
        <v>7.3856639076199997</v>
      </c>
      <c r="K6">
        <v>7.2320524767499998</v>
      </c>
      <c r="L6">
        <v>7.6279120758600003</v>
      </c>
      <c r="M6">
        <v>11.6651501032</v>
      </c>
      <c r="N6">
        <v>16.966672148200001</v>
      </c>
      <c r="O6">
        <v>27.2232271739</v>
      </c>
      <c r="P6">
        <v>46.9350070347</v>
      </c>
      <c r="Q6">
        <v>76.472948528200007</v>
      </c>
      <c r="R6">
        <v>116.980321219</v>
      </c>
      <c r="S6">
        <v>150.56951524799999</v>
      </c>
      <c r="T6">
        <v>165.01361252699999</v>
      </c>
      <c r="U6">
        <v>180.25162162699999</v>
      </c>
      <c r="V6">
        <v>186.41385736999999</v>
      </c>
      <c r="W6">
        <v>181.197171518</v>
      </c>
      <c r="X6">
        <v>180.373202507</v>
      </c>
      <c r="Y6">
        <v>191.54700432999999</v>
      </c>
      <c r="Z6">
        <v>191.51753183899999</v>
      </c>
      <c r="AA6">
        <v>202.48385682200001</v>
      </c>
      <c r="AB6">
        <v>235.536169124</v>
      </c>
      <c r="AC6">
        <v>227.93486085999999</v>
      </c>
      <c r="AD6">
        <v>226.551279943</v>
      </c>
      <c r="AE6">
        <v>218.79804125800001</v>
      </c>
      <c r="AF6">
        <v>208.048182865</v>
      </c>
      <c r="AG6">
        <v>199.172723784</v>
      </c>
      <c r="AH6">
        <v>202.74726379099999</v>
      </c>
      <c r="AI6">
        <v>196.14299548700001</v>
      </c>
      <c r="AJ6">
        <v>195.96579509899999</v>
      </c>
      <c r="AK6">
        <v>199.567487073</v>
      </c>
      <c r="AL6">
        <v>201.32375888499999</v>
      </c>
      <c r="AM6">
        <v>207.499899505</v>
      </c>
      <c r="AN6">
        <v>226.09050046600001</v>
      </c>
      <c r="AO6">
        <v>225.77633430200001</v>
      </c>
      <c r="AP6">
        <v>216.658718413</v>
      </c>
      <c r="AQ6">
        <v>205.65510058699999</v>
      </c>
      <c r="AR6">
        <v>187.68587038000001</v>
      </c>
      <c r="AS6">
        <v>159.46648029400001</v>
      </c>
      <c r="AT6">
        <v>136.156096402</v>
      </c>
      <c r="AU6">
        <v>114.884960441</v>
      </c>
      <c r="AV6">
        <v>100.319081291</v>
      </c>
      <c r="AW6">
        <v>81.510625079899995</v>
      </c>
      <c r="AX6">
        <v>67.392369676000001</v>
      </c>
      <c r="AY6">
        <v>52.752781888900003</v>
      </c>
    </row>
    <row r="7" spans="1:51">
      <c r="A7" t="s">
        <v>97</v>
      </c>
      <c r="B7" t="s">
        <v>88</v>
      </c>
      <c r="C7" t="s">
        <v>111</v>
      </c>
      <c r="D7">
        <v>28.111344062800001</v>
      </c>
      <c r="E7">
        <v>21.287462402300001</v>
      </c>
      <c r="F7">
        <v>15.243043993600001</v>
      </c>
      <c r="G7">
        <v>11.6234952348</v>
      </c>
      <c r="H7">
        <v>9.2308756928599998</v>
      </c>
      <c r="I7">
        <v>6.88613457757</v>
      </c>
      <c r="J7">
        <v>6.3229395764399996</v>
      </c>
      <c r="K7">
        <v>6.5595088830000003</v>
      </c>
      <c r="L7">
        <v>8.6293327303999998</v>
      </c>
      <c r="M7">
        <v>11.9410563675</v>
      </c>
      <c r="N7">
        <v>23.430131617699999</v>
      </c>
      <c r="O7">
        <v>38.414791062900001</v>
      </c>
      <c r="P7">
        <v>61.917953039700002</v>
      </c>
      <c r="Q7">
        <v>97.181188464800002</v>
      </c>
      <c r="R7">
        <v>138.620919063</v>
      </c>
      <c r="S7">
        <v>196.69714908200001</v>
      </c>
      <c r="T7">
        <v>234.32778360200001</v>
      </c>
      <c r="U7">
        <v>247.76862414600001</v>
      </c>
      <c r="V7">
        <v>198.858920337</v>
      </c>
      <c r="W7">
        <v>180.04584352500001</v>
      </c>
      <c r="X7">
        <v>177.61324536000001</v>
      </c>
      <c r="Y7">
        <v>183.10127917899999</v>
      </c>
      <c r="Z7">
        <v>197.44094331700001</v>
      </c>
      <c r="AA7">
        <v>229.444985715</v>
      </c>
      <c r="AB7">
        <v>261.13072016299998</v>
      </c>
      <c r="AC7">
        <v>263.16852000300003</v>
      </c>
      <c r="AD7">
        <v>247.138667927</v>
      </c>
      <c r="AE7">
        <v>229.240652813</v>
      </c>
      <c r="AF7">
        <v>216.33384719700001</v>
      </c>
      <c r="AG7">
        <v>212.86535391499999</v>
      </c>
      <c r="AH7">
        <v>219.365734175</v>
      </c>
      <c r="AI7">
        <v>216.628606469</v>
      </c>
      <c r="AJ7">
        <v>233.28524936100001</v>
      </c>
      <c r="AK7">
        <v>259.74183470000003</v>
      </c>
      <c r="AL7">
        <v>309.84785513100002</v>
      </c>
      <c r="AM7">
        <v>307.94975094699998</v>
      </c>
      <c r="AN7">
        <v>290.44611621500002</v>
      </c>
      <c r="AO7">
        <v>266.09644200499997</v>
      </c>
      <c r="AP7">
        <v>236.25789809</v>
      </c>
      <c r="AQ7">
        <v>201.98593382799999</v>
      </c>
      <c r="AR7">
        <v>176.98850314800001</v>
      </c>
      <c r="AS7">
        <v>155.73146149799999</v>
      </c>
      <c r="AT7">
        <v>137.987372647</v>
      </c>
      <c r="AU7">
        <v>117.87174638400001</v>
      </c>
      <c r="AV7">
        <v>102.337156482</v>
      </c>
      <c r="AW7">
        <v>81.881434434400006</v>
      </c>
      <c r="AX7">
        <v>65.014093578100002</v>
      </c>
      <c r="AY7">
        <v>49.995094311199999</v>
      </c>
    </row>
    <row r="8" spans="1:51">
      <c r="A8" t="s">
        <v>98</v>
      </c>
      <c r="B8" t="s">
        <v>88</v>
      </c>
      <c r="C8" t="s">
        <v>111</v>
      </c>
      <c r="D8">
        <v>29.737517875999998</v>
      </c>
      <c r="E8">
        <v>20.975610893500001</v>
      </c>
      <c r="F8">
        <v>14.3507585649</v>
      </c>
      <c r="G8">
        <v>10.9811291426</v>
      </c>
      <c r="H8">
        <v>7.7631038985299998</v>
      </c>
      <c r="I8">
        <v>4.9270036684700003</v>
      </c>
      <c r="J8">
        <v>3.66713299758</v>
      </c>
      <c r="K8">
        <v>3.7213672822200001</v>
      </c>
      <c r="L8">
        <v>3.8615152645699999</v>
      </c>
      <c r="M8">
        <v>6.9385375862699998</v>
      </c>
      <c r="N8">
        <v>22.458698625899999</v>
      </c>
      <c r="O8">
        <v>40.548265249000004</v>
      </c>
      <c r="P8">
        <v>58.179786109600002</v>
      </c>
      <c r="Q8">
        <v>90.566576509399994</v>
      </c>
      <c r="R8">
        <v>121.599452838</v>
      </c>
      <c r="S8">
        <v>187.344432009</v>
      </c>
      <c r="T8">
        <v>261.19043399899999</v>
      </c>
      <c r="U8">
        <v>321.645386433</v>
      </c>
      <c r="V8">
        <v>276.473450227</v>
      </c>
      <c r="W8">
        <v>219.03167941300001</v>
      </c>
      <c r="X8">
        <v>185.722906174</v>
      </c>
      <c r="Y8">
        <v>180.467807623</v>
      </c>
      <c r="Z8">
        <v>186.00659081000001</v>
      </c>
      <c r="AA8">
        <v>219.42431449399999</v>
      </c>
      <c r="AB8">
        <v>268.33863396100003</v>
      </c>
      <c r="AC8">
        <v>279.70161039599998</v>
      </c>
      <c r="AD8">
        <v>264.84586209000003</v>
      </c>
      <c r="AE8">
        <v>240.34440092</v>
      </c>
      <c r="AF8">
        <v>224.081172667</v>
      </c>
      <c r="AG8">
        <v>208.56290804</v>
      </c>
      <c r="AH8">
        <v>214.298016539</v>
      </c>
      <c r="AI8">
        <v>218.609696574</v>
      </c>
      <c r="AJ8">
        <v>219.77818193100001</v>
      </c>
      <c r="AK8">
        <v>245.728533234</v>
      </c>
      <c r="AL8">
        <v>304.37597152299998</v>
      </c>
      <c r="AM8">
        <v>343.29301125400002</v>
      </c>
      <c r="AN8">
        <v>368.48453335800002</v>
      </c>
      <c r="AO8">
        <v>338.163355717</v>
      </c>
      <c r="AP8">
        <v>298.10825094799998</v>
      </c>
      <c r="AQ8">
        <v>256.96681278400001</v>
      </c>
      <c r="AR8">
        <v>230.68824224299999</v>
      </c>
      <c r="AS8">
        <v>197.40107567000001</v>
      </c>
      <c r="AT8">
        <v>174.95046011299999</v>
      </c>
      <c r="AU8">
        <v>148.67263570200001</v>
      </c>
      <c r="AV8">
        <v>125.24586519899999</v>
      </c>
      <c r="AW8">
        <v>98.210517316400001</v>
      </c>
      <c r="AX8">
        <v>76.894453771100004</v>
      </c>
      <c r="AY8">
        <v>58.641982217200002</v>
      </c>
    </row>
    <row r="9" spans="1:51">
      <c r="A9" t="s">
        <v>99</v>
      </c>
      <c r="B9" t="s">
        <v>88</v>
      </c>
      <c r="C9" t="s">
        <v>111</v>
      </c>
      <c r="D9">
        <v>24.3312574682</v>
      </c>
      <c r="E9">
        <v>18.2107541998</v>
      </c>
      <c r="F9">
        <v>14.620791452900001</v>
      </c>
      <c r="G9">
        <v>11.3966261334</v>
      </c>
      <c r="H9">
        <v>9.6567793631800001</v>
      </c>
      <c r="I9">
        <v>7.0693891895699998</v>
      </c>
      <c r="J9">
        <v>7.4943417445699998</v>
      </c>
      <c r="K9">
        <v>7.1324804948300002</v>
      </c>
      <c r="L9">
        <v>9.0286216349200004</v>
      </c>
      <c r="M9">
        <v>10.137302312499999</v>
      </c>
      <c r="N9">
        <v>21.418317284</v>
      </c>
      <c r="O9">
        <v>39.181457791500002</v>
      </c>
      <c r="P9">
        <v>63.063850425200002</v>
      </c>
      <c r="Q9">
        <v>98.433555914799996</v>
      </c>
      <c r="R9">
        <v>139.419807408</v>
      </c>
      <c r="S9">
        <v>188.97151894300001</v>
      </c>
      <c r="T9">
        <v>231.88929500200001</v>
      </c>
      <c r="U9">
        <v>222.35611161899999</v>
      </c>
      <c r="V9">
        <v>204.599297111</v>
      </c>
      <c r="W9">
        <v>189.73068109900001</v>
      </c>
      <c r="X9">
        <v>190.690419625</v>
      </c>
      <c r="Y9">
        <v>197.270317003</v>
      </c>
      <c r="Z9">
        <v>220.241104941</v>
      </c>
      <c r="AA9">
        <v>248.27637590500001</v>
      </c>
      <c r="AB9">
        <v>286.19323820900001</v>
      </c>
      <c r="AC9">
        <v>273.09261263799999</v>
      </c>
      <c r="AD9">
        <v>265.73186195300002</v>
      </c>
      <c r="AE9">
        <v>243.115681451</v>
      </c>
      <c r="AF9">
        <v>238.92860054799999</v>
      </c>
      <c r="AG9">
        <v>230.772502987</v>
      </c>
      <c r="AH9">
        <v>235.17456948099999</v>
      </c>
      <c r="AI9">
        <v>237.90336683800001</v>
      </c>
      <c r="AJ9">
        <v>245.55457932100001</v>
      </c>
      <c r="AK9">
        <v>255.90343712699999</v>
      </c>
      <c r="AL9">
        <v>295.13435017900002</v>
      </c>
      <c r="AM9">
        <v>304.07522316699999</v>
      </c>
      <c r="AN9">
        <v>290.77957404900002</v>
      </c>
      <c r="AO9">
        <v>261.458831799</v>
      </c>
      <c r="AP9">
        <v>233.35522597900001</v>
      </c>
      <c r="AQ9">
        <v>205.78138750299999</v>
      </c>
      <c r="AR9">
        <v>185.25424896300001</v>
      </c>
      <c r="AS9">
        <v>155.75328600500001</v>
      </c>
      <c r="AT9">
        <v>132.56031489399999</v>
      </c>
      <c r="AU9">
        <v>112.030083644</v>
      </c>
      <c r="AV9">
        <v>89.337963028000004</v>
      </c>
      <c r="AW9">
        <v>70.144724819000004</v>
      </c>
      <c r="AX9">
        <v>58.313629015300002</v>
      </c>
      <c r="AY9">
        <v>42.877795740499998</v>
      </c>
    </row>
    <row r="10" spans="1:51">
      <c r="A10" t="s">
        <v>100</v>
      </c>
      <c r="B10" t="s">
        <v>88</v>
      </c>
      <c r="C10" t="s">
        <v>111</v>
      </c>
      <c r="D10">
        <v>32.145404755500003</v>
      </c>
      <c r="E10">
        <v>25.737343040300001</v>
      </c>
      <c r="F10">
        <v>18.2811915576</v>
      </c>
      <c r="G10">
        <v>13.191490782800001</v>
      </c>
      <c r="H10">
        <v>8.6442025113500005</v>
      </c>
      <c r="I10">
        <v>5.8724285332599999</v>
      </c>
      <c r="J10">
        <v>4.6587296286399997</v>
      </c>
      <c r="K10">
        <v>4.2318995458200002</v>
      </c>
      <c r="L10">
        <v>5.2585492920099997</v>
      </c>
      <c r="M10">
        <v>8.0705650547700003</v>
      </c>
      <c r="N10">
        <v>10.444596580300001</v>
      </c>
      <c r="O10">
        <v>21.845378039</v>
      </c>
      <c r="P10">
        <v>59.4287670318</v>
      </c>
      <c r="Q10">
        <v>96.802932139999996</v>
      </c>
      <c r="R10">
        <v>127.68898610700001</v>
      </c>
      <c r="S10">
        <v>151.71249666</v>
      </c>
      <c r="T10">
        <v>203.29618621399999</v>
      </c>
      <c r="U10">
        <v>234.13248063099999</v>
      </c>
      <c r="V10">
        <v>237.368387657</v>
      </c>
      <c r="W10">
        <v>226.00247128000001</v>
      </c>
      <c r="X10">
        <v>210.533763024</v>
      </c>
      <c r="Y10">
        <v>208.083388993</v>
      </c>
      <c r="Z10">
        <v>218.746593641</v>
      </c>
      <c r="AA10">
        <v>243.268534598</v>
      </c>
      <c r="AB10">
        <v>289.57694362799998</v>
      </c>
      <c r="AC10">
        <v>286.59734838399999</v>
      </c>
      <c r="AD10">
        <v>264.79344776900001</v>
      </c>
      <c r="AE10">
        <v>248.588298157</v>
      </c>
      <c r="AF10">
        <v>233.55867619599999</v>
      </c>
      <c r="AG10">
        <v>228.13061047299999</v>
      </c>
      <c r="AH10">
        <v>230.67422522000001</v>
      </c>
      <c r="AI10">
        <v>242.51058642800001</v>
      </c>
      <c r="AJ10">
        <v>243.005577077</v>
      </c>
      <c r="AK10">
        <v>254.76365883</v>
      </c>
      <c r="AL10">
        <v>293.49011488100001</v>
      </c>
      <c r="AM10">
        <v>301.379207855</v>
      </c>
      <c r="AN10">
        <v>292.786735239</v>
      </c>
      <c r="AO10">
        <v>279.61043948700001</v>
      </c>
      <c r="AP10">
        <v>259.75143601399998</v>
      </c>
      <c r="AQ10">
        <v>229.92506011200001</v>
      </c>
      <c r="AR10">
        <v>196.98797755800001</v>
      </c>
      <c r="AS10">
        <v>168.95501603</v>
      </c>
      <c r="AT10">
        <v>145.67459257300001</v>
      </c>
      <c r="AU10">
        <v>127.25146941</v>
      </c>
      <c r="AV10">
        <v>108.805870959</v>
      </c>
      <c r="AW10">
        <v>87.524011488100001</v>
      </c>
      <c r="AX10">
        <v>71.842773176600005</v>
      </c>
      <c r="AY10">
        <v>54.890929735500002</v>
      </c>
    </row>
    <row r="11" spans="1:51">
      <c r="A11" t="s">
        <v>101</v>
      </c>
      <c r="B11" t="s">
        <v>90</v>
      </c>
      <c r="C11" t="s">
        <v>111</v>
      </c>
      <c r="D11">
        <v>23.743755092499999</v>
      </c>
      <c r="E11">
        <v>17.273285996999999</v>
      </c>
      <c r="F11">
        <v>12.557886159900001</v>
      </c>
      <c r="G11">
        <v>9.7854498894200006</v>
      </c>
      <c r="H11">
        <v>8.3988359911499995</v>
      </c>
      <c r="I11">
        <v>6.3129321382799999</v>
      </c>
      <c r="J11">
        <v>6.0954720055899996</v>
      </c>
      <c r="K11">
        <v>5.76936328716</v>
      </c>
      <c r="L11">
        <v>7.3151903154499998</v>
      </c>
      <c r="M11">
        <v>16.565149575100001</v>
      </c>
      <c r="N11">
        <v>22.4587358864</v>
      </c>
      <c r="O11">
        <v>37.195739727599999</v>
      </c>
      <c r="P11">
        <v>63.586381096499998</v>
      </c>
      <c r="Q11">
        <v>113.891467815</v>
      </c>
      <c r="R11">
        <v>133.62514259100001</v>
      </c>
      <c r="S11">
        <v>157.88399487800001</v>
      </c>
      <c r="T11">
        <v>162.36105226399999</v>
      </c>
      <c r="U11">
        <v>184.87829123500001</v>
      </c>
      <c r="V11">
        <v>183.76766383399999</v>
      </c>
      <c r="W11">
        <v>174.94051914799999</v>
      </c>
      <c r="X11">
        <v>175.68124781700001</v>
      </c>
      <c r="Y11">
        <v>191.84223024100001</v>
      </c>
      <c r="Z11">
        <v>192.62232569</v>
      </c>
      <c r="AA11">
        <v>215.99061808900001</v>
      </c>
      <c r="AB11">
        <v>238.582563147</v>
      </c>
      <c r="AC11">
        <v>246.064346409</v>
      </c>
      <c r="AD11">
        <v>233.050145501</v>
      </c>
      <c r="AE11">
        <v>227.52406006300001</v>
      </c>
      <c r="AF11">
        <v>206.58512396699999</v>
      </c>
      <c r="AG11">
        <v>208.93395413799999</v>
      </c>
      <c r="AH11">
        <v>218.09428471699999</v>
      </c>
      <c r="AI11">
        <v>199.10683273199999</v>
      </c>
      <c r="AJ11">
        <v>202.85771155899999</v>
      </c>
      <c r="AK11">
        <v>214.422768013</v>
      </c>
      <c r="AL11">
        <v>227.27945524399999</v>
      </c>
      <c r="AM11">
        <v>237.607496217</v>
      </c>
      <c r="AN11">
        <v>242.300733326</v>
      </c>
      <c r="AO11">
        <v>226.41655220600001</v>
      </c>
      <c r="AP11">
        <v>216.308508905</v>
      </c>
      <c r="AQ11">
        <v>201.96067978100001</v>
      </c>
      <c r="AR11">
        <v>173.44397625400001</v>
      </c>
      <c r="AS11">
        <v>146.46392736600001</v>
      </c>
      <c r="AT11">
        <v>124.053660808</v>
      </c>
      <c r="AU11">
        <v>103.379699686</v>
      </c>
      <c r="AV11">
        <v>88.433570015100003</v>
      </c>
      <c r="AW11">
        <v>68.468629961600001</v>
      </c>
      <c r="AX11">
        <v>51.302595739700003</v>
      </c>
      <c r="AY11">
        <v>37.659876615100004</v>
      </c>
    </row>
    <row r="12" spans="1:51">
      <c r="A12" t="s">
        <v>102</v>
      </c>
      <c r="B12" t="s">
        <v>90</v>
      </c>
      <c r="C12" t="s">
        <v>111</v>
      </c>
      <c r="D12">
        <v>22.036274932800001</v>
      </c>
      <c r="E12">
        <v>18.135641034199999</v>
      </c>
      <c r="F12">
        <v>13.812551856900001</v>
      </c>
      <c r="G12">
        <v>13.130662772599999</v>
      </c>
      <c r="H12">
        <v>10.7224785105</v>
      </c>
      <c r="I12">
        <v>9.3921210713200001</v>
      </c>
      <c r="J12">
        <v>12.8087351897</v>
      </c>
      <c r="K12">
        <v>10.929740134699999</v>
      </c>
      <c r="L12">
        <v>11.6915137234</v>
      </c>
      <c r="M12">
        <v>16.857455776399998</v>
      </c>
      <c r="N12">
        <v>28.579336895600001</v>
      </c>
      <c r="O12">
        <v>49.630115163799999</v>
      </c>
      <c r="P12">
        <v>65.346619760400003</v>
      </c>
      <c r="Q12">
        <v>103.888354187</v>
      </c>
      <c r="R12">
        <v>131.804122001</v>
      </c>
      <c r="S12">
        <v>155.22677641000001</v>
      </c>
      <c r="T12">
        <v>161.367329329</v>
      </c>
      <c r="U12">
        <v>185.49404268000001</v>
      </c>
      <c r="V12">
        <v>191.23782815000001</v>
      </c>
      <c r="W12">
        <v>197.53161196100001</v>
      </c>
      <c r="X12">
        <v>201.82718794600001</v>
      </c>
      <c r="Y12">
        <v>199.14138262899999</v>
      </c>
      <c r="Z12">
        <v>196.19362118699999</v>
      </c>
      <c r="AA12">
        <v>208.06176363200001</v>
      </c>
      <c r="AB12">
        <v>216.38598121499999</v>
      </c>
      <c r="AC12">
        <v>204.62112110499999</v>
      </c>
      <c r="AD12">
        <v>198.34207294800001</v>
      </c>
      <c r="AE12">
        <v>187.91224984199999</v>
      </c>
      <c r="AF12">
        <v>191.19036872300001</v>
      </c>
      <c r="AG12">
        <v>182.710630248</v>
      </c>
      <c r="AH12">
        <v>189.13461219300001</v>
      </c>
      <c r="AI12">
        <v>183.12893697499999</v>
      </c>
      <c r="AJ12">
        <v>188.74833228200001</v>
      </c>
      <c r="AK12">
        <v>187.050180877</v>
      </c>
      <c r="AL12">
        <v>194.01924927799999</v>
      </c>
      <c r="AM12">
        <v>207.29252265100001</v>
      </c>
      <c r="AN12">
        <v>206.550728486</v>
      </c>
      <c r="AO12">
        <v>205.23550496199999</v>
      </c>
      <c r="AP12">
        <v>198.475158475</v>
      </c>
      <c r="AQ12">
        <v>175.14334074499999</v>
      </c>
      <c r="AR12">
        <v>155.719889814</v>
      </c>
      <c r="AS12">
        <v>124.32720454</v>
      </c>
      <c r="AT12">
        <v>103.996647971</v>
      </c>
      <c r="AU12">
        <v>86.984069562900004</v>
      </c>
      <c r="AV12">
        <v>73.229663801399994</v>
      </c>
      <c r="AW12">
        <v>58.4635425309</v>
      </c>
      <c r="AX12">
        <v>45.573197039599997</v>
      </c>
      <c r="AY12">
        <v>33.683083867100002</v>
      </c>
    </row>
    <row r="13" spans="1:51">
      <c r="A13" t="s">
        <v>103</v>
      </c>
      <c r="B13" t="s">
        <v>90</v>
      </c>
      <c r="C13" t="s">
        <v>111</v>
      </c>
      <c r="D13">
        <v>29.459243473600001</v>
      </c>
      <c r="E13">
        <v>22.4474930445</v>
      </c>
      <c r="F13">
        <v>16.709939028000001</v>
      </c>
      <c r="G13">
        <v>13.0735807731</v>
      </c>
      <c r="H13">
        <v>9.4162374948200007</v>
      </c>
      <c r="I13">
        <v>6.9969809980499997</v>
      </c>
      <c r="J13">
        <v>5.7708814301800002</v>
      </c>
      <c r="K13">
        <v>5.1391404723900003</v>
      </c>
      <c r="L13">
        <v>5.0768365595200002</v>
      </c>
      <c r="M13">
        <v>7.0973480139699996</v>
      </c>
      <c r="N13">
        <v>16.514799029199999</v>
      </c>
      <c r="O13">
        <v>35.977594269800001</v>
      </c>
      <c r="P13">
        <v>56.4519031552</v>
      </c>
      <c r="Q13">
        <v>88.469247617400001</v>
      </c>
      <c r="R13">
        <v>121.838453797</v>
      </c>
      <c r="S13">
        <v>169.84372225199999</v>
      </c>
      <c r="T13">
        <v>175.15675131699999</v>
      </c>
      <c r="U13">
        <v>190.75196827100001</v>
      </c>
      <c r="V13">
        <v>187.260048541</v>
      </c>
      <c r="W13">
        <v>176.840614456</v>
      </c>
      <c r="X13">
        <v>176.499467235</v>
      </c>
      <c r="Y13">
        <v>193.54954715</v>
      </c>
      <c r="Z13">
        <v>202.25771029399999</v>
      </c>
      <c r="AA13">
        <v>232.64597762400001</v>
      </c>
      <c r="AB13">
        <v>248.95838513000001</v>
      </c>
      <c r="AC13">
        <v>244.364884864</v>
      </c>
      <c r="AD13">
        <v>227.51432546000001</v>
      </c>
      <c r="AE13">
        <v>213.20132599300001</v>
      </c>
      <c r="AF13">
        <v>204.64955898900001</v>
      </c>
      <c r="AG13">
        <v>206.91706624</v>
      </c>
      <c r="AH13">
        <v>219.42428816699999</v>
      </c>
      <c r="AI13">
        <v>217.74445036399999</v>
      </c>
      <c r="AJ13">
        <v>221.262327591</v>
      </c>
      <c r="AK13">
        <v>231.13304327200001</v>
      </c>
      <c r="AL13">
        <v>243.41993725200001</v>
      </c>
      <c r="AM13">
        <v>242.898241875</v>
      </c>
      <c r="AN13">
        <v>246.39803468900001</v>
      </c>
      <c r="AO13">
        <v>226.38391641499999</v>
      </c>
      <c r="AP13">
        <v>194.96658379199999</v>
      </c>
      <c r="AQ13">
        <v>164.47919256500001</v>
      </c>
      <c r="AR13">
        <v>147.29654294700001</v>
      </c>
      <c r="AS13">
        <v>130.47957733999999</v>
      </c>
      <c r="AT13">
        <v>113.275528325</v>
      </c>
      <c r="AU13">
        <v>99.751080329100006</v>
      </c>
      <c r="AV13">
        <v>90.372225181999994</v>
      </c>
      <c r="AW13">
        <v>75.965784644500005</v>
      </c>
      <c r="AX13">
        <v>59.041733262299999</v>
      </c>
      <c r="AY13">
        <v>48.965814242599997</v>
      </c>
    </row>
    <row r="14" spans="1:51">
      <c r="A14" t="s">
        <v>104</v>
      </c>
      <c r="B14" t="s">
        <v>90</v>
      </c>
      <c r="C14" t="s">
        <v>111</v>
      </c>
      <c r="D14">
        <v>24.883508066699999</v>
      </c>
      <c r="E14">
        <v>18.7325492965</v>
      </c>
      <c r="F14">
        <v>15.103291868099999</v>
      </c>
      <c r="G14">
        <v>12.7889347602</v>
      </c>
      <c r="H14">
        <v>10.1520723559</v>
      </c>
      <c r="I14">
        <v>8.0234124612999995</v>
      </c>
      <c r="J14">
        <v>6.7183714487500001</v>
      </c>
      <c r="K14">
        <v>6.6215438100900004</v>
      </c>
      <c r="L14">
        <v>10.9366614156</v>
      </c>
      <c r="M14">
        <v>15.3762018578</v>
      </c>
      <c r="N14">
        <v>24.3004237058</v>
      </c>
      <c r="O14">
        <v>43.958036829800001</v>
      </c>
      <c r="P14">
        <v>58.777337172000003</v>
      </c>
      <c r="Q14">
        <v>87.110652398300005</v>
      </c>
      <c r="R14">
        <v>126.769487751</v>
      </c>
      <c r="S14">
        <v>162.99397034099999</v>
      </c>
      <c r="T14">
        <v>186.885219186</v>
      </c>
      <c r="U14">
        <v>196.04541257</v>
      </c>
      <c r="V14">
        <v>180.31916453900001</v>
      </c>
      <c r="W14">
        <v>190.51520995199999</v>
      </c>
      <c r="X14">
        <v>190.49223205999999</v>
      </c>
      <c r="Y14">
        <v>199.90262914900001</v>
      </c>
      <c r="Z14">
        <v>204.35292519999999</v>
      </c>
      <c r="AA14">
        <v>236.12564506499999</v>
      </c>
      <c r="AB14">
        <v>249.08647943899999</v>
      </c>
      <c r="AC14">
        <v>247.666386007</v>
      </c>
      <c r="AD14">
        <v>230.12933891</v>
      </c>
      <c r="AE14">
        <v>207.437476234</v>
      </c>
      <c r="AF14">
        <v>201.936634255</v>
      </c>
      <c r="AG14">
        <v>214.03240262899999</v>
      </c>
      <c r="AH14">
        <v>204.84969308500001</v>
      </c>
      <c r="AI14">
        <v>204.19990222199999</v>
      </c>
      <c r="AJ14">
        <v>211.13066978099999</v>
      </c>
      <c r="AK14">
        <v>216.420962573</v>
      </c>
      <c r="AL14">
        <v>227.841762182</v>
      </c>
      <c r="AM14">
        <v>227.474523331</v>
      </c>
      <c r="AN14">
        <v>227.65237112299999</v>
      </c>
      <c r="AO14">
        <v>222.91243413500001</v>
      </c>
      <c r="AP14">
        <v>207.19960345499999</v>
      </c>
      <c r="AQ14">
        <v>187.64981802400001</v>
      </c>
      <c r="AR14">
        <v>169.06298549600001</v>
      </c>
      <c r="AS14">
        <v>150.16847737500001</v>
      </c>
      <c r="AT14">
        <v>126.785784127</v>
      </c>
      <c r="AU14">
        <v>101.21714922</v>
      </c>
      <c r="AV14">
        <v>83.016812428700007</v>
      </c>
      <c r="AW14">
        <v>63.082812754599999</v>
      </c>
      <c r="AX14">
        <v>50.8156608181</v>
      </c>
      <c r="AY14">
        <v>39.913221793699996</v>
      </c>
    </row>
    <row r="15" spans="1:51">
      <c r="A15" t="s">
        <v>105</v>
      </c>
      <c r="B15" t="s">
        <v>90</v>
      </c>
      <c r="C15" t="s">
        <v>111</v>
      </c>
      <c r="D15">
        <v>23.723979939300001</v>
      </c>
      <c r="E15">
        <v>17.6333353972</v>
      </c>
      <c r="F15">
        <v>13.2761129342</v>
      </c>
      <c r="G15">
        <v>9.8539409324499996</v>
      </c>
      <c r="H15">
        <v>7.0516995851699997</v>
      </c>
      <c r="I15">
        <v>6.1641694012799997</v>
      </c>
      <c r="J15">
        <v>5.4445854745800002</v>
      </c>
      <c r="K15">
        <v>4.5503374404099999</v>
      </c>
      <c r="L15">
        <v>4.8621138009999996</v>
      </c>
      <c r="M15">
        <v>7.6336140177100003</v>
      </c>
      <c r="N15">
        <v>14.629806203999999</v>
      </c>
      <c r="O15">
        <v>31.205033744000001</v>
      </c>
      <c r="P15">
        <v>55.099715187900003</v>
      </c>
      <c r="Q15">
        <v>70.8553959507</v>
      </c>
      <c r="R15">
        <v>99.611912575100007</v>
      </c>
      <c r="S15">
        <v>142.16658411200001</v>
      </c>
      <c r="T15">
        <v>166.00213609100001</v>
      </c>
      <c r="U15">
        <v>166.86938889199999</v>
      </c>
      <c r="V15">
        <v>177.32675995299999</v>
      </c>
      <c r="W15">
        <v>178.065351991</v>
      </c>
      <c r="X15">
        <v>188.20942975700001</v>
      </c>
      <c r="Y15">
        <v>181.32802922400001</v>
      </c>
      <c r="Z15">
        <v>202.79803108199999</v>
      </c>
      <c r="AA15">
        <v>226.08182155899999</v>
      </c>
      <c r="AB15">
        <v>246.736022537</v>
      </c>
      <c r="AC15">
        <v>235.49408705299999</v>
      </c>
      <c r="AD15">
        <v>236.95229397599999</v>
      </c>
      <c r="AE15">
        <v>205.07646585399999</v>
      </c>
      <c r="AF15">
        <v>206.39910841400001</v>
      </c>
      <c r="AG15">
        <v>211.548727633</v>
      </c>
      <c r="AH15">
        <v>205.868150579</v>
      </c>
      <c r="AI15">
        <v>203.91112005400001</v>
      </c>
      <c r="AJ15">
        <v>215.128444059</v>
      </c>
      <c r="AK15">
        <v>213.89009968400001</v>
      </c>
      <c r="AL15">
        <v>223.360194415</v>
      </c>
      <c r="AM15">
        <v>230.19509627900001</v>
      </c>
      <c r="AN15">
        <v>228.81316946300001</v>
      </c>
      <c r="AO15">
        <v>219.85641755899999</v>
      </c>
      <c r="AP15">
        <v>204.67878150000001</v>
      </c>
      <c r="AQ15">
        <v>176.05507398899999</v>
      </c>
      <c r="AR15">
        <v>157.84412729900001</v>
      </c>
      <c r="AS15">
        <v>138.233607826</v>
      </c>
      <c r="AT15">
        <v>117.537366107</v>
      </c>
      <c r="AU15">
        <v>99.762522444400005</v>
      </c>
      <c r="AV15">
        <v>84.266825583599996</v>
      </c>
      <c r="AW15">
        <v>65.613831960900001</v>
      </c>
      <c r="AX15">
        <v>54.513652405400002</v>
      </c>
      <c r="AY15">
        <v>43.696210760900001</v>
      </c>
    </row>
    <row r="16" spans="1:51">
      <c r="A16" t="s">
        <v>106</v>
      </c>
      <c r="B16" t="s">
        <v>90</v>
      </c>
      <c r="C16" t="s">
        <v>111</v>
      </c>
      <c r="D16">
        <v>24.162917838199998</v>
      </c>
      <c r="E16">
        <v>19.016205873200001</v>
      </c>
      <c r="F16">
        <v>14.2143080287</v>
      </c>
      <c r="G16">
        <v>11.346571383900001</v>
      </c>
      <c r="H16">
        <v>10.566112152500001</v>
      </c>
      <c r="I16">
        <v>9.9119025304600008</v>
      </c>
      <c r="J16">
        <v>8.2148156825999994</v>
      </c>
      <c r="K16">
        <v>11.4937910028</v>
      </c>
      <c r="L16">
        <v>12.7849890659</v>
      </c>
      <c r="M16">
        <v>16.6890424867</v>
      </c>
      <c r="N16">
        <v>33.074820368600001</v>
      </c>
      <c r="O16">
        <v>47.200367072799999</v>
      </c>
      <c r="P16">
        <v>57.937714776599996</v>
      </c>
      <c r="Q16">
        <v>82.274445485800001</v>
      </c>
      <c r="R16">
        <v>124.43283348999999</v>
      </c>
      <c r="S16">
        <v>138.96743205199999</v>
      </c>
      <c r="T16">
        <v>153.21696344899999</v>
      </c>
      <c r="U16">
        <v>165.79771946299999</v>
      </c>
      <c r="V16">
        <v>176.27585129600001</v>
      </c>
      <c r="W16">
        <v>188.4013199</v>
      </c>
      <c r="X16">
        <v>199.59465791900001</v>
      </c>
      <c r="Y16">
        <v>204.707825679</v>
      </c>
      <c r="Z16">
        <v>205.73984692299999</v>
      </c>
      <c r="AA16">
        <v>223.88445017199999</v>
      </c>
      <c r="AB16">
        <v>227.091065292</v>
      </c>
      <c r="AC16">
        <v>240.49269759500001</v>
      </c>
      <c r="AD16">
        <v>231.292916276</v>
      </c>
      <c r="AE16">
        <v>216.04065135900001</v>
      </c>
      <c r="AF16">
        <v>212.77690565399999</v>
      </c>
      <c r="AG16">
        <v>214.42236801000001</v>
      </c>
      <c r="AH16">
        <v>205.684903155</v>
      </c>
      <c r="AI16">
        <v>207.77073570799999</v>
      </c>
      <c r="AJ16">
        <v>207.14780537300001</v>
      </c>
      <c r="AK16">
        <v>205.74277569500001</v>
      </c>
      <c r="AL16">
        <v>214.30966885300001</v>
      </c>
      <c r="AM16">
        <v>217.11055139000001</v>
      </c>
      <c r="AN16">
        <v>210.156123087</v>
      </c>
      <c r="AO16">
        <v>206.75222586699999</v>
      </c>
      <c r="AP16">
        <v>199.046547954</v>
      </c>
      <c r="AQ16">
        <v>184.21790065600001</v>
      </c>
      <c r="AR16">
        <v>164.412293033</v>
      </c>
      <c r="AS16">
        <v>144.435762262</v>
      </c>
      <c r="AT16">
        <v>128.74418150599999</v>
      </c>
      <c r="AU16">
        <v>109.26042642900001</v>
      </c>
      <c r="AV16">
        <v>86.213175570100006</v>
      </c>
      <c r="AW16">
        <v>67.768509840700005</v>
      </c>
      <c r="AX16">
        <v>55.6762730397</v>
      </c>
      <c r="AY16">
        <v>42.166315214000001</v>
      </c>
    </row>
    <row r="17" spans="1:51">
      <c r="A17" t="s">
        <v>107</v>
      </c>
      <c r="B17" t="s">
        <v>90</v>
      </c>
      <c r="C17" t="s">
        <v>111</v>
      </c>
      <c r="D17">
        <v>24.592566295200001</v>
      </c>
      <c r="E17">
        <v>19.579230080599999</v>
      </c>
      <c r="F17">
        <v>14.619609174800001</v>
      </c>
      <c r="G17">
        <v>12.0980458741</v>
      </c>
      <c r="H17">
        <v>12.905689500799999</v>
      </c>
      <c r="I17">
        <v>13.1925107276</v>
      </c>
      <c r="J17">
        <v>11.227981354000001</v>
      </c>
      <c r="K17">
        <v>11.0344518878</v>
      </c>
      <c r="L17">
        <v>8.9118636742500001</v>
      </c>
      <c r="M17">
        <v>10.8667613373</v>
      </c>
      <c r="N17">
        <v>26.347698576900001</v>
      </c>
      <c r="O17">
        <v>42.028956873399999</v>
      </c>
      <c r="P17">
        <v>60.432716945000003</v>
      </c>
      <c r="Q17">
        <v>97.011700058700001</v>
      </c>
      <c r="R17">
        <v>127.727101534</v>
      </c>
      <c r="S17">
        <v>148.11178340999999</v>
      </c>
      <c r="T17">
        <v>178.885839533</v>
      </c>
      <c r="U17">
        <v>191.48297471699999</v>
      </c>
      <c r="V17">
        <v>191.78322477099999</v>
      </c>
      <c r="W17">
        <v>197.96054703199999</v>
      </c>
      <c r="X17">
        <v>202.733553546</v>
      </c>
      <c r="Y17">
        <v>214.45213472</v>
      </c>
      <c r="Z17">
        <v>213.518476214</v>
      </c>
      <c r="AA17">
        <v>218.07600407499999</v>
      </c>
      <c r="AB17">
        <v>234.92211280199999</v>
      </c>
      <c r="AC17">
        <v>232.62377674199999</v>
      </c>
      <c r="AD17">
        <v>221.80681011300001</v>
      </c>
      <c r="AE17">
        <v>218.369277313</v>
      </c>
      <c r="AF17">
        <v>208.87472602099999</v>
      </c>
      <c r="AG17">
        <v>210.17287685599999</v>
      </c>
      <c r="AH17">
        <v>220.01629981799999</v>
      </c>
      <c r="AI17">
        <v>209.466890995</v>
      </c>
      <c r="AJ17">
        <v>202.09054425299999</v>
      </c>
      <c r="AK17">
        <v>205.77019726500001</v>
      </c>
      <c r="AL17">
        <v>216.33322014000001</v>
      </c>
      <c r="AM17">
        <v>212.683635353</v>
      </c>
      <c r="AN17">
        <v>208.66437193199999</v>
      </c>
      <c r="AO17">
        <v>207.311301824</v>
      </c>
      <c r="AP17">
        <v>193.20078412000001</v>
      </c>
      <c r="AQ17">
        <v>178.651035718</v>
      </c>
      <c r="AR17">
        <v>162.63526070399999</v>
      </c>
      <c r="AS17">
        <v>145.18133547400001</v>
      </c>
      <c r="AT17">
        <v>125.158799741</v>
      </c>
      <c r="AU17">
        <v>101.05754329600001</v>
      </c>
      <c r="AV17">
        <v>87.442688235099993</v>
      </c>
      <c r="AW17">
        <v>70.594017225900004</v>
      </c>
      <c r="AX17">
        <v>50.731886518700001</v>
      </c>
      <c r="AY17">
        <v>37.571574105499998</v>
      </c>
    </row>
    <row r="18" spans="1:51">
      <c r="A18" t="s">
        <v>108</v>
      </c>
      <c r="B18" t="s">
        <v>90</v>
      </c>
      <c r="C18" t="s">
        <v>111</v>
      </c>
      <c r="D18">
        <v>25.941330425299999</v>
      </c>
      <c r="E18">
        <v>23.944711014199999</v>
      </c>
      <c r="F18">
        <v>15.6985096329</v>
      </c>
      <c r="G18">
        <v>11.877535441699999</v>
      </c>
      <c r="H18">
        <v>9.4297709923700008</v>
      </c>
      <c r="I18">
        <v>8.1920392584500004</v>
      </c>
      <c r="J18">
        <v>9.1064703744099997</v>
      </c>
      <c r="K18">
        <v>9.3756088695000006</v>
      </c>
      <c r="L18">
        <v>10.143620501599999</v>
      </c>
      <c r="M18">
        <v>17.2806615776</v>
      </c>
      <c r="N18">
        <v>25.7023991276</v>
      </c>
      <c r="O18">
        <v>70.417411850199997</v>
      </c>
      <c r="P18">
        <v>98.274372955299995</v>
      </c>
      <c r="Q18">
        <v>107.85823336999999</v>
      </c>
      <c r="R18">
        <v>142.19887313699999</v>
      </c>
      <c r="S18">
        <v>164.34042166500001</v>
      </c>
      <c r="T18">
        <v>171.336895674</v>
      </c>
      <c r="U18">
        <v>176.97011995599999</v>
      </c>
      <c r="V18">
        <v>171.887640858</v>
      </c>
      <c r="W18">
        <v>177.974191203</v>
      </c>
      <c r="X18">
        <v>187.51359505600001</v>
      </c>
      <c r="Y18">
        <v>199.88858596899999</v>
      </c>
      <c r="Z18">
        <v>208.63496910200001</v>
      </c>
      <c r="AA18">
        <v>210.52428207899999</v>
      </c>
      <c r="AB18">
        <v>217.117957107</v>
      </c>
      <c r="AC18">
        <v>219.88462377299999</v>
      </c>
      <c r="AD18">
        <v>218.41759360200001</v>
      </c>
      <c r="AE18">
        <v>210.38171574</v>
      </c>
      <c r="AF18">
        <v>202.50697928</v>
      </c>
      <c r="AG18">
        <v>206.51799345699999</v>
      </c>
      <c r="AH18">
        <v>208.047328244</v>
      </c>
      <c r="AI18">
        <v>197.81541257699999</v>
      </c>
      <c r="AJ18">
        <v>199.40494365699999</v>
      </c>
      <c r="AK18">
        <v>199.52053798599999</v>
      </c>
      <c r="AL18">
        <v>206.210977826</v>
      </c>
      <c r="AM18">
        <v>205.571137768</v>
      </c>
      <c r="AN18">
        <v>202.168956743</v>
      </c>
      <c r="AO18">
        <v>199.50290803300001</v>
      </c>
      <c r="AP18">
        <v>189.70199927300001</v>
      </c>
      <c r="AQ18">
        <v>174.86168665899999</v>
      </c>
      <c r="AR18">
        <v>158.423954925</v>
      </c>
      <c r="AS18">
        <v>134.81672119199999</v>
      </c>
      <c r="AT18">
        <v>115.83456924799999</v>
      </c>
      <c r="AU18">
        <v>97.8346782988</v>
      </c>
      <c r="AV18">
        <v>82.497564522000005</v>
      </c>
      <c r="AW18">
        <v>64.679498364200001</v>
      </c>
      <c r="AX18">
        <v>50.556961105100001</v>
      </c>
      <c r="AY18">
        <v>41.847001090500001</v>
      </c>
    </row>
    <row r="19" spans="1:51">
      <c r="A19" t="s">
        <v>109</v>
      </c>
      <c r="B19" t="s">
        <v>90</v>
      </c>
      <c r="C19" t="s">
        <v>111</v>
      </c>
      <c r="D19">
        <v>22.511772133099999</v>
      </c>
      <c r="E19">
        <v>17.229278074900002</v>
      </c>
      <c r="F19">
        <v>13.6501411171</v>
      </c>
      <c r="G19">
        <v>10.165478312499999</v>
      </c>
      <c r="H19">
        <v>7.8261660724900004</v>
      </c>
      <c r="I19">
        <v>6.85019310755</v>
      </c>
      <c r="J19">
        <v>6.1562314319700002</v>
      </c>
      <c r="K19">
        <v>6.2568701723100002</v>
      </c>
      <c r="L19">
        <v>7.2400103980999999</v>
      </c>
      <c r="M19">
        <v>9.9442959001800002</v>
      </c>
      <c r="N19">
        <v>19.740158942400001</v>
      </c>
      <c r="O19">
        <v>41.409573678000001</v>
      </c>
      <c r="P19">
        <v>72.864490493199995</v>
      </c>
      <c r="Q19">
        <v>103.413361557</v>
      </c>
      <c r="R19">
        <v>113.141859774</v>
      </c>
      <c r="S19">
        <v>142.51830808099999</v>
      </c>
      <c r="T19">
        <v>166.55975193099999</v>
      </c>
      <c r="U19">
        <v>169.37756238899999</v>
      </c>
      <c r="V19">
        <v>162.93824272099999</v>
      </c>
      <c r="W19">
        <v>177.00415923899999</v>
      </c>
      <c r="X19">
        <v>177.34562537100001</v>
      </c>
      <c r="Y19">
        <v>194.09038918600001</v>
      </c>
      <c r="Z19">
        <v>206.433043672</v>
      </c>
      <c r="AA19">
        <v>238.07015003000001</v>
      </c>
      <c r="AB19">
        <v>245.78583630399999</v>
      </c>
      <c r="AC19">
        <v>243.93174390999999</v>
      </c>
      <c r="AD19">
        <v>229.41176470600001</v>
      </c>
      <c r="AE19">
        <v>209.06190582299999</v>
      </c>
      <c r="AF19">
        <v>212.008838384</v>
      </c>
      <c r="AG19">
        <v>204.984180036</v>
      </c>
      <c r="AH19">
        <v>206.150512478</v>
      </c>
      <c r="AI19">
        <v>196.135880867</v>
      </c>
      <c r="AJ19">
        <v>198.12570558499999</v>
      </c>
      <c r="AK19">
        <v>219.211304219</v>
      </c>
      <c r="AL19">
        <v>256.55518419499998</v>
      </c>
      <c r="AM19">
        <v>243.26548574</v>
      </c>
      <c r="AN19">
        <v>233.97953802699999</v>
      </c>
      <c r="AO19">
        <v>224.72727272700001</v>
      </c>
      <c r="AP19">
        <v>205.94659833599999</v>
      </c>
      <c r="AQ19">
        <v>188.00025995199999</v>
      </c>
      <c r="AR19">
        <v>166.77358140199999</v>
      </c>
      <c r="AS19">
        <v>144.730095068</v>
      </c>
      <c r="AT19">
        <v>125.867869875</v>
      </c>
      <c r="AU19">
        <v>101.473484848</v>
      </c>
      <c r="AV19">
        <v>87.965760546599995</v>
      </c>
      <c r="AW19">
        <v>70.6418597742</v>
      </c>
      <c r="AX19">
        <v>51.499702911500002</v>
      </c>
      <c r="AY19">
        <v>39.868204099800003</v>
      </c>
    </row>
    <row r="20" spans="1:51">
      <c r="A20" t="s">
        <v>110</v>
      </c>
      <c r="B20" t="s">
        <v>90</v>
      </c>
      <c r="C20" t="s">
        <v>111</v>
      </c>
      <c r="D20">
        <v>11.3698895726</v>
      </c>
      <c r="E20">
        <v>7.1757987018499998</v>
      </c>
      <c r="F20">
        <v>7.73615442974</v>
      </c>
      <c r="G20">
        <v>4.2373345696699998</v>
      </c>
      <c r="H20">
        <v>7.4541852819700001</v>
      </c>
      <c r="I20">
        <v>5.1709095507000002</v>
      </c>
      <c r="J20">
        <v>5.3361291410299998</v>
      </c>
      <c r="K20">
        <v>5.9710022759800001</v>
      </c>
      <c r="L20">
        <v>7.1092050914599998</v>
      </c>
      <c r="M20">
        <v>15.126064233299999</v>
      </c>
      <c r="N20">
        <v>33.234594959100001</v>
      </c>
      <c r="O20">
        <v>59.776742813799999</v>
      </c>
      <c r="P20">
        <v>75.198980021899999</v>
      </c>
      <c r="Q20">
        <v>110.513698053</v>
      </c>
      <c r="R20">
        <v>148.07241001400001</v>
      </c>
      <c r="S20">
        <v>176.12024782899999</v>
      </c>
      <c r="T20">
        <v>167.691646295</v>
      </c>
      <c r="U20">
        <v>183.956039788</v>
      </c>
      <c r="V20">
        <v>200.47783022799999</v>
      </c>
      <c r="W20">
        <v>213.393955998</v>
      </c>
      <c r="X20">
        <v>214.173101239</v>
      </c>
      <c r="Y20">
        <v>212.89981454900001</v>
      </c>
      <c r="Z20">
        <v>207.16766416600001</v>
      </c>
      <c r="AA20">
        <v>229.12442046699999</v>
      </c>
      <c r="AB20">
        <v>241.80236870900001</v>
      </c>
      <c r="AC20">
        <v>227.81513950900001</v>
      </c>
      <c r="AD20">
        <v>226.65826519399999</v>
      </c>
      <c r="AE20">
        <v>211.568195229</v>
      </c>
      <c r="AF20">
        <v>205.213773919</v>
      </c>
      <c r="AG20">
        <v>209.00691224799999</v>
      </c>
      <c r="AH20">
        <v>216.15969822100001</v>
      </c>
      <c r="AI20">
        <v>206.372755627</v>
      </c>
      <c r="AJ20">
        <v>203.02162184900001</v>
      </c>
      <c r="AK20">
        <v>218.61742392299999</v>
      </c>
      <c r="AL20">
        <v>223.78951361399999</v>
      </c>
      <c r="AM20">
        <v>211.06035572799999</v>
      </c>
      <c r="AN20">
        <v>205.045646127</v>
      </c>
      <c r="AO20">
        <v>186.54202141100001</v>
      </c>
      <c r="AP20">
        <v>167.04665767500001</v>
      </c>
      <c r="AQ20">
        <v>140.57177779700001</v>
      </c>
      <c r="AR20">
        <v>120.010663407</v>
      </c>
      <c r="AS20">
        <v>93.670235184999996</v>
      </c>
      <c r="AT20">
        <v>77.541052010499996</v>
      </c>
      <c r="AU20">
        <v>61.482761527400001</v>
      </c>
      <c r="AV20">
        <v>54.375916715800003</v>
      </c>
      <c r="AW20">
        <v>37.448326730200002</v>
      </c>
      <c r="AX20">
        <v>27.344390120500002</v>
      </c>
      <c r="AY20">
        <v>19.600185450600002</v>
      </c>
    </row>
    <row r="22" spans="1:51">
      <c r="D22">
        <f>AVERAGE(D1:AY20)</f>
        <v>144.40308260247892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total _avg</vt:lpstr>
      <vt:lpstr>avg_steps_male</vt:lpstr>
      <vt:lpstr>avg_steps_female</vt:lpstr>
      <vt:lpstr>male_female_distribution</vt:lpstr>
      <vt:lpstr>weekend_analysis</vt:lpstr>
      <vt:lpstr>weekday_analysis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Telcontar</dc:creator>
  <cp:lastModifiedBy>Telcontar</cp:lastModifiedBy>
  <dcterms:created xsi:type="dcterms:W3CDTF">2018-01-30T13:59:27Z</dcterms:created>
  <dcterms:modified xsi:type="dcterms:W3CDTF">2018-02-08T13:21:55Z</dcterms:modified>
</cp:coreProperties>
</file>