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70" firstSheet="8" activeTab="12"/>
  </bookViews>
  <sheets>
    <sheet name="Register" sheetId="1" r:id="rId1"/>
    <sheet name="Edit Profile" sheetId="2" r:id="rId2"/>
    <sheet name="API KEY" sheetId="3" r:id="rId3"/>
    <sheet name="Dokumentasi API" sheetId="4" r:id="rId4"/>
    <sheet name="OCR KTP" sheetId="5" r:id="rId5"/>
    <sheet name="OCR KK" sheetId="6" r:id="rId6"/>
    <sheet name="OCR STNK" sheetId="7" r:id="rId7"/>
    <sheet name="OCR BPKB" sheetId="8" r:id="rId8"/>
    <sheet name="OCR NPWP" sheetId="9" r:id="rId9"/>
    <sheet name="OCR RK Mandiri" sheetId="10" r:id="rId10"/>
    <sheet name="OCR RK BCA" sheetId="11" r:id="rId11"/>
    <sheet name="Dukcapil(NonBiom)" sheetId="12" r:id="rId12"/>
    <sheet name="APIAAS-Saldo" sheetId="13" r:id="rId13"/>
  </sheets>
  <calcPr calcId="144525"/>
</workbook>
</file>

<file path=xl/sharedStrings.xml><?xml version="1.0" encoding="utf-8"?>
<sst xmlns="http://schemas.openxmlformats.org/spreadsheetml/2006/main" count="1879" uniqueCount="433">
  <si>
    <t>Status</t>
  </si>
  <si>
    <t>Success</t>
  </si>
  <si>
    <t>Failed</t>
  </si>
  <si>
    <t>Reason failed</t>
  </si>
  <si>
    <t>Berhasil Save tapi mandatory tidak lengkap</t>
  </si>
  <si>
    <t>Submit Gagal</t>
  </si>
  <si>
    <t>Objective</t>
  </si>
  <si>
    <t>Registrasi berhasil dan bisa login</t>
  </si>
  <si>
    <t>Berhasil login tanpa resend otp</t>
  </si>
  <si>
    <t>Gagal registrasi,
 mandatory tidak lengkap</t>
  </si>
  <si>
    <t>Gagal registrasi,
tidak input OTP</t>
  </si>
  <si>
    <t>Berhasil Registrasi, karena mandatory pada kolom D sudah dipenuhi</t>
  </si>
  <si>
    <t>Gagal registrasi, salah input OTP</t>
  </si>
  <si>
    <t>Mandatory Complete</t>
  </si>
  <si>
    <t>Data Register &amp; Login</t>
  </si>
  <si>
    <t>$Email registrasi</t>
  </si>
  <si>
    <t>ENTAHLAH@GM.COM</t>
  </si>
  <si>
    <t>TIMETORISE@GG.COM</t>
  </si>
  <si>
    <t>HEYYO@LIKEME.COM</t>
  </si>
  <si>
    <t>EMAILBARU@GG.COM</t>
  </si>
  <si>
    <t>$Username registrasi</t>
  </si>
  <si>
    <t>KULBET</t>
  </si>
  <si>
    <t>CEKIN</t>
  </si>
  <si>
    <t>ASALAJALAH</t>
  </si>
  <si>
    <t>NGABERS</t>
  </si>
  <si>
    <t>$Pass registrasi</t>
  </si>
  <si>
    <t>Xavier1234!</t>
  </si>
  <si>
    <t>AkumaupindahKeMeikarta13!</t>
  </si>
  <si>
    <t>MakeitREAL!555</t>
  </si>
  <si>
    <t>Password</t>
  </si>
  <si>
    <t>GGeming123!</t>
  </si>
  <si>
    <t>$KetikUlang Pass</t>
  </si>
  <si>
    <t>Controller OTP</t>
  </si>
  <si>
    <t>AutofillOTP(Yes/No)</t>
  </si>
  <si>
    <t>Yes</t>
  </si>
  <si>
    <t>No</t>
  </si>
  <si>
    <t>ManualOTP</t>
  </si>
  <si>
    <t>999999</t>
  </si>
  <si>
    <t>ResendOTP? (Yes/No)</t>
  </si>
  <si>
    <t>CountResendOTP</t>
  </si>
  <si>
    <t>Controller T&amp;C</t>
  </si>
  <si>
    <t>Checklist T&amp;C?</t>
  </si>
  <si>
    <t>**autofill OTP jika ya berarti akan diisi dari data yang tersimpan di DB</t>
  </si>
  <si>
    <t>**autofill OTP jika tidak berarti akan diisi dari data ManualOTP</t>
  </si>
  <si>
    <t>Unexecuted</t>
  </si>
  <si>
    <t>Error, mandatory tidak lengkap</t>
  </si>
  <si>
    <t>100% edit profile berhasil</t>
  </si>
  <si>
    <t>Nama tenant sudah ada di DB,
gagal update</t>
  </si>
  <si>
    <t>Nomor telepon sudah ada di DB,
gagal update edit profile</t>
  </si>
  <si>
    <t>Data Edit Profile</t>
  </si>
  <si>
    <t>$Username Login</t>
  </si>
  <si>
    <t>SUNDAWAR@GM.COM</t>
  </si>
  <si>
    <t>$Password Login</t>
  </si>
  <si>
    <t>$Nama Depan</t>
  </si>
  <si>
    <t>SUNDA</t>
  </si>
  <si>
    <t>$Last Name</t>
  </si>
  <si>
    <t>EMPIRE</t>
  </si>
  <si>
    <t>$Nama Tenant</t>
  </si>
  <si>
    <t>AD-INS</t>
  </si>
  <si>
    <t>QUIKSILVER</t>
  </si>
  <si>
    <t>ADINS</t>
  </si>
  <si>
    <t>ADINSS</t>
  </si>
  <si>
    <t>$Industry</t>
  </si>
  <si>
    <t>QA</t>
  </si>
  <si>
    <t>QC</t>
  </si>
  <si>
    <t>Jenis Kelamin</t>
  </si>
  <si>
    <t>M</t>
  </si>
  <si>
    <t>Website</t>
  </si>
  <si>
    <t>HTTPS://CHAT.OPENAI.COM/</t>
  </si>
  <si>
    <t>HTTPS://CHERRY.AD-INS.COM/</t>
  </si>
  <si>
    <t>Nomor Telepon</t>
  </si>
  <si>
    <t>08176138723</t>
  </si>
  <si>
    <t>Jabatan</t>
  </si>
  <si>
    <t>SECTION HEAD</t>
  </si>
  <si>
    <t>SECTION LEG</t>
  </si>
  <si>
    <t>$Kode Negara</t>
  </si>
  <si>
    <t>Indonesia +62</t>
  </si>
  <si>
    <t>Pengubahan API KEY gagal karena sudah aktif</t>
  </si>
  <si>
    <t>Done well</t>
  </si>
  <si>
    <t>Sukses 100%</t>
  </si>
  <si>
    <t>Controller berhasil, dan edit error, key sudah aktif</t>
  </si>
  <si>
    <t>Add Failed production 
sudah aktif</t>
  </si>
  <si>
    <t>Add Failed karena trial 
sudah aktif</t>
  </si>
  <si>
    <t>Gagal edit,
trial sudah aktif</t>
  </si>
  <si>
    <t>Gagal edit,
production sudah aktif</t>
  </si>
  <si>
    <t>Gagal edit,
nama api tidak di input</t>
  </si>
  <si>
    <t>Sukses,
tanpa ada controller yang berjalan</t>
  </si>
  <si>
    <t>KVNEDGAR@ADIN.COM</t>
  </si>
  <si>
    <t>Xavier123!</t>
  </si>
  <si>
    <t>$Nama API KEY</t>
  </si>
  <si>
    <t>ITSTIME</t>
  </si>
  <si>
    <t>TOWIN</t>
  </si>
  <si>
    <t>SIUUU</t>
  </si>
  <si>
    <t>WINWIN</t>
  </si>
  <si>
    <t>WATDE</t>
  </si>
  <si>
    <t>KARUNYA</t>
  </si>
  <si>
    <t>$Tipe API KEY</t>
  </si>
  <si>
    <t>TRIAL</t>
  </si>
  <si>
    <t>PRODUCTION</t>
  </si>
  <si>
    <t>$Edit Nama API</t>
  </si>
  <si>
    <t>KURENGGG</t>
  </si>
  <si>
    <t>RUNNN</t>
  </si>
  <si>
    <t>HOTDAMN</t>
  </si>
  <si>
    <t>TERSERAHHH</t>
  </si>
  <si>
    <t>DEBEST</t>
  </si>
  <si>
    <t>$Edit Status API</t>
  </si>
  <si>
    <t>INACTIVE</t>
  </si>
  <si>
    <t>ACTIVE</t>
  </si>
  <si>
    <t>SearchTipeAPI</t>
  </si>
  <si>
    <t>ALL</t>
  </si>
  <si>
    <t>SearchStatusAPI</t>
  </si>
  <si>
    <t>TC Add &amp; Edit Controller</t>
  </si>
  <si>
    <t>Add API KEY?(Yes/No)</t>
  </si>
  <si>
    <t>Edit API KEY?(Yes/No)</t>
  </si>
  <si>
    <t>Copy API Link?(Yes/No)</t>
  </si>
  <si>
    <t>Download Documentation?</t>
  </si>
  <si>
    <t>download 
+ delete</t>
  </si>
  <si>
    <t>Download +
delete</t>
  </si>
  <si>
    <t>Download w/o
delete</t>
  </si>
  <si>
    <t>Documentation API</t>
  </si>
  <si>
    <t>Download File</t>
  </si>
  <si>
    <t>OCR BPKB</t>
  </si>
  <si>
    <t>OCR REK KORAN MANDIRI</t>
  </si>
  <si>
    <t>LIVENESS + FACECOMPARE</t>
  </si>
  <si>
    <t>OCR KK</t>
  </si>
  <si>
    <t>OCR REK KORAN BCA</t>
  </si>
  <si>
    <t>OCR STNK</t>
  </si>
  <si>
    <t>FACECOMPARE</t>
  </si>
  <si>
    <t>OCR KTP</t>
  </si>
  <si>
    <t>Delete File ?(Yes/No)</t>
  </si>
  <si>
    <t>Scenario</t>
  </si>
  <si>
    <t>Hit menggunakan KTP dengan semua kriteria yang sesuai</t>
  </si>
  <si>
    <t>Hit menggunakan KTP dalam kondisi minim cahaya</t>
  </si>
  <si>
    <t>Hit menggunakan KTP yang memiliki resolusi dibawah 960x540</t>
  </si>
  <si>
    <t>Hit menggunakan KTP yang memiliki resolusi diatas 1920x1080</t>
  </si>
  <si>
    <t>Lakukan proses HIT(pemakaian) dengan API Key yang salah</t>
  </si>
  <si>
    <t>Hit menggunakan KTP dengan resolusi dibawah 960x720</t>
  </si>
  <si>
    <t>Hit menggunakan KTP yang agak blur</t>
  </si>
  <si>
    <t>Hit menggunakan KTP yang sangat blur</t>
  </si>
  <si>
    <t>Hit menggunakan tenant code yang salah(tidak ada di DB dan tidak sesuai dengan Key-nya)</t>
  </si>
  <si>
    <t>Hit tanpa mengirimkan gambar, melainkan sebuah file dengan extension .txt</t>
  </si>
  <si>
    <t>Hit dengan parameter image sebuah kertas putih bersih</t>
  </si>
  <si>
    <t>Hit menggunakan foto KTP yang overexposure</t>
  </si>
  <si>
    <t>OCR Parameter</t>
  </si>
  <si>
    <t>$IMG</t>
  </si>
  <si>
    <t>ImageFolder/KTP/KTPWorks1.png</t>
  </si>
  <si>
    <t>ImageFolder/KTP/KTPWorks2.png</t>
  </si>
  <si>
    <t>ImageFolder/KTP/KTPmightwork1.jpg</t>
  </si>
  <si>
    <t>ImageFolder/KTP/KTPrestoobig1.png</t>
  </si>
  <si>
    <t>ImageFolder/KTP/KTPrestoobig2.png</t>
  </si>
  <si>
    <t>ImageFolder/KTP/KTPrestoosmall1.png</t>
  </si>
  <si>
    <t>ImageFolder/KTP/KTPrestoosmall2.jpg</t>
  </si>
  <si>
    <t>ImageFolder/KTP/KTPblurlevel1.png</t>
  </si>
  <si>
    <t>ImageFolder/KTP/KTPblurlevel2.png</t>
  </si>
  <si>
    <t>ImageFolder/decoy.txt</t>
  </si>
  <si>
    <t>ImageFolder/WhiteEmpty.png</t>
  </si>
  <si>
    <t>ImageFolder/KTP/KTPoverexposure.png</t>
  </si>
  <si>
    <t>$SearchTipeSaldo</t>
  </si>
  <si>
    <t>$SearchTipeTransaksi</t>
  </si>
  <si>
    <t>All</t>
  </si>
  <si>
    <t>Controller Key</t>
  </si>
  <si>
    <t>UseCorrectTenantCode?</t>
  </si>
  <si>
    <t>Wrong TenantCode</t>
  </si>
  <si>
    <t>QL</t>
  </si>
  <si>
    <t>UseCorrectKey?(Yes/No)</t>
  </si>
  <si>
    <t>Wrong Key</t>
  </si>
  <si>
    <t>nq3eqt46-nirr-je55-3naa-fwqubmnrpukw</t>
  </si>
  <si>
    <t>earczdnd-jmcm-jue6-9b5d-6hxz6gzm73qr</t>
  </si>
  <si>
    <t>v2aupi2p-n2vr-99ft-rypz-gfk3-3yxdejx76mc9</t>
  </si>
  <si>
    <t>ymhadic5-i8g7-kn3c-cztz-emk6ukyngarg</t>
  </si>
  <si>
    <t>qxpwdpct-byx3-weic-7fg7-3kpdpjc4z28z</t>
  </si>
  <si>
    <t>fem66t9h-r4ji-62n6-yv3v-vejk32jh4524</t>
  </si>
  <si>
    <t>5895e8wk-kyft-7533-bha7-mztzxrcyfd6t</t>
  </si>
  <si>
    <t>na6mutmd-hk7c-diux-3naa-wjt8dcyn5bw6</t>
  </si>
  <si>
    <t>hxycaczn-ybfe-mmd9-9b5d-pwj6kibgacny</t>
  </si>
  <si>
    <t>ParameterOptional</t>
  </si>
  <si>
    <t>NIK</t>
  </si>
  <si>
    <t>loginId</t>
  </si>
  <si>
    <t>Q</t>
  </si>
  <si>
    <t>referenceNumber</t>
  </si>
  <si>
    <t>REF00001</t>
  </si>
  <si>
    <t>officeCode</t>
  </si>
  <si>
    <t>HO</t>
  </si>
  <si>
    <t>officeName</t>
  </si>
  <si>
    <t>HEAD_OFFICE</t>
  </si>
  <si>
    <t>question</t>
  </si>
  <si>
    <t>Registrasi User Pertama</t>
  </si>
  <si>
    <t>Source(MOBILE/WEB)</t>
  </si>
  <si>
    <t>MOBILE</t>
  </si>
  <si>
    <t>Login Credential</t>
  </si>
  <si>
    <t>$UsernameLogin</t>
  </si>
  <si>
    <t>$PasswordLogin</t>
  </si>
  <si>
    <t>;Image is noisy;</t>
  </si>
  <si>
    <t>;Image is out of focus/blurry; Image is unreadable;  Image is noisy;</t>
  </si>
  <si>
    <t>;Image is unreadable;  Image is noisy;</t>
  </si>
  <si>
    <t>;Image is unreadable;</t>
  </si>
  <si>
    <t>;Image is unreadable; Light reflection detected;</t>
  </si>
  <si>
    <t>;Invalid API key or tenant code</t>
  </si>
  <si>
    <t>;KK NOT FOUND</t>
  </si>
  <si>
    <t>Hit menggunakan KK dengan semua kriteria yang sesuai</t>
  </si>
  <si>
    <t>Hit menggunakan foto KK yang ditangkap oleh pengguna awam</t>
  </si>
  <si>
    <t>Hit menggunakan KK yang memiliki tingkat ketajaman tinggi</t>
  </si>
  <si>
    <t>Hit menggunakan KK dengan warna monokrom(hasil scan)</t>
  </si>
  <si>
    <t>Hit menggunakan KK dengan warna monokrom dan dirotasi 90 derajat</t>
  </si>
  <si>
    <t>Hit menggunakan KK yang diinvert upside down (dibalik secara vertikal)</t>
  </si>
  <si>
    <t>Hit menggunakan KK yang sedikit blur</t>
  </si>
  <si>
    <t>Hit menggunakan KK yang sangat blur</t>
  </si>
  <si>
    <t>Hit menggunakan KK yang memiliki tingkat keterbacaan rendah (noisy)</t>
  </si>
  <si>
    <t>Hit menggunakan KK yang tulisannya mirrored (dibalik secara horizontal)</t>
  </si>
  <si>
    <t>Hit menggunakan KK yang memiliki resolusi diatas 3840x2160</t>
  </si>
  <si>
    <t>Hit menggunakan KK yang memiliki resolusi jangkauan sistem (960 hingga 3840)</t>
  </si>
  <si>
    <t>Hit menggunakan KK yang memiliki resolusi dibawah 960x720</t>
  </si>
  <si>
    <t>Hit menggunakan API Key yang tidak sesuai dengan kode tenant (dalam kondisi ini, Tenant Code nya benar)</t>
  </si>
  <si>
    <t>Hit menggunakan kode tenant yang tidak sesuai dengan Key nya (dalam kondisi ini, Key nya benar)</t>
  </si>
  <si>
    <t>Hit menggunakan tipe file dengan extension .txt bukan .jpg/.png/.jpeg</t>
  </si>
  <si>
    <t>Hit menggunakan foto KK yang overexposure</t>
  </si>
  <si>
    <t>ImageFolder/KK/KKWorks1.jpg</t>
  </si>
  <si>
    <t>ImageFolder/KK/KKamatir.png</t>
  </si>
  <si>
    <t>ImageFolder/KK/KKamatir2.jpg</t>
  </si>
  <si>
    <t>ImageFolder/KK/KKblackwhite.jpg</t>
  </si>
  <si>
    <t>ImageFolder/KK/KKblackwhiterotated.png</t>
  </si>
  <si>
    <t>ImageFolder/KK/KKupsidedown1.jpg</t>
  </si>
  <si>
    <t>ImageFolder/KK/KKblurlevel1.jpg</t>
  </si>
  <si>
    <t>ImageFolder/KK/KKblurlevel2.jpg</t>
  </si>
  <si>
    <t>ImageFolder/KK/KKburiq1.png</t>
  </si>
  <si>
    <t>ImageFolder/KK/KKreverse1.jpg</t>
  </si>
  <si>
    <t>ImageFolder/KK/KKrestoobig1.jpg</t>
  </si>
  <si>
    <t>ImageFolder/KK/KKrestoobig2.png</t>
  </si>
  <si>
    <t>ImageFolder/KK/KKrestoosmall1.jpg</t>
  </si>
  <si>
    <t>ImageFolder/KK/KKrestoosmall2.png</t>
  </si>
  <si>
    <t>hxycaczn-ybfe-mmd9-9b5d-pwj7kibgacny</t>
  </si>
  <si>
    <t>Parameter Optional</t>
  </si>
  <si>
    <t>custNo</t>
  </si>
  <si>
    <t>refocrKK</t>
  </si>
  <si>
    <t>TL Check</t>
  </si>
  <si>
    <t>UNexecuted</t>
  </si>
  <si>
    <t>;Unexpected Error</t>
  </si>
  <si>
    <t>;Image is too dark; Image is out of focus/blurry;  Image is noisy; Image is unreadable;</t>
  </si>
  <si>
    <t>;Image is too dark; Image is out of focus/blurry;  Light reflection detected; Image is noisy;</t>
  </si>
  <si>
    <t>;Image is too dark;   Image is noisy;</t>
  </si>
  <si>
    <t>;Image is out of focus/blurry;   Image is unreadable;</t>
  </si>
  <si>
    <t>Hit menggunakan foto STNK yang memenuhi kriteria</t>
  </si>
  <si>
    <t>Hit menggunakan foto STNK yang terlipat dan berkerut</t>
  </si>
  <si>
    <t>Hit menggunakan foto STNK yang sedikit blur</t>
  </si>
  <si>
    <t>Hit menggunakan foto STNK yang sangat blur</t>
  </si>
  <si>
    <t>Hit dimana dalam satu foto terdapat beberapa STNK dan berdekatan</t>
  </si>
  <si>
    <t>Hit dimana pada bagian bukti pelunasan pembayaran sedikit terpotong pada bagian tanggal berlaku nya</t>
  </si>
  <si>
    <t>Hit dimana pada foto hanya terdapat bagian pajak dari STNK saja</t>
  </si>
  <si>
    <t>Hit dengan STNK yang memiliki resolusi diatas 3840x2160</t>
  </si>
  <si>
    <t>Hit dengan STNK yang memiliki resolusi dibawah 960x720</t>
  </si>
  <si>
    <t>Hit menggunakan foto STNK yang dibalut sampul plastik, selain itu hanya ada satu bagian STNK dalam frame</t>
  </si>
  <si>
    <t>Hit menggunakan STNK yang merupakan template dari hasil pencarian. Memiliki resolusi yang sangat rendah</t>
  </si>
  <si>
    <t>Hit menggunakan STNK template yang merupakan hasil pencarian. Terdapat 2 sisi dari STNK dalam satu frame</t>
  </si>
  <si>
    <t>Hit menggunakan foto STNK yang overexposure</t>
  </si>
  <si>
    <t>ImageFolder/STNK/STNKWorks1.jpg</t>
  </si>
  <si>
    <t>ImageFolder/STNK/STNKberkerut.jpg</t>
  </si>
  <si>
    <t>ImageFolder/STNK/STNKblurlevel1.png</t>
  </si>
  <si>
    <t>ImageFolder/STNK/STNKblurlevel2.png</t>
  </si>
  <si>
    <t>ImageFolder/STNK/STNKfotoasal.jpg</t>
  </si>
  <si>
    <t>ImageFolder/STNK/STNKfotoasal2.jpg</t>
  </si>
  <si>
    <t>ImageFolder/STNK/STNKpajakonly.jpg</t>
  </si>
  <si>
    <t>ImageFolder/STNK/STNKpajakonly2.jpg</t>
  </si>
  <si>
    <t>ImageFolder/STNK/STNKrestoobig.jpg</t>
  </si>
  <si>
    <t>ImageFolder/STNK/STNKrestoolow.jpg</t>
  </si>
  <si>
    <t>ImageFolder/STNK/STNKsampulplastik.jpg</t>
  </si>
  <si>
    <t>ImageFolder/STNK/STNKtemplate.jpg</t>
  </si>
  <si>
    <t>ImageFolder/STNK/STNKtemplate2.jpg</t>
  </si>
  <si>
    <t>ImageFolder/STNK/STNKberbayang.png</t>
  </si>
  <si>
    <t>ImageFolder/STNK/STNKoverexposure.png</t>
  </si>
  <si>
    <t>IDR</t>
  </si>
  <si>
    <t>refocrSTNK</t>
  </si>
  <si>
    <t>;Failed to extract data from BPKB Hal 2</t>
  </si>
  <si>
    <t>;BPKB Hal 2 or 3 not found</t>
  </si>
  <si>
    <t>;BPKB Hal 2 : Image resolution is below 480 x 360 or above 2560 x 1920 (Document Only).</t>
  </si>
  <si>
    <t>;BPKB Hal 2 or 3 not found;BPKB Hal 2 or 3 not found</t>
  </si>
  <si>
    <t>Hit dengan halaman 2 dan 3 yang sesuai kriteria</t>
  </si>
  <si>
    <t>Hit dengan foto BPKB yang sangat blur dan sedikit blur</t>
  </si>
  <si>
    <t>Hit dengan foto BPKB yang blur dan berkebalikan dengan TC sebelumnya</t>
  </si>
  <si>
    <t>Hit dengan foto BPKB yang bercampur dengan STNK di halaman 2, dan di halaman 3 adalah foto yang sesuai kriteria</t>
  </si>
  <si>
    <t>Hit dimana halaman 2 BPKB diisi dengan beberapa BPKB, dan halaman 3 adalah versi laman dari BPKB</t>
  </si>
  <si>
    <t>Hit dimana halaman 2 merupakan tipe lama dari BPKB dan halaman 3 adalah laman dengan tingkat resolusi tinggi</t>
  </si>
  <si>
    <t>Hit dengan BPKB halaman 2 versi lama dan halaman 3 adalah BPKB yang difoto dalam keadaan minim cahaya</t>
  </si>
  <si>
    <t>Hit dengan BPKB halaman 2 yang terkena lampu flash dan halaman 3 yang sesuai kriteria</t>
  </si>
  <si>
    <t>Hit dengan BPKB halaman 2 yang memiliki resolusi diatas 2560x1920</t>
  </si>
  <si>
    <t>Hit BPKB menggunakan API Key yang salah ( tenant code benar)</t>
  </si>
  <si>
    <t>Hit dengan halaman 2 yang memiliki resolusi dibawah 960x720 dan halaman 3 yang difoto dalam kondisi minim cahaya</t>
  </si>
  <si>
    <t>Hit dengan halaman 2 yang sesuai kriteria dan halaman 3 berisi file text</t>
  </si>
  <si>
    <t>Hit dengan halaman 2 berisi file text dan halaman 3 berisi BPKB yang sesuai kriteria</t>
  </si>
  <si>
    <t>$halaman1</t>
  </si>
  <si>
    <t>ImageFolder/BPKB/Hal2/BPKB_cahayaMinim.jpg</t>
  </si>
  <si>
    <t>ImageFolder/BPKB/Hal2/BPKB_blurlevel2.jpg</t>
  </si>
  <si>
    <t>ImageFolder/BPKB/Hal2/BPKB_blurlevel1.jpg</t>
  </si>
  <si>
    <t>ImageFolder/BPKB/Hal2/BPKB_campurSTNK.jpg</t>
  </si>
  <si>
    <t>ImageFolder/BPKB/Hal2/BPKB_double.jpg</t>
  </si>
  <si>
    <t>ImageFolder/BPKB/Hal2/BPKB_old.jpg</t>
  </si>
  <si>
    <t>ImageFolder/BPKB/Hal2/BPKB_old2.png</t>
  </si>
  <si>
    <t>ImageFolder/BPKB/Hal2/BPKB_overexposure.jpg</t>
  </si>
  <si>
    <t>ImageFolder/BPKB/Hal2/BPKB_restoohigh.jpg</t>
  </si>
  <si>
    <t>ImageFolder/BPKB/Hal2/BPKB_restoolow.png</t>
  </si>
  <si>
    <t>ImageFolder/BPKB/Hal3/BPKB_works.jpg</t>
  </si>
  <si>
    <t>$halaman2</t>
  </si>
  <si>
    <t>ImageFolder/BPKB/Hal3/BPKB_blurlevel1.jpg</t>
  </si>
  <si>
    <t>ImageFolder/BPKB/Hal3/BPKB_blurlevel2.jpg</t>
  </si>
  <si>
    <t>ImageFolder/BPKB/Hal3/BPKB_meetrequirement.jpg</t>
  </si>
  <si>
    <t>ImageFolder/BPKB/Hal3/BPKB_oldVersion.png</t>
  </si>
  <si>
    <t>ImageFolder/BPKB/Hal3/BPKB_shouldworks.jpg</t>
  </si>
  <si>
    <t>ImageFolder/BPKB/Hal3/BPKB_agak buram.jpg</t>
  </si>
  <si>
    <t>Customer No.</t>
  </si>
  <si>
    <t>OfficeCode</t>
  </si>
  <si>
    <t>OfficeName</t>
  </si>
  <si>
    <t>Question</t>
  </si>
  <si>
    <t>BPKB Hal 2 dan 3 (9)</t>
  </si>
  <si>
    <t>LoginID</t>
  </si>
  <si>
    <t>refNumber</t>
  </si>
  <si>
    <t>MAL-001</t>
  </si>
  <si>
    <t>source</t>
  </si>
  <si>
    <t>UsernameLogin</t>
  </si>
  <si>
    <t>PasswordLogin</t>
  </si>
  <si>
    <t>;Image is too dark; Image is unreadable;  Image is noisy;</t>
  </si>
  <si>
    <t>Hit menggunakan foto NPWP yang sesuai dengan kriteria</t>
  </si>
  <si>
    <t>Hit menggunakan foto NPWP yang merupakan versi terbaru</t>
  </si>
  <si>
    <t>Hit menggunakan foto NPWP yang sedikit blur</t>
  </si>
  <si>
    <t>Hit menggunakan foto NPWP yang sangat blur</t>
  </si>
  <si>
    <t>Hit dengan foto NPWP yang didapat dari kondisi minim cahaya</t>
  </si>
  <si>
    <t>Hit dengan foto NPWP yang merupakan hasil tangkapan kamera smartphone ke layar LCD</t>
  </si>
  <si>
    <t>Hit dengan foto NPWP yang memiliki resolusi diatas 3840x2160</t>
  </si>
  <si>
    <t>Hit dengan foto NPWP yang memiliki resolusi dibawah 960x720</t>
  </si>
  <si>
    <t>Hit dengan foto NPWP dimana detail kurang tajam tapi masih terbaca</t>
  </si>
  <si>
    <t>Hit dengan foto NPWP yang memenuhi kriteria</t>
  </si>
  <si>
    <t>Hit dengan foto NPWP yang sedikit terpotong di bagian tanggal terdaftar</t>
  </si>
  <si>
    <t>Hit menggunakan key yang tidak sesuai dengan tenant code nya ( key nya benar)</t>
  </si>
  <si>
    <t>Hit dengan gambar NPWP yang ditangkap dalam kondisi minim cahaya sehingga menimbulkan noise</t>
  </si>
  <si>
    <t>Hit menggunakan foto NPWP yang overexposure</t>
  </si>
  <si>
    <t>ImageFolder/NPWP/NPWP.jpg</t>
  </si>
  <si>
    <t>ImageFolder/NPWP/NPWP_belakang.png</t>
  </si>
  <si>
    <t>ImageFolder/NPWP/NPWP_blurlevel1.jpg</t>
  </si>
  <si>
    <t>ImageFolder/NPWP/NPWP_blurlevel2.png</t>
  </si>
  <si>
    <t>ImageFolder/NPWP/NPWP_dark.jpg</t>
  </si>
  <si>
    <t>ImageFolder/NPWP/NPWP_monitor.jpg</t>
  </si>
  <si>
    <t>ImageFolder/NPWP/NPWP_restoohigh.jpg</t>
  </si>
  <si>
    <t>ImageFolder/NPWP/NPWP_restoolow.jpg</t>
  </si>
  <si>
    <t>ImageFolder/NPWP/NPWP1.png</t>
  </si>
  <si>
    <t>ImageFolder/NPWP/NPWP2.jpg</t>
  </si>
  <si>
    <t>ImageFolder/NPWP/NPWP_kepotong.png</t>
  </si>
  <si>
    <t>ImageFolder/NPWP/NPWP_amatir.jpg</t>
  </si>
  <si>
    <t>ImageFolder/NPWP/NPWP_overexposure.png</t>
  </si>
  <si>
    <t>REF0001</t>
  </si>
  <si>
    <t>check response header</t>
  </si>
  <si>
    <t>Unexec</t>
  </si>
  <si>
    <t>Hit SUCCESS tapi saldo tidak berkurang</t>
  </si>
  <si>
    <t>;null</t>
  </si>
  <si>
    <t>Hit dengan rekening koran yang sesuai kriteria</t>
  </si>
  <si>
    <t>Hit dengan rekening koran yang memiliki watermark dengan opacity yang tidak terlalu tinggi</t>
  </si>
  <si>
    <t>Hit dengan rekening koran yang memiliki watermark dengan opacity yang tinggi</t>
  </si>
  <si>
    <t>Hit dengan rekening koran yang tidak memiliki laman total transaksi</t>
  </si>
  <si>
    <t>Hit dengan rekening koran yang memiliki ukuran file besar diatas 2MB</t>
  </si>
  <si>
    <t>Hit dengan rekening koran company yang masih sesuai dengan kriteria</t>
  </si>
  <si>
    <t>Hit dengan rekening koran yang memiliki 2 halaman saja</t>
  </si>
  <si>
    <t>Hit dengan format rekening koran yang tidak sesuai kriteria</t>
  </si>
  <si>
    <t>Hit dengan file yang bukan pdf melainkan jpg (foto)</t>
  </si>
  <si>
    <t>Hit dengan file yang bukan pdf melainkan bentuk .docx</t>
  </si>
  <si>
    <t>Hit menggunakan key API yang tidak sesuai dengan tenant code nya</t>
  </si>
  <si>
    <t>Hit menggunakan tipe file dengan extension .txt bukan .pdf</t>
  </si>
  <si>
    <t>ImageFolder/RKMandiri/RKMandiri1.pdf</t>
  </si>
  <si>
    <t>ImageFolder/RKMandiri/RKMandiri2.pdf</t>
  </si>
  <si>
    <t>ImageFolder/RKMandiri/RKMandiri8.pdf</t>
  </si>
  <si>
    <t>ImageFolder/RKMandiri/RKMandiri3.pdf</t>
  </si>
  <si>
    <t>ImageFolder/RKMandiri/RKMandiri4.pdf</t>
  </si>
  <si>
    <t>ImageFolder/RKMandiri/RKMandiri5.pdf</t>
  </si>
  <si>
    <t>ImageFolder/RKMandiri/RKMandiri6.pdf</t>
  </si>
  <si>
    <t>ImageFolder/RKMandiri/RKMandiri7.pdf</t>
  </si>
  <si>
    <t>ImageFolder/RKMandiri/RKMandiri.jpg</t>
  </si>
  <si>
    <t>ImageFolder/RKMandiri/RKMandiri.docx</t>
  </si>
  <si>
    <t>OCR Rek. Koran Mandiri</t>
  </si>
  <si>
    <t>Hit dengan rekening koran tahapan BCA</t>
  </si>
  <si>
    <t>Hit dengan rekening koran Giro BCA</t>
  </si>
  <si>
    <t>Hit dengan watermark tipis pada semua laman rekening koran</t>
  </si>
  <si>
    <t>Hit dengan watermark tebal pada semua laman rekening koran</t>
  </si>
  <si>
    <t>Hit dengan rekening koran yang berasal dari Tabungan Tahapan Xpresi</t>
  </si>
  <si>
    <t>Hit dengan RK BCA yang memiliki halaman mutasi diatas 10</t>
  </si>
  <si>
    <t>Hit dengan rekening koran digital BCA yang resmi</t>
  </si>
  <si>
    <t>ImageFolder/RKBCA/RKBCA1.pdf</t>
  </si>
  <si>
    <t>ImageFolder/RKBCA/RKBCA2.pdf</t>
  </si>
  <si>
    <t>ImageFolder/RKBCA/RKBCA3.pdf</t>
  </si>
  <si>
    <t>ImageFolder/RKBCA/RKBCA8.pdf</t>
  </si>
  <si>
    <t>ImageFolder/RKBCA/RKBCA4.pdf</t>
  </si>
  <si>
    <t>ImageFolder/RKBCA/RKBCA5.pdf</t>
  </si>
  <si>
    <t>ImageFolder/RKBCA/RKBCA6.pdf</t>
  </si>
  <si>
    <t>ImageFolder/RKBCA/RKBCA7.pdf</t>
  </si>
  <si>
    <t>ImageFolder/RKBCA/RKBCA.jpeg</t>
  </si>
  <si>
    <t>ImageFolder/RKBCA/RKBCA.docx</t>
  </si>
  <si>
    <t>OCR Rek. Koran BCA</t>
  </si>
  <si>
    <t>;Insufficient balance</t>
  </si>
  <si>
    <t>Success, karena bpkb halaman 2 dan 3 sesuai requirement</t>
  </si>
  <si>
    <t>Gagal karena tingkat blur yang mengganggu proses OCR</t>
  </si>
  <si>
    <t>Gagal, karena pada foto halaman2 terdapat STNK di dalamnya</t>
  </si>
  <si>
    <t>Gagal, karena bpkb dalam foto ada dua</t>
  </si>
  <si>
    <t>50% kemungkinan berhasil karena versi lama mungkin cocok dengan OCR terkini</t>
  </si>
  <si>
    <t>50% berhasil karena foto terlalu silau terkena flash</t>
  </si>
  <si>
    <t>Gagal karena salah satu halaman memilki resolusi sangat tinggi</t>
  </si>
  <si>
    <t>Gagal, API Key salah</t>
  </si>
  <si>
    <t>Gagal karena salah satu halaman memiliki resolusi terlalu rendah</t>
  </si>
  <si>
    <t>Dengan dikirim 1 parameter saja seharusnya success</t>
  </si>
  <si>
    <t>Dengan dikirim parameter halaman 3 saja, maka kemungkinan bisa success</t>
  </si>
  <si>
    <t>Gagal, karena tenant code salah</t>
  </si>
  <si>
    <t>Gagal, karena tidak ada img untuk OCR</t>
  </si>
  <si>
    <t>$selfiephoto</t>
  </si>
  <si>
    <t>$mobilephone</t>
  </si>
  <si>
    <t>+62812345678</t>
  </si>
  <si>
    <t>$idNumber</t>
  </si>
  <si>
    <t>$fullName</t>
  </si>
  <si>
    <t>UserGDAB</t>
  </si>
  <si>
    <t>$tanggalLahir</t>
  </si>
  <si>
    <t>1980-01-01</t>
  </si>
  <si>
    <t>Success tambah saldo IDR</t>
  </si>
  <si>
    <t>Success tambah saldo OCR KTP</t>
  </si>
  <si>
    <t>Success tambah saldo OCR KK</t>
  </si>
  <si>
    <t>Gagal topup karena tipe saldo kosong</t>
  </si>
  <si>
    <t>$Username Billing</t>
  </si>
  <si>
    <t>ADMESIGN</t>
  </si>
  <si>
    <t>$Password Billing</t>
  </si>
  <si>
    <t>password</t>
  </si>
  <si>
    <t>$Tenant</t>
  </si>
  <si>
    <t>QUICKSILVER</t>
  </si>
  <si>
    <t>$Vendor</t>
  </si>
  <si>
    <t>$Tipe Saldo</t>
  </si>
  <si>
    <t>$Tambah Saldo</t>
  </si>
  <si>
    <t>$Nomor tagihan</t>
  </si>
  <si>
    <t>$Catatan</t>
  </si>
  <si>
    <t>$Tanggal Pembelian (YYYY-MM-DD)</t>
  </si>
  <si>
    <t>2023-04-24</t>
  </si>
  <si>
    <t>2023-04-19</t>
  </si>
  <si>
    <t>Filter Saldo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</si>
</sst>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  <numFmt numFmtId="178" formatCode="0_);[Red]\(0\)"/>
  </numFmts>
  <fonts count="22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26" borderId="7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9" fillId="7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</cellStyleXfs>
  <cellXfs count="17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Alignment="1">
      <alignment wrapText="1"/>
    </xf>
    <xf numFmtId="0" fontId="1" fillId="2" borderId="0" xfId="0" applyFont="1" applyFill="1"/>
    <xf numFmtId="0" fontId="0" fillId="0" borderId="0" xfId="0" applyFont="1" applyFill="1"/>
    <xf numFmtId="0" fontId="0" fillId="0" borderId="0" xfId="0" applyFont="1"/>
    <xf numFmtId="1" fontId="0" fillId="0" borderId="0" xfId="0" applyNumberFormat="1" applyAlignment="1">
      <alignment horizontal="left"/>
    </xf>
    <xf numFmtId="0" fontId="0" fillId="0" borderId="0" xfId="0" applyFont="1" applyAlignment="1">
      <alignment wrapText="1"/>
    </xf>
    <xf numFmtId="49" fontId="0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/>
    <xf numFmtId="49" fontId="0" fillId="0" borderId="0" xfId="0" applyNumberFormat="1" applyAlignment="1">
      <alignment wrapText="1"/>
    </xf>
    <xf numFmtId="178" fontId="0" fillId="0" borderId="0" xfId="0" applyNumberFormat="1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0" xfId="0" applyAlignment="1" quotePrefix="1">
      <alignment horizontal="lef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topLeftCell="A5" workbookViewId="0">
      <selection activeCell="A14" sqref="A14"/>
    </sheetView>
  </sheetViews>
  <sheetFormatPr defaultColWidth="9" defaultRowHeight="14.5" outlineLevelCol="6"/>
  <cols>
    <col min="1" max="1" width="20.0909090909091" customWidth="1" collapsed="1"/>
    <col min="2" max="2" width="30.8181818181818" customWidth="1" collapsed="1"/>
    <col min="3" max="3" width="28.4545454545455" customWidth="1" collapsed="1"/>
    <col min="4" max="4" width="23.5454545454545" customWidth="1" collapsed="1"/>
    <col min="5" max="7" width="21.9090909090909" customWidth="1" collapsed="1"/>
  </cols>
  <sheetData>
    <row r="1" spans="1:7">
      <c r="A1" t="s">
        <v>0</v>
      </c>
      <c r="B1" t="s">
        <v>1</v>
      </c>
      <c r="C1" t="s">
        <v>1</v>
      </c>
      <c r="D1" t="s">
        <v>2</v>
      </c>
      <c r="E1" t="s">
        <v>2</v>
      </c>
      <c r="F1" t="s">
        <v>1</v>
      </c>
      <c r="G1" t="s">
        <v>2</v>
      </c>
    </row>
    <row r="2" spans="1:7">
      <c r="A2" t="s">
        <v>3</v>
      </c>
      <c r="B2" s="3"/>
      <c r="C2" s="3"/>
      <c r="D2" t="s">
        <v>4</v>
      </c>
      <c r="E2" t="s">
        <v>5</v>
      </c>
      <c r="G2" t="s">
        <v>5</v>
      </c>
    </row>
    <row r="3" ht="43.5" spans="1:7">
      <c r="A3" t="s">
        <v>6</v>
      </c>
      <c r="B3" t="s">
        <v>7</v>
      </c>
      <c r="C3" t="s">
        <v>8</v>
      </c>
      <c r="D3" s="3" t="s">
        <v>9</v>
      </c>
      <c r="E3" s="3" t="s">
        <v>10</v>
      </c>
      <c r="F3" s="3" t="s">
        <v>11</v>
      </c>
      <c r="G3" s="3" t="s">
        <v>12</v>
      </c>
    </row>
    <row r="4" spans="1:7">
      <c r="A4" t="s">
        <v>13</v>
      </c>
      <c r="B4">
        <f t="shared" ref="B4:G4" si="0">COUNTIFS($A$8:$A$20,"*$*",B8:B20,"")</f>
        <v>0</v>
      </c>
      <c r="C4">
        <f t="shared" si="0"/>
        <v>0</v>
      </c>
      <c r="D4">
        <f t="shared" si="0"/>
        <v>1</v>
      </c>
      <c r="E4">
        <f t="shared" si="0"/>
        <v>0</v>
      </c>
      <c r="F4">
        <f t="shared" si="0"/>
        <v>0</v>
      </c>
      <c r="G4">
        <f t="shared" si="0"/>
        <v>0</v>
      </c>
    </row>
    <row r="7" s="1" customFormat="1" spans="1:1">
      <c r="A7" s="4" t="s">
        <v>14</v>
      </c>
    </row>
    <row r="8" spans="1:7">
      <c r="A8" t="s">
        <v>15</v>
      </c>
      <c r="B8" t="s">
        <v>16</v>
      </c>
      <c r="C8" t="s">
        <v>17</v>
      </c>
      <c r="D8" t="s">
        <v>18</v>
      </c>
      <c r="E8" t="s">
        <v>19</v>
      </c>
      <c r="F8" t="s">
        <v>18</v>
      </c>
      <c r="G8" t="s">
        <v>19</v>
      </c>
    </row>
    <row r="9" spans="1:7">
      <c r="A9" t="s">
        <v>20</v>
      </c>
      <c r="B9" t="s">
        <v>21</v>
      </c>
      <c r="C9" t="s">
        <v>22</v>
      </c>
      <c r="E9" t="s">
        <v>23</v>
      </c>
      <c r="F9" t="s">
        <v>24</v>
      </c>
      <c r="G9" t="s">
        <v>23</v>
      </c>
    </row>
    <row r="10" spans="1:7">
      <c r="A10" t="s">
        <v>25</v>
      </c>
      <c r="B10" t="s">
        <v>26</v>
      </c>
      <c r="C10" t="s">
        <v>27</v>
      </c>
      <c r="D10" t="s">
        <v>28</v>
      </c>
      <c r="E10" t="s">
        <v>29</v>
      </c>
      <c r="F10" t="s">
        <v>30</v>
      </c>
      <c r="G10" t="s">
        <v>29</v>
      </c>
    </row>
    <row r="11" spans="1:7">
      <c r="A11" t="s">
        <v>31</v>
      </c>
      <c r="B11" t="s">
        <v>26</v>
      </c>
      <c r="C11" t="s">
        <v>27</v>
      </c>
      <c r="D11" t="s">
        <v>28</v>
      </c>
      <c r="E11" t="s">
        <v>29</v>
      </c>
      <c r="F11" t="s">
        <v>30</v>
      </c>
      <c r="G11" t="s">
        <v>29</v>
      </c>
    </row>
    <row r="12" s="1" customFormat="1" spans="1:1">
      <c r="A12" s="4" t="s">
        <v>32</v>
      </c>
    </row>
    <row r="13" spans="1:7">
      <c r="A13" s="15" t="s">
        <v>33</v>
      </c>
      <c r="B13" s="15" t="s">
        <v>34</v>
      </c>
      <c r="C13" s="15" t="s">
        <v>34</v>
      </c>
      <c r="D13" s="15" t="s">
        <v>35</v>
      </c>
      <c r="E13" s="15" t="s">
        <v>35</v>
      </c>
      <c r="F13" s="15" t="s">
        <v>34</v>
      </c>
      <c r="G13" s="15" t="s">
        <v>35</v>
      </c>
    </row>
    <row r="14" spans="1:7">
      <c r="A14" s="15" t="s">
        <v>36</v>
      </c>
      <c r="B14" s="16">
        <v>999999</v>
      </c>
      <c r="C14" s="16" t="s">
        <v>37</v>
      </c>
      <c r="D14" s="16" t="s">
        <v>37</v>
      </c>
      <c r="E14" s="16"/>
      <c r="F14" s="16" t="s">
        <v>37</v>
      </c>
      <c r="G14" s="16" t="s">
        <v>37</v>
      </c>
    </row>
    <row r="15" spans="1:7">
      <c r="A15" s="15" t="s">
        <v>38</v>
      </c>
      <c r="B15" s="15" t="s">
        <v>34</v>
      </c>
      <c r="C15" s="15" t="s">
        <v>35</v>
      </c>
      <c r="D15" s="15" t="s">
        <v>34</v>
      </c>
      <c r="E15" s="15" t="s">
        <v>35</v>
      </c>
      <c r="F15" s="15" t="s">
        <v>35</v>
      </c>
      <c r="G15" s="15" t="s">
        <v>34</v>
      </c>
    </row>
    <row r="16" spans="1:7">
      <c r="A16" s="15" t="s">
        <v>39</v>
      </c>
      <c r="B16" s="15">
        <v>1</v>
      </c>
      <c r="C16" s="15">
        <v>2</v>
      </c>
      <c r="D16" s="15">
        <v>1</v>
      </c>
      <c r="E16" s="15">
        <v>2</v>
      </c>
      <c r="F16" s="15">
        <v>2</v>
      </c>
      <c r="G16" s="15">
        <v>1</v>
      </c>
    </row>
    <row r="17" s="1" customFormat="1" spans="1:1">
      <c r="A17" s="4" t="s">
        <v>40</v>
      </c>
    </row>
    <row r="18" spans="1:7">
      <c r="A18" s="15" t="s">
        <v>41</v>
      </c>
      <c r="B18" s="15" t="s">
        <v>34</v>
      </c>
      <c r="C18" s="15" t="s">
        <v>34</v>
      </c>
      <c r="D18" s="15" t="s">
        <v>34</v>
      </c>
      <c r="E18" s="15" t="s">
        <v>34</v>
      </c>
      <c r="F18" s="15" t="s">
        <v>34</v>
      </c>
      <c r="G18" t="s">
        <v>35</v>
      </c>
    </row>
    <row r="19" spans="2:3">
      <c r="B19" s="7"/>
      <c r="C19" s="7"/>
    </row>
    <row r="20" spans="1:1">
      <c r="A20" t="s">
        <v>42</v>
      </c>
    </row>
    <row r="21" spans="1:3">
      <c r="A21" t="s">
        <v>43</v>
      </c>
      <c r="B21" s="10"/>
      <c r="C21" s="10"/>
    </row>
  </sheetData>
  <pageMargins left="0.7" right="0.7" top="0.75" bottom="0.75" header="0.3" footer="0.3"/>
  <pageSetup paperSize="1" orientation="portrait"/>
  <headerFooter/>
  <ignoredErrors>
    <ignoredError sqref="C14:D14 F14:G14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6"/>
  <sheetViews>
    <sheetView workbookViewId="0">
      <selection activeCell="D13" sqref="D13"/>
    </sheetView>
  </sheetViews>
  <sheetFormatPr defaultColWidth="8.72727272727273" defaultRowHeight="14.5"/>
  <cols>
    <col min="1" max="1" width="21.3636363636364" customWidth="1" collapsed="1"/>
    <col min="2" max="2" width="35.7272727272727" customWidth="1" collapsed="1"/>
    <col min="3" max="3" width="47.9090909090909" customWidth="1" collapsed="1"/>
    <col min="4" max="5" width="38" customWidth="1" collapsed="1"/>
    <col min="6" max="6" width="34.2727272727273" customWidth="1" collapsed="1"/>
    <col min="7" max="7" width="34.3636363636364" customWidth="1" collapsed="1"/>
    <col min="8" max="8" width="33.0909090909091" customWidth="1" collapsed="1"/>
    <col min="9" max="9" width="34.1818181818182" customWidth="1" collapsed="1"/>
    <col min="10" max="10" width="36.5454545454545" customWidth="1" collapsed="1"/>
    <col min="11" max="11" width="35.7272727272727" customWidth="1" collapsed="1"/>
    <col min="12" max="13" width="57.1818181818182" customWidth="1" collapsed="1"/>
    <col min="14" max="14" width="37.2727272727273" customWidth="1" collapsed="1"/>
    <col min="15" max="15" width="36.5454545454545" customWidth="1" collapsed="1"/>
    <col min="16" max="16" width="35.7272727272727" customWidth="1" collapsed="1"/>
  </cols>
  <sheetData>
    <row r="1" spans="1:15">
      <c r="A1" t="s">
        <v>0</v>
      </c>
      <c r="B1" t="s">
        <v>2</v>
      </c>
      <c r="C1" t="s">
        <v>1</v>
      </c>
      <c r="D1" t="s">
        <v>44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348</v>
      </c>
      <c r="O1" t="s">
        <v>44</v>
      </c>
    </row>
    <row r="2" spans="1:13">
      <c r="A2" t="s">
        <v>3</v>
      </c>
      <c r="B2" t="s">
        <v>349</v>
      </c>
      <c r="C2" t="s">
        <v>78</v>
      </c>
      <c r="E2" t="s">
        <v>236</v>
      </c>
      <c r="F2" t="s">
        <v>236</v>
      </c>
      <c r="G2" t="s">
        <v>236</v>
      </c>
      <c r="H2" t="s">
        <v>236</v>
      </c>
      <c r="I2" t="s">
        <v>350</v>
      </c>
      <c r="J2" t="s">
        <v>236</v>
      </c>
      <c r="K2" t="s">
        <v>236</v>
      </c>
      <c r="L2" t="s">
        <v>197</v>
      </c>
      <c r="M2" t="s">
        <v>197</v>
      </c>
    </row>
    <row r="3" ht="29" spans="1:15">
      <c r="A3" t="s">
        <v>6</v>
      </c>
      <c r="B3" s="3" t="s">
        <v>351</v>
      </c>
      <c r="C3" s="3" t="s">
        <v>352</v>
      </c>
      <c r="D3" s="3" t="s">
        <v>353</v>
      </c>
      <c r="E3" s="3" t="s">
        <v>354</v>
      </c>
      <c r="F3" s="3" t="s">
        <v>355</v>
      </c>
      <c r="G3" s="3" t="s">
        <v>356</v>
      </c>
      <c r="H3" s="3" t="s">
        <v>357</v>
      </c>
      <c r="I3" s="3" t="s">
        <v>358</v>
      </c>
      <c r="J3" s="3" t="s">
        <v>359</v>
      </c>
      <c r="K3" s="3" t="s">
        <v>360</v>
      </c>
      <c r="L3" s="3" t="s">
        <v>361</v>
      </c>
      <c r="M3" s="3" t="s">
        <v>213</v>
      </c>
      <c r="N3" s="3" t="s">
        <v>362</v>
      </c>
      <c r="O3" s="3" t="s">
        <v>141</v>
      </c>
    </row>
    <row r="4" spans="1:15">
      <c r="A4" t="s">
        <v>13</v>
      </c>
      <c r="B4">
        <f>COUNTIFS($A$8:$A$21,"*$*",B8:B21,"")</f>
        <v>0</v>
      </c>
      <c r="C4">
        <f>COUNTIFS($A$8:$A$21,"*$*",C8:C21,"")</f>
        <v>0</v>
      </c>
      <c r="D4">
        <f>COUNTIFS($A$8:$A$21,"*$*",D8:D21,"")</f>
        <v>0</v>
      </c>
      <c r="E4">
        <f t="shared" ref="E4:K4" si="0">COUNTIFS($A$8:$A$21,"*$*",E8:E21,"")</f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>COUNTIFS($A$8:$A$21,"*$*",L8:L21,"")</f>
        <v>0</v>
      </c>
      <c r="M4">
        <f>COUNTIFS($A$8:$A$21,"*$*",M8:M21,"")</f>
        <v>0</v>
      </c>
      <c r="N4">
        <f>COUNTIFS($A$8:$A$21,"*$*",N8:N21,"")</f>
        <v>0</v>
      </c>
      <c r="O4">
        <f>COUNTIFS($A$8:$A$20,"*$*",O8:O20,"")</f>
        <v>0</v>
      </c>
    </row>
    <row r="7" s="1" customFormat="1" spans="1:1">
      <c r="A7" s="4" t="s">
        <v>143</v>
      </c>
    </row>
    <row r="8" ht="29" spans="1:15">
      <c r="A8" s="11" t="s">
        <v>144</v>
      </c>
      <c r="B8" s="3" t="s">
        <v>363</v>
      </c>
      <c r="C8" s="3" t="s">
        <v>364</v>
      </c>
      <c r="D8" s="3" t="s">
        <v>365</v>
      </c>
      <c r="E8" s="3" t="s">
        <v>366</v>
      </c>
      <c r="F8" s="3" t="s">
        <v>367</v>
      </c>
      <c r="G8" s="3" t="s">
        <v>368</v>
      </c>
      <c r="H8" s="3" t="s">
        <v>369</v>
      </c>
      <c r="I8" s="3" t="s">
        <v>370</v>
      </c>
      <c r="J8" s="3" t="s">
        <v>371</v>
      </c>
      <c r="K8" s="3" t="s">
        <v>372</v>
      </c>
      <c r="L8" s="3" t="s">
        <v>363</v>
      </c>
      <c r="M8" s="3" t="s">
        <v>363</v>
      </c>
      <c r="N8" s="3" t="s">
        <v>154</v>
      </c>
      <c r="O8" s="3" t="s">
        <v>155</v>
      </c>
    </row>
    <row r="9" spans="1:15">
      <c r="A9" t="s">
        <v>157</v>
      </c>
      <c r="B9" t="s">
        <v>373</v>
      </c>
      <c r="C9" t="s">
        <v>269</v>
      </c>
      <c r="D9" t="s">
        <v>269</v>
      </c>
      <c r="E9" t="s">
        <v>269</v>
      </c>
      <c r="F9" t="s">
        <v>269</v>
      </c>
      <c r="G9" t="s">
        <v>269</v>
      </c>
      <c r="H9" t="s">
        <v>269</v>
      </c>
      <c r="I9" t="s">
        <v>269</v>
      </c>
      <c r="J9" t="s">
        <v>269</v>
      </c>
      <c r="K9" t="s">
        <v>269</v>
      </c>
      <c r="L9" t="s">
        <v>269</v>
      </c>
      <c r="M9" t="s">
        <v>269</v>
      </c>
      <c r="N9" t="s">
        <v>269</v>
      </c>
      <c r="O9" t="s">
        <v>269</v>
      </c>
    </row>
    <row r="10" spans="1:15">
      <c r="A10" t="s">
        <v>158</v>
      </c>
      <c r="B10" t="s">
        <v>159</v>
      </c>
      <c r="C10" t="s">
        <v>159</v>
      </c>
      <c r="D10" t="s">
        <v>159</v>
      </c>
      <c r="E10" t="s">
        <v>159</v>
      </c>
      <c r="F10" t="s">
        <v>159</v>
      </c>
      <c r="G10" t="s">
        <v>159</v>
      </c>
      <c r="H10" t="s">
        <v>159</v>
      </c>
      <c r="I10" t="s">
        <v>159</v>
      </c>
      <c r="J10" t="s">
        <v>159</v>
      </c>
      <c r="K10" t="s">
        <v>159</v>
      </c>
      <c r="L10" t="s">
        <v>159</v>
      </c>
      <c r="M10" t="s">
        <v>159</v>
      </c>
      <c r="N10" t="s">
        <v>159</v>
      </c>
      <c r="O10" t="s">
        <v>159</v>
      </c>
    </row>
    <row r="11" s="1" customFormat="1" spans="1:1">
      <c r="A11" s="4" t="s">
        <v>160</v>
      </c>
    </row>
    <row r="12" spans="1:15">
      <c r="A12" t="s">
        <v>161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34</v>
      </c>
      <c r="L12" t="s">
        <v>34</v>
      </c>
      <c r="M12" t="s">
        <v>35</v>
      </c>
      <c r="N12" t="s">
        <v>34</v>
      </c>
      <c r="O12" t="s">
        <v>34</v>
      </c>
    </row>
    <row r="13" spans="1:15">
      <c r="A13" t="s">
        <v>162</v>
      </c>
      <c r="B13" t="s">
        <v>163</v>
      </c>
      <c r="C13" t="s">
        <v>163</v>
      </c>
      <c r="D13" t="s">
        <v>163</v>
      </c>
      <c r="E13" t="s">
        <v>163</v>
      </c>
      <c r="F13" t="s">
        <v>163</v>
      </c>
      <c r="G13" t="s">
        <v>163</v>
      </c>
      <c r="H13" t="s">
        <v>163</v>
      </c>
      <c r="I13" t="s">
        <v>163</v>
      </c>
      <c r="J13" t="s">
        <v>163</v>
      </c>
      <c r="K13" t="s">
        <v>163</v>
      </c>
      <c r="L13" t="s">
        <v>163</v>
      </c>
      <c r="M13" t="s">
        <v>163</v>
      </c>
      <c r="N13" t="s">
        <v>163</v>
      </c>
      <c r="O13" t="s">
        <v>163</v>
      </c>
    </row>
    <row r="14" spans="1:15">
      <c r="A14" t="s">
        <v>164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35</v>
      </c>
      <c r="M14" t="s">
        <v>34</v>
      </c>
      <c r="N14" t="s">
        <v>34</v>
      </c>
      <c r="O14" t="s">
        <v>34</v>
      </c>
    </row>
    <row r="15" spans="1:15">
      <c r="A15" t="s">
        <v>165</v>
      </c>
      <c r="B15" t="s">
        <v>166</v>
      </c>
      <c r="C15" t="s">
        <v>167</v>
      </c>
      <c r="D15" t="s">
        <v>167</v>
      </c>
      <c r="E15" t="s">
        <v>168</v>
      </c>
      <c r="F15" t="s">
        <v>169</v>
      </c>
      <c r="G15" t="s">
        <v>170</v>
      </c>
      <c r="H15" t="s">
        <v>171</v>
      </c>
      <c r="I15" t="s">
        <v>172</v>
      </c>
      <c r="J15" t="s">
        <v>173</v>
      </c>
      <c r="K15" t="s">
        <v>174</v>
      </c>
      <c r="L15" t="s">
        <v>174</v>
      </c>
      <c r="M15" t="s">
        <v>174</v>
      </c>
      <c r="N15" t="s">
        <v>174</v>
      </c>
      <c r="O15" t="s">
        <v>169</v>
      </c>
    </row>
    <row r="16" s="1" customFormat="1" spans="1:1">
      <c r="A16" s="4" t="s">
        <v>231</v>
      </c>
    </row>
    <row r="17" spans="1:2">
      <c r="A17" t="s">
        <v>232</v>
      </c>
      <c r="B17">
        <v>1</v>
      </c>
    </row>
    <row r="18" spans="1:2">
      <c r="A18" t="s">
        <v>177</v>
      </c>
      <c r="B18" t="s">
        <v>178</v>
      </c>
    </row>
    <row r="19" spans="1:2">
      <c r="A19" t="s">
        <v>179</v>
      </c>
      <c r="B19" t="s">
        <v>346</v>
      </c>
    </row>
    <row r="20" spans="1:2">
      <c r="A20" t="s">
        <v>181</v>
      </c>
      <c r="B20" t="s">
        <v>182</v>
      </c>
    </row>
    <row r="21" spans="1:2">
      <c r="A21" t="s">
        <v>183</v>
      </c>
      <c r="B21" t="s">
        <v>184</v>
      </c>
    </row>
    <row r="22" spans="1:2">
      <c r="A22" t="s">
        <v>185</v>
      </c>
      <c r="B22" t="s">
        <v>347</v>
      </c>
    </row>
    <row r="23" spans="1:2">
      <c r="A23" t="s">
        <v>187</v>
      </c>
      <c r="B23" t="s">
        <v>188</v>
      </c>
    </row>
    <row r="24" spans="1:16">
      <c r="A24" s="4" t="s">
        <v>189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2">
      <c r="A25" t="s">
        <v>190</v>
      </c>
      <c r="B25" t="s">
        <v>51</v>
      </c>
    </row>
    <row r="26" spans="1:2">
      <c r="A26" t="s">
        <v>191</v>
      </c>
      <c r="B26" t="s">
        <v>26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6"/>
  <sheetViews>
    <sheetView topLeftCell="B1" workbookViewId="0">
      <selection activeCell="E11" sqref="E11"/>
    </sheetView>
  </sheetViews>
  <sheetFormatPr defaultColWidth="8.72727272727273" defaultRowHeight="14.5"/>
  <cols>
    <col min="1" max="1" width="21.3636363636364" customWidth="1" collapsed="1"/>
    <col min="2" max="2" width="35.7272727272727" customWidth="1" collapsed="1"/>
    <col min="3" max="3" width="35.8181818181818" customWidth="1" collapsed="1"/>
    <col min="4" max="4" width="38" customWidth="1" collapsed="1"/>
    <col min="5" max="6" width="34.2727272727273" customWidth="1" collapsed="1"/>
    <col min="7" max="7" width="34.3636363636364" customWidth="1" collapsed="1"/>
    <col min="8" max="8" width="33.0909090909091" customWidth="1" collapsed="1"/>
    <col min="9" max="9" width="34.1818181818182" customWidth="1" collapsed="1"/>
    <col min="10" max="10" width="36.5454545454545" customWidth="1" collapsed="1"/>
    <col min="11" max="13" width="35.7272727272727" customWidth="1" collapsed="1"/>
    <col min="14" max="14" width="35.3636363636364" customWidth="1" collapsed="1"/>
    <col min="15" max="15" width="34.6363636363636" customWidth="1" collapsed="1"/>
  </cols>
  <sheetData>
    <row r="1" spans="1:15">
      <c r="A1" t="s">
        <v>0</v>
      </c>
      <c r="B1" t="s">
        <v>44</v>
      </c>
      <c r="C1" t="s">
        <v>44</v>
      </c>
      <c r="D1" t="s">
        <v>44</v>
      </c>
      <c r="E1" t="s">
        <v>44</v>
      </c>
      <c r="F1" t="s">
        <v>44</v>
      </c>
      <c r="G1" t="s">
        <v>44</v>
      </c>
      <c r="H1" t="s">
        <v>44</v>
      </c>
      <c r="I1" t="s">
        <v>44</v>
      </c>
      <c r="J1" t="s">
        <v>44</v>
      </c>
      <c r="K1" t="s">
        <v>44</v>
      </c>
      <c r="L1" t="s">
        <v>44</v>
      </c>
      <c r="M1" t="s">
        <v>44</v>
      </c>
      <c r="N1" t="s">
        <v>44</v>
      </c>
      <c r="O1" t="s">
        <v>44</v>
      </c>
    </row>
    <row r="2" spans="1:1">
      <c r="A2" t="s">
        <v>3</v>
      </c>
    </row>
    <row r="3" ht="43.5" spans="1:15">
      <c r="A3" t="s">
        <v>6</v>
      </c>
      <c r="B3" s="3" t="s">
        <v>374</v>
      </c>
      <c r="C3" s="3" t="s">
        <v>375</v>
      </c>
      <c r="D3" s="3" t="s">
        <v>376</v>
      </c>
      <c r="E3" s="3" t="s">
        <v>377</v>
      </c>
      <c r="F3" s="3" t="s">
        <v>378</v>
      </c>
      <c r="G3" s="3" t="s">
        <v>379</v>
      </c>
      <c r="H3" s="3" t="s">
        <v>380</v>
      </c>
      <c r="I3" s="3" t="s">
        <v>380</v>
      </c>
      <c r="J3" s="3" t="s">
        <v>359</v>
      </c>
      <c r="K3" s="3" t="s">
        <v>360</v>
      </c>
      <c r="L3" s="3" t="s">
        <v>361</v>
      </c>
      <c r="M3" s="3" t="s">
        <v>213</v>
      </c>
      <c r="N3" s="3" t="s">
        <v>362</v>
      </c>
      <c r="O3" s="3" t="s">
        <v>141</v>
      </c>
    </row>
    <row r="4" spans="1:15">
      <c r="A4" t="s">
        <v>13</v>
      </c>
      <c r="B4">
        <f>COUNTIFS($A$8:$A$21,"*$*",B8:B21,"")</f>
        <v>0</v>
      </c>
      <c r="C4">
        <f>COUNTIFS($A$8:$A$21,"*$*",C8:C21,"")</f>
        <v>0</v>
      </c>
      <c r="D4">
        <f>COUNTIFS($A$8:$A$21,"*$*",D8:D21,"")</f>
        <v>0</v>
      </c>
      <c r="E4">
        <f>COUNTIFS($A$8:$A$21,"*$*",E8:E21,"")</f>
        <v>0</v>
      </c>
      <c r="F4">
        <f t="shared" ref="F4:K4" si="0">COUNTIFS($A$8:$A$21,"*$*",F8:F21,"")</f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>COUNTIFS($A$8:$A$21,"*$*",L8:L21,"")</f>
        <v>0</v>
      </c>
      <c r="M4">
        <f>COUNTIFS($A$8:$A$21,"*$*",M8:M21,"")</f>
        <v>0</v>
      </c>
      <c r="N4">
        <f>COUNTIFS($A$8:$A$21,"*$*",N8:N21,"")</f>
        <v>0</v>
      </c>
      <c r="O4">
        <f>COUNTIFS($A$8:$A$20,"*$*",O8:O20,"")</f>
        <v>0</v>
      </c>
    </row>
    <row r="7" s="1" customFormat="1" spans="1:1">
      <c r="A7" s="4" t="s">
        <v>143</v>
      </c>
    </row>
    <row r="8" spans="1:15">
      <c r="A8" s="11" t="s">
        <v>144</v>
      </c>
      <c r="B8" s="3" t="s">
        <v>381</v>
      </c>
      <c r="C8" s="3" t="s">
        <v>382</v>
      </c>
      <c r="D8" s="3" t="s">
        <v>383</v>
      </c>
      <c r="E8" s="3" t="s">
        <v>384</v>
      </c>
      <c r="F8" s="3" t="s">
        <v>385</v>
      </c>
      <c r="G8" s="3" t="s">
        <v>386</v>
      </c>
      <c r="H8" s="3" t="s">
        <v>387</v>
      </c>
      <c r="I8" s="3" t="s">
        <v>388</v>
      </c>
      <c r="J8" s="3" t="s">
        <v>389</v>
      </c>
      <c r="K8" s="3" t="s">
        <v>390</v>
      </c>
      <c r="L8" s="3" t="s">
        <v>381</v>
      </c>
      <c r="M8" s="3" t="s">
        <v>381</v>
      </c>
      <c r="N8" s="3" t="s">
        <v>154</v>
      </c>
      <c r="O8" s="3" t="s">
        <v>155</v>
      </c>
    </row>
    <row r="9" spans="1:15">
      <c r="A9" t="s">
        <v>157</v>
      </c>
      <c r="B9" t="s">
        <v>391</v>
      </c>
      <c r="C9" t="s">
        <v>391</v>
      </c>
      <c r="D9" t="s">
        <v>391</v>
      </c>
      <c r="E9" t="s">
        <v>391</v>
      </c>
      <c r="F9" t="s">
        <v>391</v>
      </c>
      <c r="G9" t="s">
        <v>391</v>
      </c>
      <c r="H9" t="s">
        <v>391</v>
      </c>
      <c r="I9" t="s">
        <v>391</v>
      </c>
      <c r="J9" t="s">
        <v>391</v>
      </c>
      <c r="K9" t="s">
        <v>391</v>
      </c>
      <c r="L9" t="s">
        <v>391</v>
      </c>
      <c r="M9" t="s">
        <v>391</v>
      </c>
      <c r="N9" t="s">
        <v>391</v>
      </c>
      <c r="O9" t="s">
        <v>391</v>
      </c>
    </row>
    <row r="10" spans="1:15">
      <c r="A10" t="s">
        <v>158</v>
      </c>
      <c r="B10" t="s">
        <v>159</v>
      </c>
      <c r="C10" t="s">
        <v>159</v>
      </c>
      <c r="D10" t="s">
        <v>159</v>
      </c>
      <c r="E10" t="s">
        <v>159</v>
      </c>
      <c r="F10" t="s">
        <v>159</v>
      </c>
      <c r="G10" t="s">
        <v>159</v>
      </c>
      <c r="H10" t="s">
        <v>159</v>
      </c>
      <c r="I10" t="s">
        <v>159</v>
      </c>
      <c r="J10" t="s">
        <v>159</v>
      </c>
      <c r="K10" t="s">
        <v>159</v>
      </c>
      <c r="L10" t="s">
        <v>159</v>
      </c>
      <c r="M10" t="s">
        <v>159</v>
      </c>
      <c r="N10" t="s">
        <v>159</v>
      </c>
      <c r="O10" t="s">
        <v>159</v>
      </c>
    </row>
    <row r="11" s="1" customFormat="1" spans="1:1">
      <c r="A11" s="4" t="s">
        <v>160</v>
      </c>
    </row>
    <row r="12" spans="1:15">
      <c r="A12" t="s">
        <v>161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34</v>
      </c>
      <c r="L12" t="s">
        <v>34</v>
      </c>
      <c r="M12" t="s">
        <v>35</v>
      </c>
      <c r="N12" t="s">
        <v>34</v>
      </c>
      <c r="O12" t="s">
        <v>34</v>
      </c>
    </row>
    <row r="13" spans="1:15">
      <c r="A13" t="s">
        <v>162</v>
      </c>
      <c r="B13" t="s">
        <v>163</v>
      </c>
      <c r="C13" t="s">
        <v>163</v>
      </c>
      <c r="D13" t="s">
        <v>163</v>
      </c>
      <c r="E13" t="s">
        <v>163</v>
      </c>
      <c r="F13" t="s">
        <v>163</v>
      </c>
      <c r="G13" t="s">
        <v>163</v>
      </c>
      <c r="H13" t="s">
        <v>163</v>
      </c>
      <c r="I13" t="s">
        <v>163</v>
      </c>
      <c r="J13" t="s">
        <v>163</v>
      </c>
      <c r="K13" t="s">
        <v>163</v>
      </c>
      <c r="L13" t="s">
        <v>163</v>
      </c>
      <c r="M13" t="s">
        <v>163</v>
      </c>
      <c r="N13" t="s">
        <v>163</v>
      </c>
      <c r="O13" t="s">
        <v>163</v>
      </c>
    </row>
    <row r="14" spans="1:15">
      <c r="A14" t="s">
        <v>164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35</v>
      </c>
      <c r="M14" t="s">
        <v>34</v>
      </c>
      <c r="N14" t="s">
        <v>34</v>
      </c>
      <c r="O14" t="s">
        <v>34</v>
      </c>
    </row>
    <row r="15" spans="1:15">
      <c r="A15" t="s">
        <v>165</v>
      </c>
      <c r="B15" t="s">
        <v>166</v>
      </c>
      <c r="C15" t="s">
        <v>167</v>
      </c>
      <c r="D15" t="s">
        <v>168</v>
      </c>
      <c r="E15" t="s">
        <v>168</v>
      </c>
      <c r="F15" t="s">
        <v>169</v>
      </c>
      <c r="G15" t="s">
        <v>170</v>
      </c>
      <c r="H15" t="s">
        <v>171</v>
      </c>
      <c r="I15" t="s">
        <v>172</v>
      </c>
      <c r="J15" t="s">
        <v>173</v>
      </c>
      <c r="K15" t="s">
        <v>174</v>
      </c>
      <c r="L15" t="s">
        <v>174</v>
      </c>
      <c r="M15" t="s">
        <v>174</v>
      </c>
      <c r="N15" t="s">
        <v>174</v>
      </c>
      <c r="O15" t="s">
        <v>169</v>
      </c>
    </row>
    <row r="16" s="1" customFormat="1" spans="1:1">
      <c r="A16" s="4" t="s">
        <v>231</v>
      </c>
    </row>
    <row r="17" spans="1:2">
      <c r="A17" t="s">
        <v>232</v>
      </c>
      <c r="B17">
        <v>1</v>
      </c>
    </row>
    <row r="18" spans="1:2">
      <c r="A18" t="s">
        <v>177</v>
      </c>
      <c r="B18" t="s">
        <v>178</v>
      </c>
    </row>
    <row r="19" spans="1:2">
      <c r="A19" t="s">
        <v>179</v>
      </c>
      <c r="B19" t="s">
        <v>346</v>
      </c>
    </row>
    <row r="20" spans="1:2">
      <c r="A20" t="s">
        <v>181</v>
      </c>
      <c r="B20" t="s">
        <v>182</v>
      </c>
    </row>
    <row r="21" spans="1:2">
      <c r="A21" t="s">
        <v>183</v>
      </c>
      <c r="B21" t="s">
        <v>184</v>
      </c>
    </row>
    <row r="22" spans="1:2">
      <c r="A22" t="s">
        <v>185</v>
      </c>
      <c r="B22" t="s">
        <v>347</v>
      </c>
    </row>
    <row r="23" spans="1:2">
      <c r="A23" t="s">
        <v>187</v>
      </c>
      <c r="B23" t="s">
        <v>188</v>
      </c>
    </row>
    <row r="24" s="1" customFormat="1" spans="1:1">
      <c r="A24" s="4" t="s">
        <v>189</v>
      </c>
    </row>
    <row r="25" spans="1:2">
      <c r="A25" t="s">
        <v>190</v>
      </c>
      <c r="B25" t="s">
        <v>51</v>
      </c>
    </row>
    <row r="26" spans="1:2">
      <c r="A26" t="s">
        <v>191</v>
      </c>
      <c r="B26" t="s">
        <v>26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8"/>
  <sheetViews>
    <sheetView workbookViewId="0">
      <selection activeCell="C1" sqref="B1:C2"/>
    </sheetView>
  </sheetViews>
  <sheetFormatPr defaultColWidth="9" defaultRowHeight="14.5"/>
  <cols>
    <col min="1" max="1" width="21.3636363636364" customWidth="1" collapsed="1"/>
    <col min="2" max="2" width="35.7272727272727" customWidth="1" collapsed="1"/>
    <col min="3" max="3" width="35.8181818181818" customWidth="1" collapsed="1"/>
    <col min="4" max="4" width="38" customWidth="1" collapsed="1"/>
    <col min="5" max="5" width="34.2727272727273" customWidth="1" collapsed="1"/>
    <col min="6" max="6" width="34.3636363636364" customWidth="1" collapsed="1"/>
    <col min="7" max="7" width="33.0909090909091" customWidth="1" collapsed="1"/>
    <col min="8" max="8" width="34.1818181818182" customWidth="1" collapsed="1"/>
    <col min="9" max="9" width="36.5454545454545" customWidth="1" collapsed="1"/>
    <col min="10" max="10" width="75.9090909090909" customWidth="1" collapsed="1"/>
    <col min="11" max="11" width="35.7272727272727" customWidth="1" collapsed="1"/>
    <col min="12" max="12" width="45.1818181818182" customWidth="1" collapsed="1"/>
    <col min="13" max="16" width="35.7272727272727" customWidth="1" collapsed="1"/>
    <col min="17" max="17" width="35.1818181818182" customWidth="1" collapsed="1"/>
  </cols>
  <sheetData>
    <row r="1" spans="1:17">
      <c r="A1" t="s">
        <v>0</v>
      </c>
      <c r="B1" t="s">
        <v>2</v>
      </c>
      <c r="C1" t="s">
        <v>44</v>
      </c>
      <c r="D1" t="s">
        <v>44</v>
      </c>
      <c r="E1" t="s">
        <v>44</v>
      </c>
      <c r="F1" t="s">
        <v>44</v>
      </c>
      <c r="G1" t="s">
        <v>44</v>
      </c>
      <c r="H1" t="s">
        <v>44</v>
      </c>
      <c r="I1" t="s">
        <v>44</v>
      </c>
      <c r="J1" t="s">
        <v>44</v>
      </c>
      <c r="K1" t="s">
        <v>44</v>
      </c>
      <c r="L1" t="s">
        <v>44</v>
      </c>
      <c r="M1" t="s">
        <v>44</v>
      </c>
      <c r="N1" t="s">
        <v>44</v>
      </c>
      <c r="O1" t="s">
        <v>44</v>
      </c>
      <c r="P1" t="s">
        <v>44</v>
      </c>
      <c r="Q1" t="s">
        <v>44</v>
      </c>
    </row>
    <row r="2" spans="1:2">
      <c r="A2" t="s">
        <v>3</v>
      </c>
      <c r="B2" t="s">
        <v>392</v>
      </c>
    </row>
    <row r="3" ht="43.5" spans="1:17">
      <c r="A3" t="s">
        <v>6</v>
      </c>
      <c r="B3" s="3" t="s">
        <v>393</v>
      </c>
      <c r="C3" s="3" t="s">
        <v>394</v>
      </c>
      <c r="D3" s="3" t="s">
        <v>394</v>
      </c>
      <c r="E3" s="3" t="s">
        <v>395</v>
      </c>
      <c r="F3" s="3" t="s">
        <v>396</v>
      </c>
      <c r="G3" s="3" t="s">
        <v>397</v>
      </c>
      <c r="H3" s="3" t="s">
        <v>397</v>
      </c>
      <c r="I3" s="3" t="s">
        <v>398</v>
      </c>
      <c r="J3" s="3" t="s">
        <v>399</v>
      </c>
      <c r="K3" s="3" t="s">
        <v>400</v>
      </c>
      <c r="L3" s="3" t="s">
        <v>401</v>
      </c>
      <c r="M3" s="3" t="s">
        <v>402</v>
      </c>
      <c r="N3" s="3" t="s">
        <v>403</v>
      </c>
      <c r="O3" s="3" t="s">
        <v>404</v>
      </c>
      <c r="P3" s="3" t="s">
        <v>405</v>
      </c>
      <c r="Q3" s="3" t="s">
        <v>141</v>
      </c>
    </row>
    <row r="4" spans="1:17">
      <c r="A4" t="s">
        <v>13</v>
      </c>
      <c r="B4">
        <f>COUNTIFS($A$8:$A$38,"*$*",B8:B38,"")</f>
        <v>0</v>
      </c>
      <c r="C4">
        <f>COUNTIFS($A$8:$A$38,"*$*",C8:C38,"")</f>
        <v>4</v>
      </c>
      <c r="D4">
        <f t="shared" ref="D4:P4" si="0">COUNTIFS($A$8:$A$38,"*$*",D8:D38,"")</f>
        <v>4</v>
      </c>
      <c r="E4">
        <f t="shared" si="0"/>
        <v>4</v>
      </c>
      <c r="F4">
        <f t="shared" si="0"/>
        <v>4</v>
      </c>
      <c r="G4">
        <f t="shared" si="0"/>
        <v>4</v>
      </c>
      <c r="H4">
        <f t="shared" si="0"/>
        <v>4</v>
      </c>
      <c r="I4">
        <f t="shared" si="0"/>
        <v>4</v>
      </c>
      <c r="J4">
        <f t="shared" si="0"/>
        <v>4</v>
      </c>
      <c r="K4">
        <f t="shared" si="0"/>
        <v>4</v>
      </c>
      <c r="L4">
        <f t="shared" si="0"/>
        <v>4</v>
      </c>
      <c r="M4">
        <f t="shared" si="0"/>
        <v>4</v>
      </c>
      <c r="N4">
        <f t="shared" si="0"/>
        <v>4</v>
      </c>
      <c r="O4">
        <f t="shared" si="0"/>
        <v>4</v>
      </c>
      <c r="P4">
        <f t="shared" si="0"/>
        <v>4</v>
      </c>
      <c r="Q4">
        <f>COUNTIFS($A$8:$A$20,"*$*",Q8:Q20,"")</f>
        <v>4</v>
      </c>
    </row>
    <row r="7" s="1" customFormat="1" spans="1:1">
      <c r="A7" s="4" t="s">
        <v>143</v>
      </c>
    </row>
    <row r="8" ht="29" spans="1:17">
      <c r="A8" s="11" t="s">
        <v>406</v>
      </c>
      <c r="B8" s="3" t="s">
        <v>289</v>
      </c>
      <c r="C8" s="3" t="s">
        <v>290</v>
      </c>
      <c r="D8" s="3" t="s">
        <v>291</v>
      </c>
      <c r="E8" s="3" t="s">
        <v>292</v>
      </c>
      <c r="F8" s="3" t="s">
        <v>293</v>
      </c>
      <c r="G8" s="3" t="s">
        <v>294</v>
      </c>
      <c r="H8" s="3" t="s">
        <v>295</v>
      </c>
      <c r="I8" s="3" t="s">
        <v>296</v>
      </c>
      <c r="J8" s="3" t="s">
        <v>297</v>
      </c>
      <c r="K8" s="3" t="s">
        <v>298</v>
      </c>
      <c r="L8" s="3" t="s">
        <v>298</v>
      </c>
      <c r="M8" s="3" t="s">
        <v>299</v>
      </c>
      <c r="N8" s="3" t="s">
        <v>154</v>
      </c>
      <c r="O8" s="3" t="s">
        <v>298</v>
      </c>
      <c r="P8" s="3" t="s">
        <v>154</v>
      </c>
      <c r="Q8" s="3" t="s">
        <v>155</v>
      </c>
    </row>
    <row r="9" spans="1:16">
      <c r="A9" t="s">
        <v>407</v>
      </c>
      <c r="B9" s="12" t="s">
        <v>408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2">
      <c r="A10" t="s">
        <v>409</v>
      </c>
      <c r="B10" s="13">
        <v>7183259386136510</v>
      </c>
    </row>
    <row r="11" spans="1:17">
      <c r="A11" t="s">
        <v>410</v>
      </c>
      <c r="B11" t="s">
        <v>411</v>
      </c>
      <c r="Q11" s="2"/>
    </row>
    <row r="12" spans="1:2">
      <c r="A12" t="s">
        <v>412</v>
      </c>
      <c r="B12" s="14" t="s">
        <v>413</v>
      </c>
    </row>
    <row r="13" spans="1:17">
      <c r="A13" t="s">
        <v>157</v>
      </c>
      <c r="B13" t="s">
        <v>269</v>
      </c>
      <c r="C13" t="s">
        <v>121</v>
      </c>
      <c r="D13" t="s">
        <v>121</v>
      </c>
      <c r="E13" t="s">
        <v>121</v>
      </c>
      <c r="F13" t="s">
        <v>121</v>
      </c>
      <c r="G13" t="s">
        <v>121</v>
      </c>
      <c r="H13" t="s">
        <v>121</v>
      </c>
      <c r="I13" t="s">
        <v>121</v>
      </c>
      <c r="J13" t="s">
        <v>121</v>
      </c>
      <c r="K13" t="s">
        <v>121</v>
      </c>
      <c r="L13" t="s">
        <v>121</v>
      </c>
      <c r="M13" t="s">
        <v>121</v>
      </c>
      <c r="N13" t="s">
        <v>121</v>
      </c>
      <c r="O13" t="s">
        <v>121</v>
      </c>
      <c r="P13" t="s">
        <v>121</v>
      </c>
      <c r="Q13" t="s">
        <v>269</v>
      </c>
    </row>
    <row r="14" spans="1:17">
      <c r="A14" t="s">
        <v>158</v>
      </c>
      <c r="B14" t="s">
        <v>159</v>
      </c>
      <c r="C14" t="s">
        <v>159</v>
      </c>
      <c r="D14" t="s">
        <v>159</v>
      </c>
      <c r="E14" t="s">
        <v>159</v>
      </c>
      <c r="F14" t="s">
        <v>159</v>
      </c>
      <c r="G14" t="s">
        <v>159</v>
      </c>
      <c r="H14" t="s">
        <v>159</v>
      </c>
      <c r="I14" t="s">
        <v>159</v>
      </c>
      <c r="J14" t="s">
        <v>159</v>
      </c>
      <c r="K14" t="s">
        <v>159</v>
      </c>
      <c r="L14" t="s">
        <v>159</v>
      </c>
      <c r="M14" t="s">
        <v>159</v>
      </c>
      <c r="N14" t="s">
        <v>159</v>
      </c>
      <c r="O14" t="s">
        <v>159</v>
      </c>
      <c r="P14" t="s">
        <v>159</v>
      </c>
      <c r="Q14" t="s">
        <v>159</v>
      </c>
    </row>
    <row r="16" s="1" customFormat="1" spans="1:1">
      <c r="A16" s="4" t="s">
        <v>160</v>
      </c>
    </row>
    <row r="17" spans="1:17">
      <c r="A17" t="s">
        <v>161</v>
      </c>
      <c r="B17" t="s">
        <v>34</v>
      </c>
      <c r="C17" t="s">
        <v>34</v>
      </c>
      <c r="D17" t="s">
        <v>34</v>
      </c>
      <c r="E17" t="s">
        <v>34</v>
      </c>
      <c r="F17" t="s">
        <v>34</v>
      </c>
      <c r="G17" t="s">
        <v>34</v>
      </c>
      <c r="H17" t="s">
        <v>34</v>
      </c>
      <c r="I17" t="s">
        <v>34</v>
      </c>
      <c r="J17" t="s">
        <v>34</v>
      </c>
      <c r="K17" t="s">
        <v>34</v>
      </c>
      <c r="L17" t="s">
        <v>34</v>
      </c>
      <c r="M17" t="s">
        <v>34</v>
      </c>
      <c r="N17" t="s">
        <v>34</v>
      </c>
      <c r="O17" t="s">
        <v>35</v>
      </c>
      <c r="P17" t="s">
        <v>34</v>
      </c>
      <c r="Q17" t="s">
        <v>34</v>
      </c>
    </row>
    <row r="18" spans="1:17">
      <c r="A18" t="s">
        <v>162</v>
      </c>
      <c r="B18" t="s">
        <v>163</v>
      </c>
      <c r="C18" t="s">
        <v>163</v>
      </c>
      <c r="D18" t="s">
        <v>163</v>
      </c>
      <c r="E18" t="s">
        <v>163</v>
      </c>
      <c r="F18" t="s">
        <v>163</v>
      </c>
      <c r="G18" t="s">
        <v>163</v>
      </c>
      <c r="H18" t="s">
        <v>163</v>
      </c>
      <c r="I18" t="s">
        <v>163</v>
      </c>
      <c r="J18" t="s">
        <v>163</v>
      </c>
      <c r="K18" t="s">
        <v>163</v>
      </c>
      <c r="L18" t="s">
        <v>163</v>
      </c>
      <c r="M18" t="s">
        <v>163</v>
      </c>
      <c r="N18" t="s">
        <v>163</v>
      </c>
      <c r="O18" t="s">
        <v>163</v>
      </c>
      <c r="P18" t="s">
        <v>163</v>
      </c>
      <c r="Q18" t="s">
        <v>163</v>
      </c>
    </row>
    <row r="19" spans="1:17">
      <c r="A19" t="s">
        <v>164</v>
      </c>
      <c r="B19" t="s">
        <v>34</v>
      </c>
      <c r="C19" t="s">
        <v>34</v>
      </c>
      <c r="D19" t="s">
        <v>34</v>
      </c>
      <c r="E19" t="s">
        <v>34</v>
      </c>
      <c r="F19" t="s">
        <v>34</v>
      </c>
      <c r="G19" t="s">
        <v>34</v>
      </c>
      <c r="H19" t="s">
        <v>34</v>
      </c>
      <c r="I19" t="s">
        <v>34</v>
      </c>
      <c r="J19" t="s">
        <v>34</v>
      </c>
      <c r="K19" t="s">
        <v>35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  <c r="Q19" t="s">
        <v>34</v>
      </c>
    </row>
    <row r="20" spans="1:17">
      <c r="A20" t="s">
        <v>165</v>
      </c>
      <c r="B20" t="s">
        <v>166</v>
      </c>
      <c r="C20" t="s">
        <v>167</v>
      </c>
      <c r="D20" t="s">
        <v>168</v>
      </c>
      <c r="E20" t="s">
        <v>169</v>
      </c>
      <c r="F20" t="s">
        <v>170</v>
      </c>
      <c r="G20" t="s">
        <v>171</v>
      </c>
      <c r="H20" t="s">
        <v>172</v>
      </c>
      <c r="I20" t="s">
        <v>173</v>
      </c>
      <c r="J20" t="s">
        <v>174</v>
      </c>
      <c r="K20" t="s">
        <v>174</v>
      </c>
      <c r="L20" t="s">
        <v>174</v>
      </c>
      <c r="M20" t="s">
        <v>174</v>
      </c>
      <c r="N20" t="s">
        <v>174</v>
      </c>
      <c r="O20" t="s">
        <v>174</v>
      </c>
      <c r="P20" t="s">
        <v>174</v>
      </c>
      <c r="Q20" t="s">
        <v>169</v>
      </c>
    </row>
    <row r="21" s="1" customFormat="1" spans="1:1">
      <c r="A21" s="4" t="s">
        <v>175</v>
      </c>
    </row>
    <row r="22" spans="1:2">
      <c r="A22" t="s">
        <v>312</v>
      </c>
      <c r="B22" t="s">
        <v>178</v>
      </c>
    </row>
    <row r="23" spans="1:2">
      <c r="A23" t="s">
        <v>313</v>
      </c>
      <c r="B23" t="s">
        <v>314</v>
      </c>
    </row>
    <row r="24" spans="1:2">
      <c r="A24" t="s">
        <v>308</v>
      </c>
      <c r="B24" t="s">
        <v>182</v>
      </c>
    </row>
    <row r="25" spans="1:2">
      <c r="A25" t="s">
        <v>309</v>
      </c>
      <c r="B25" t="s">
        <v>184</v>
      </c>
    </row>
    <row r="26" s="1" customFormat="1" spans="1:1">
      <c r="A26" s="4" t="s">
        <v>189</v>
      </c>
    </row>
    <row r="27" spans="1:2">
      <c r="A27" t="s">
        <v>316</v>
      </c>
      <c r="B27" t="s">
        <v>51</v>
      </c>
    </row>
    <row r="28" spans="1:2">
      <c r="A28" t="s">
        <v>317</v>
      </c>
      <c r="B28" t="s">
        <v>26</v>
      </c>
    </row>
  </sheetData>
  <pageMargins left="0.7" right="0.7" top="0.75" bottom="0.75" header="0.3" footer="0.3"/>
  <headerFooter/>
  <ignoredErrors>
    <ignoredError sqref="B9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tabSelected="1" workbookViewId="0">
      <selection activeCell="C5" sqref="C5"/>
    </sheetView>
  </sheetViews>
  <sheetFormatPr defaultColWidth="8.72727272727273" defaultRowHeight="14.5" outlineLevelCol="4"/>
  <cols>
    <col min="1" max="1" width="18.7272727272727" customWidth="1"/>
    <col min="2" max="2" width="37" customWidth="1"/>
    <col min="3" max="5" width="27" customWidth="1"/>
  </cols>
  <sheetData>
    <row r="1" spans="1:5">
      <c r="A1" t="s">
        <v>0</v>
      </c>
      <c r="B1" t="s">
        <v>44</v>
      </c>
      <c r="C1" t="s">
        <v>44</v>
      </c>
      <c r="D1" t="s">
        <v>44</v>
      </c>
      <c r="E1" t="s">
        <v>44</v>
      </c>
    </row>
    <row r="2" spans="1:1">
      <c r="A2" t="s">
        <v>3</v>
      </c>
    </row>
    <row r="3" ht="29" spans="1:5">
      <c r="A3" t="s">
        <v>6</v>
      </c>
      <c r="B3" t="s">
        <v>414</v>
      </c>
      <c r="C3" t="s">
        <v>415</v>
      </c>
      <c r="D3" t="s">
        <v>416</v>
      </c>
      <c r="E3" s="3" t="s">
        <v>417</v>
      </c>
    </row>
    <row r="4" spans="1:5">
      <c r="A4" t="s">
        <v>13</v>
      </c>
      <c r="B4">
        <f>COUNTIFS($A$10:$A$22,"*$*",B10:B22,"")</f>
        <v>0</v>
      </c>
      <c r="C4">
        <f>COUNTIFS($A$10:$A$22,"*$*",C10:C22,"")</f>
        <v>0</v>
      </c>
      <c r="D4">
        <f>COUNTIFS($A$10:$A$22,"*$*",D10:D22,"")</f>
        <v>0</v>
      </c>
      <c r="E4">
        <f>COUNTIFS($A$10:$A$22,"*$*",E10:E22,"")</f>
        <v>3</v>
      </c>
    </row>
    <row r="7" s="1" customFormat="1" spans="1:1">
      <c r="A7" s="4" t="s">
        <v>49</v>
      </c>
    </row>
    <row r="8" s="2" customFormat="1" spans="1:5">
      <c r="A8" s="5" t="s">
        <v>418</v>
      </c>
      <c r="B8" s="5" t="s">
        <v>419</v>
      </c>
      <c r="C8" s="5" t="s">
        <v>419</v>
      </c>
      <c r="D8" s="5" t="s">
        <v>419</v>
      </c>
      <c r="E8" s="5" t="s">
        <v>419</v>
      </c>
    </row>
    <row r="9" s="2" customFormat="1" spans="1:5">
      <c r="A9" s="5" t="s">
        <v>420</v>
      </c>
      <c r="B9" s="5" t="s">
        <v>421</v>
      </c>
      <c r="C9" s="5" t="s">
        <v>421</v>
      </c>
      <c r="D9" s="5" t="s">
        <v>421</v>
      </c>
      <c r="E9" s="5" t="s">
        <v>421</v>
      </c>
    </row>
    <row r="10" spans="1:5">
      <c r="A10" t="s">
        <v>50</v>
      </c>
      <c r="B10" t="s">
        <v>51</v>
      </c>
      <c r="C10" t="s">
        <v>51</v>
      </c>
      <c r="D10" t="s">
        <v>51</v>
      </c>
      <c r="E10" t="s">
        <v>51</v>
      </c>
    </row>
    <row r="11" spans="1:5">
      <c r="A11" t="s">
        <v>52</v>
      </c>
      <c r="B11" t="s">
        <v>26</v>
      </c>
      <c r="C11" t="s">
        <v>26</v>
      </c>
      <c r="D11" t="s">
        <v>26</v>
      </c>
      <c r="E11" t="s">
        <v>26</v>
      </c>
    </row>
    <row r="12" spans="1:5">
      <c r="A12" s="6" t="s">
        <v>422</v>
      </c>
      <c r="B12" s="6" t="s">
        <v>423</v>
      </c>
      <c r="C12" s="6" t="s">
        <v>423</v>
      </c>
      <c r="D12" s="6" t="s">
        <v>423</v>
      </c>
      <c r="E12" s="6" t="s">
        <v>423</v>
      </c>
    </row>
    <row r="13" spans="1:5">
      <c r="A13" s="6" t="s">
        <v>424</v>
      </c>
      <c r="B13" s="6" t="s">
        <v>60</v>
      </c>
      <c r="C13" s="6" t="s">
        <v>60</v>
      </c>
      <c r="D13" s="6" t="s">
        <v>60</v>
      </c>
      <c r="E13" s="6" t="s">
        <v>60</v>
      </c>
    </row>
    <row r="14" spans="1:4">
      <c r="A14" s="6" t="s">
        <v>425</v>
      </c>
      <c r="B14" s="6" t="s">
        <v>269</v>
      </c>
      <c r="C14" s="6" t="s">
        <v>128</v>
      </c>
      <c r="D14" t="s">
        <v>124</v>
      </c>
    </row>
    <row r="15" spans="1:5">
      <c r="A15" s="6" t="s">
        <v>426</v>
      </c>
      <c r="B15">
        <v>100</v>
      </c>
      <c r="C15">
        <v>10</v>
      </c>
      <c r="D15">
        <v>10</v>
      </c>
      <c r="E15">
        <v>10</v>
      </c>
    </row>
    <row r="16" spans="1:5">
      <c r="A16" s="6" t="s">
        <v>427</v>
      </c>
      <c r="B16" s="7">
        <v>1234</v>
      </c>
      <c r="C16" s="7">
        <v>1112</v>
      </c>
      <c r="D16" s="7">
        <v>1113</v>
      </c>
      <c r="E16" s="7">
        <v>1114</v>
      </c>
    </row>
    <row r="17" spans="1:5">
      <c r="A17" s="6" t="s">
        <v>428</v>
      </c>
      <c r="B17" s="6" t="str">
        <f>CONCATENATE("Isiulang ",B14)</f>
        <v>Isiulang IDR</v>
      </c>
      <c r="C17" s="6" t="str">
        <f>CONCATENATE("Isiulang ",C14)</f>
        <v>Isiulang OCR KTP</v>
      </c>
      <c r="D17" s="6" t="str">
        <f>CONCATENATE("Isiulang ",D14)</f>
        <v>Isiulang OCR KK</v>
      </c>
      <c r="E17" s="6" t="str">
        <f>CONCATENATE("Isiulang ",E14)</f>
        <v>Isiulang </v>
      </c>
    </row>
    <row r="18" ht="29" spans="1:5">
      <c r="A18" s="8" t="s">
        <v>429</v>
      </c>
      <c r="B18" s="9" t="s">
        <v>430</v>
      </c>
      <c r="C18" s="9" t="s">
        <v>431</v>
      </c>
      <c r="D18" s="9" t="s">
        <v>431</v>
      </c>
      <c r="E18" s="9" t="s">
        <v>431</v>
      </c>
    </row>
    <row r="19" s="1" customFormat="1" spans="1:1">
      <c r="A19" s="4" t="s">
        <v>432</v>
      </c>
    </row>
    <row r="20" spans="1:5">
      <c r="A20" t="s">
        <v>157</v>
      </c>
      <c r="B20" s="10" t="str">
        <f>B14</f>
        <v>IDR</v>
      </c>
      <c r="C20" s="10" t="str">
        <f>C14</f>
        <v>OCR KTP</v>
      </c>
      <c r="D20" s="10" t="str">
        <f>D14</f>
        <v>OCR KK</v>
      </c>
      <c r="E20" s="10"/>
    </row>
    <row r="21" spans="1:4">
      <c r="A21" t="s">
        <v>158</v>
      </c>
      <c r="B21" t="s">
        <v>159</v>
      </c>
      <c r="C21" t="str">
        <f>CONCATENATE("Top Up ",C20)</f>
        <v>Top Up OCR KTP</v>
      </c>
      <c r="D21" t="str">
        <f>CONCATENATE("Top Up ",D20)</f>
        <v>Top Up OCR KK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topLeftCell="D1" workbookViewId="0">
      <selection activeCell="A1" sqref="A1:E18"/>
    </sheetView>
  </sheetViews>
  <sheetFormatPr defaultColWidth="8.72727272727273" defaultRowHeight="14.5" outlineLevelCol="4"/>
  <cols>
    <col min="1" max="1" width="20.4545454545455" customWidth="1" collapsed="1"/>
    <col min="2" max="2" width="37.3636363636364" customWidth="1" collapsed="1"/>
    <col min="3" max="4" width="40.6363636363636" customWidth="1" collapsed="1"/>
    <col min="5" max="5" width="29.4545454545455" customWidth="1" collapsed="1"/>
  </cols>
  <sheetData>
    <row r="1" spans="1:5">
      <c r="A1" t="s">
        <v>0</v>
      </c>
      <c r="B1" t="s">
        <v>2</v>
      </c>
      <c r="C1" t="s">
        <v>1</v>
      </c>
      <c r="D1" t="s">
        <v>1</v>
      </c>
      <c r="E1" t="s">
        <v>44</v>
      </c>
    </row>
    <row r="2" spans="1:2">
      <c r="A2" t="s">
        <v>3</v>
      </c>
      <c r="B2" t="s">
        <v>4</v>
      </c>
    </row>
    <row r="3" ht="29" spans="1:5">
      <c r="A3" t="s">
        <v>6</v>
      </c>
      <c r="B3" t="s">
        <v>45</v>
      </c>
      <c r="C3" t="s">
        <v>46</v>
      </c>
      <c r="D3" s="3" t="s">
        <v>47</v>
      </c>
      <c r="E3" s="3" t="s">
        <v>48</v>
      </c>
    </row>
    <row r="4" spans="1:5">
      <c r="A4" t="s">
        <v>13</v>
      </c>
      <c r="B4">
        <f>COUNTIFS($A$8:$A$20,"*$*",B8:B20,"")</f>
        <v>2</v>
      </c>
      <c r="C4">
        <f>COUNTIFS($A$8:$A$20,"*$*",C8:C20,"")</f>
        <v>0</v>
      </c>
      <c r="D4">
        <f>COUNTIFS($A$8:$A$20,"*$*",D8:D20,"")</f>
        <v>0</v>
      </c>
      <c r="E4">
        <f>COUNTIFS($A$8:$A$20,"*$*",E8:E20,"")</f>
        <v>1</v>
      </c>
    </row>
    <row r="7" s="1" customFormat="1" spans="1:1">
      <c r="A7" s="4" t="s">
        <v>49</v>
      </c>
    </row>
    <row r="8" spans="1:5">
      <c r="A8" t="s">
        <v>50</v>
      </c>
      <c r="B8" t="s">
        <v>51</v>
      </c>
      <c r="C8" t="s">
        <v>51</v>
      </c>
      <c r="D8" t="s">
        <v>51</v>
      </c>
      <c r="E8" t="s">
        <v>51</v>
      </c>
    </row>
    <row r="9" spans="1:5">
      <c r="A9" t="s">
        <v>52</v>
      </c>
      <c r="B9" t="s">
        <v>26</v>
      </c>
      <c r="C9" t="s">
        <v>26</v>
      </c>
      <c r="D9" t="s">
        <v>26</v>
      </c>
      <c r="E9" t="s">
        <v>26</v>
      </c>
    </row>
    <row r="10" spans="1:5">
      <c r="A10" t="s">
        <v>53</v>
      </c>
      <c r="C10" t="s">
        <v>54</v>
      </c>
      <c r="D10" t="s">
        <v>54</v>
      </c>
      <c r="E10" t="s">
        <v>54</v>
      </c>
    </row>
    <row r="11" spans="1:5">
      <c r="A11" t="s">
        <v>55</v>
      </c>
      <c r="C11" t="s">
        <v>56</v>
      </c>
      <c r="D11" t="s">
        <v>56</v>
      </c>
      <c r="E11" t="s">
        <v>56</v>
      </c>
    </row>
    <row r="12" spans="1:5">
      <c r="A12" t="s">
        <v>57</v>
      </c>
      <c r="B12" t="s">
        <v>58</v>
      </c>
      <c r="C12" t="s">
        <v>59</v>
      </c>
      <c r="D12" t="s">
        <v>60</v>
      </c>
      <c r="E12" t="s">
        <v>61</v>
      </c>
    </row>
    <row r="13" spans="1:4">
      <c r="A13" t="s">
        <v>62</v>
      </c>
      <c r="B13" t="s">
        <v>63</v>
      </c>
      <c r="C13" t="s">
        <v>64</v>
      </c>
      <c r="D13" t="s">
        <v>64</v>
      </c>
    </row>
    <row r="14" spans="1:5">
      <c r="A14" t="s">
        <v>65</v>
      </c>
      <c r="B14" s="7" t="s">
        <v>66</v>
      </c>
      <c r="C14" s="7" t="s">
        <v>66</v>
      </c>
      <c r="D14" s="7" t="s">
        <v>66</v>
      </c>
      <c r="E14" s="7" t="s">
        <v>66</v>
      </c>
    </row>
    <row r="15" spans="1:5">
      <c r="A15" t="s">
        <v>67</v>
      </c>
      <c r="B15" t="s">
        <v>68</v>
      </c>
      <c r="C15" t="s">
        <v>69</v>
      </c>
      <c r="D15" t="s">
        <v>69</v>
      </c>
      <c r="E15" t="s">
        <v>69</v>
      </c>
    </row>
    <row r="16" spans="1:5">
      <c r="A16" t="s">
        <v>70</v>
      </c>
      <c r="B16" s="7">
        <v>123456789012</v>
      </c>
      <c r="C16" s="17" t="s">
        <v>71</v>
      </c>
      <c r="D16" s="7">
        <v>123456788012</v>
      </c>
      <c r="E16" s="7">
        <v>123456788012</v>
      </c>
    </row>
    <row r="17" spans="1:5">
      <c r="A17" t="s">
        <v>72</v>
      </c>
      <c r="B17" t="s">
        <v>73</v>
      </c>
      <c r="C17" t="s">
        <v>74</v>
      </c>
      <c r="D17" t="s">
        <v>74</v>
      </c>
      <c r="E17" t="s">
        <v>74</v>
      </c>
    </row>
    <row r="18" spans="1:5">
      <c r="A18" t="s">
        <v>75</v>
      </c>
      <c r="B18" s="10" t="s">
        <v>76</v>
      </c>
      <c r="C18" s="10" t="s">
        <v>76</v>
      </c>
      <c r="D18" s="10" t="s">
        <v>76</v>
      </c>
      <c r="E18" s="10" t="s">
        <v>76</v>
      </c>
    </row>
  </sheetData>
  <pageMargins left="0.75" right="0.75" top="1" bottom="1" header="0.5" footer="0.5"/>
  <headerFooter/>
  <ignoredErrors>
    <ignoredError sqref="C1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topLeftCell="A3" workbookViewId="0">
      <selection activeCell="B8" sqref="B8:B9"/>
    </sheetView>
  </sheetViews>
  <sheetFormatPr defaultColWidth="8.72727272727273" defaultRowHeight="14.5"/>
  <cols>
    <col min="1" max="1" width="26.1818181818182" customWidth="1" collapsed="1"/>
    <col min="2" max="2" width="23.3636363636364" customWidth="1" collapsed="1"/>
    <col min="3" max="3" width="23" customWidth="1" collapsed="1"/>
    <col min="4" max="5" width="27.9090909090909" customWidth="1" collapsed="1"/>
    <col min="6" max="6" width="23.8181818181818" customWidth="1" collapsed="1"/>
    <col min="7" max="7" width="42.7272727272727" customWidth="1" collapsed="1"/>
    <col min="8" max="8" width="40.6363636363636" customWidth="1" collapsed="1"/>
    <col min="9" max="9" width="29.1818181818182" customWidth="1" collapsed="1"/>
    <col min="10" max="10" width="40.6363636363636" customWidth="1" collapsed="1"/>
    <col min="11" max="11" width="31.8181818181818" customWidth="1" collapsed="1"/>
  </cols>
  <sheetData>
    <row r="1" spans="1:9">
      <c r="A1" t="s">
        <v>0</v>
      </c>
      <c r="B1" t="s">
        <v>1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1</v>
      </c>
    </row>
    <row r="2" ht="29" spans="1:9">
      <c r="A2" t="s">
        <v>3</v>
      </c>
      <c r="B2" t="s">
        <v>5</v>
      </c>
      <c r="C2" s="3" t="s">
        <v>77</v>
      </c>
      <c r="D2" t="s">
        <v>5</v>
      </c>
      <c r="E2" t="s">
        <v>5</v>
      </c>
      <c r="F2" t="s">
        <v>77</v>
      </c>
      <c r="G2" t="s">
        <v>77</v>
      </c>
      <c r="H2" t="s">
        <v>77</v>
      </c>
      <c r="I2" t="s">
        <v>78</v>
      </c>
    </row>
    <row r="3" ht="29" spans="1:9">
      <c r="A3" t="s">
        <v>6</v>
      </c>
      <c r="B3" t="s">
        <v>79</v>
      </c>
      <c r="C3" s="3" t="s">
        <v>80</v>
      </c>
      <c r="D3" s="3" t="s">
        <v>81</v>
      </c>
      <c r="E3" s="3" t="s">
        <v>82</v>
      </c>
      <c r="F3" s="3" t="s">
        <v>83</v>
      </c>
      <c r="G3" s="3" t="s">
        <v>84</v>
      </c>
      <c r="H3" s="3" t="s">
        <v>85</v>
      </c>
      <c r="I3" s="3" t="s">
        <v>86</v>
      </c>
    </row>
    <row r="4" spans="1:9">
      <c r="A4" t="s">
        <v>13</v>
      </c>
      <c r="B4">
        <f t="shared" ref="B4:I4" si="0">COUNTIFS($A$8:$A$22,"*$*",B8:B22,"")</f>
        <v>0</v>
      </c>
      <c r="C4">
        <f t="shared" si="0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1</v>
      </c>
      <c r="I4">
        <f t="shared" si="0"/>
        <v>0</v>
      </c>
    </row>
    <row r="7" s="1" customFormat="1" spans="1:1">
      <c r="A7" s="4" t="s">
        <v>14</v>
      </c>
    </row>
    <row r="8" spans="1:9">
      <c r="A8" t="s">
        <v>50</v>
      </c>
      <c r="B8" t="s">
        <v>51</v>
      </c>
      <c r="C8" t="s">
        <v>51</v>
      </c>
      <c r="D8" t="s">
        <v>87</v>
      </c>
      <c r="E8" t="s">
        <v>87</v>
      </c>
      <c r="F8" t="s">
        <v>87</v>
      </c>
      <c r="G8" t="s">
        <v>87</v>
      </c>
      <c r="H8" t="s">
        <v>87</v>
      </c>
      <c r="I8" t="s">
        <v>87</v>
      </c>
    </row>
    <row r="9" spans="1:9">
      <c r="A9" t="s">
        <v>52</v>
      </c>
      <c r="B9" t="s">
        <v>26</v>
      </c>
      <c r="C9" t="s">
        <v>26</v>
      </c>
      <c r="D9" t="s">
        <v>88</v>
      </c>
      <c r="E9" t="s">
        <v>88</v>
      </c>
      <c r="F9" t="s">
        <v>88</v>
      </c>
      <c r="G9" t="s">
        <v>88</v>
      </c>
      <c r="H9" t="s">
        <v>88</v>
      </c>
      <c r="I9" t="s">
        <v>88</v>
      </c>
    </row>
    <row r="10" spans="1:9">
      <c r="A10" t="s">
        <v>89</v>
      </c>
      <c r="B10" t="s">
        <v>90</v>
      </c>
      <c r="C10" t="s">
        <v>91</v>
      </c>
      <c r="D10" t="s">
        <v>92</v>
      </c>
      <c r="E10" t="s">
        <v>93</v>
      </c>
      <c r="F10" t="s">
        <v>94</v>
      </c>
      <c r="G10" t="s">
        <v>95</v>
      </c>
      <c r="H10" t="s">
        <v>95</v>
      </c>
      <c r="I10" t="s">
        <v>95</v>
      </c>
    </row>
    <row r="11" spans="1:9">
      <c r="A11" t="s">
        <v>96</v>
      </c>
      <c r="B11" t="s">
        <v>97</v>
      </c>
      <c r="C11" t="s">
        <v>98</v>
      </c>
      <c r="D11" t="s">
        <v>98</v>
      </c>
      <c r="E11" t="s">
        <v>97</v>
      </c>
      <c r="F11" t="s">
        <v>97</v>
      </c>
      <c r="G11" t="s">
        <v>98</v>
      </c>
      <c r="H11" t="s">
        <v>98</v>
      </c>
      <c r="I11" t="s">
        <v>98</v>
      </c>
    </row>
    <row r="12" spans="1:9">
      <c r="A12" t="s">
        <v>99</v>
      </c>
      <c r="B12" t="s">
        <v>100</v>
      </c>
      <c r="C12" t="s">
        <v>90</v>
      </c>
      <c r="D12" t="s">
        <v>101</v>
      </c>
      <c r="E12" t="s">
        <v>102</v>
      </c>
      <c r="F12" t="s">
        <v>103</v>
      </c>
      <c r="G12" t="s">
        <v>104</v>
      </c>
      <c r="I12" t="s">
        <v>104</v>
      </c>
    </row>
    <row r="13" spans="1:9">
      <c r="A13" t="s">
        <v>105</v>
      </c>
      <c r="B13" t="s">
        <v>106</v>
      </c>
      <c r="C13" t="s">
        <v>106</v>
      </c>
      <c r="D13" t="s">
        <v>106</v>
      </c>
      <c r="E13" t="s">
        <v>107</v>
      </c>
      <c r="F13" t="s">
        <v>107</v>
      </c>
      <c r="G13" t="s">
        <v>107</v>
      </c>
      <c r="H13" t="s">
        <v>106</v>
      </c>
      <c r="I13" t="s">
        <v>107</v>
      </c>
    </row>
    <row r="14" spans="1:9">
      <c r="A14" t="s">
        <v>108</v>
      </c>
      <c r="B14" t="s">
        <v>97</v>
      </c>
      <c r="C14" t="s">
        <v>109</v>
      </c>
      <c r="D14" t="s">
        <v>98</v>
      </c>
      <c r="E14" t="s">
        <v>109</v>
      </c>
      <c r="F14" t="s">
        <v>97</v>
      </c>
      <c r="G14" t="s">
        <v>98</v>
      </c>
      <c r="H14" t="s">
        <v>98</v>
      </c>
      <c r="I14" t="s">
        <v>98</v>
      </c>
    </row>
    <row r="15" spans="1:9">
      <c r="A15" t="s">
        <v>110</v>
      </c>
      <c r="B15" t="s">
        <v>107</v>
      </c>
      <c r="C15" t="s">
        <v>106</v>
      </c>
      <c r="D15" t="s">
        <v>109</v>
      </c>
      <c r="E15" t="s">
        <v>107</v>
      </c>
      <c r="F15" t="s">
        <v>109</v>
      </c>
      <c r="G15" t="s">
        <v>106</v>
      </c>
      <c r="H15" t="s">
        <v>106</v>
      </c>
      <c r="I15" t="s">
        <v>109</v>
      </c>
    </row>
    <row r="16" s="1" customFormat="1" spans="1:1">
      <c r="A16" s="4" t="s">
        <v>111</v>
      </c>
    </row>
    <row r="17" spans="1:9">
      <c r="A17" t="s">
        <v>112</v>
      </c>
      <c r="B17" t="s">
        <v>34</v>
      </c>
      <c r="C17" t="s">
        <v>34</v>
      </c>
      <c r="D17" t="s">
        <v>34</v>
      </c>
      <c r="E17" t="s">
        <v>34</v>
      </c>
      <c r="F17" t="s">
        <v>34</v>
      </c>
      <c r="G17" t="s">
        <v>35</v>
      </c>
      <c r="H17" t="s">
        <v>35</v>
      </c>
      <c r="I17" t="s">
        <v>35</v>
      </c>
    </row>
    <row r="18" spans="1:9">
      <c r="A18" t="s">
        <v>113</v>
      </c>
      <c r="B18" t="s">
        <v>35</v>
      </c>
      <c r="C18" t="s">
        <v>34</v>
      </c>
      <c r="D18" t="s">
        <v>35</v>
      </c>
      <c r="E18" t="s">
        <v>35</v>
      </c>
      <c r="F18" t="s">
        <v>34</v>
      </c>
      <c r="G18" t="s">
        <v>34</v>
      </c>
      <c r="H18" t="s">
        <v>34</v>
      </c>
      <c r="I18" t="s">
        <v>35</v>
      </c>
    </row>
    <row r="19" spans="1:9">
      <c r="A19" t="s">
        <v>114</v>
      </c>
      <c r="B19" t="s">
        <v>34</v>
      </c>
      <c r="C19" t="s">
        <v>34</v>
      </c>
      <c r="D19" t="s">
        <v>34</v>
      </c>
      <c r="E19" t="s">
        <v>34</v>
      </c>
      <c r="F19" t="s">
        <v>35</v>
      </c>
      <c r="G19" t="s">
        <v>35</v>
      </c>
      <c r="H19" t="s">
        <v>35</v>
      </c>
      <c r="I19" t="s">
        <v>35</v>
      </c>
    </row>
    <row r="20" spans="1:9">
      <c r="A20" s="11" t="s">
        <v>115</v>
      </c>
      <c r="B20" t="s">
        <v>34</v>
      </c>
      <c r="C20" t="s">
        <v>34</v>
      </c>
      <c r="D20" t="s">
        <v>34</v>
      </c>
      <c r="E20" t="s">
        <v>34</v>
      </c>
      <c r="F20" t="s">
        <v>34</v>
      </c>
      <c r="G20" t="s">
        <v>34</v>
      </c>
      <c r="H20" t="s">
        <v>34</v>
      </c>
      <c r="I20" t="s">
        <v>35</v>
      </c>
    </row>
  </sheetData>
  <dataValidations count="1">
    <dataValidation type="list" allowBlank="1" showInputMessage="1" showErrorMessage="1" sqref="B21:K21">
      <formula1>"OCR BPKB,OCR REK KORAN MANDIRI,LIVENESS + FACECOMPARE,OCR KK,
OCR REK KORAN BCA
,OCR STNK,
FACECOMPARE,
OCR KTP
,
OCR NPWP,LIVENESS
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selection activeCell="E7" sqref="E7"/>
    </sheetView>
  </sheetViews>
  <sheetFormatPr defaultColWidth="8.72727272727273" defaultRowHeight="14.5"/>
  <cols>
    <col min="1" max="1" width="20.4545454545455" customWidth="1" collapsed="1"/>
    <col min="2" max="2" width="11.6363636363636" customWidth="1" collapsed="1"/>
    <col min="3" max="3" width="24.7272727272727" customWidth="1" collapsed="1"/>
    <col min="4" max="4" width="25.3636363636364" customWidth="1" collapsed="1"/>
    <col min="5" max="5" width="11.6363636363636" customWidth="1" collapsed="1"/>
    <col min="6" max="6" width="20" customWidth="1" collapsed="1"/>
    <col min="7" max="7" width="11.6363636363636" customWidth="1" collapsed="1"/>
    <col min="8" max="8" width="14.7272727272727" customWidth="1" collapsed="1"/>
    <col min="9" max="10" width="11.6363636363636" customWidth="1" collapsed="1"/>
    <col min="11" max="12" width="20" customWidth="1" collapsed="1"/>
  </cols>
  <sheetData>
    <row r="1" spans="1:9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44</v>
      </c>
    </row>
    <row r="2" spans="1:8">
      <c r="A2" t="s">
        <v>3</v>
      </c>
      <c r="B2" t="s">
        <v>78</v>
      </c>
      <c r="C2" t="s">
        <v>78</v>
      </c>
      <c r="D2" t="s">
        <v>78</v>
      </c>
      <c r="E2" t="s">
        <v>78</v>
      </c>
      <c r="F2" t="s">
        <v>78</v>
      </c>
      <c r="G2" t="s">
        <v>78</v>
      </c>
      <c r="H2" t="s">
        <v>78</v>
      </c>
    </row>
    <row r="3" ht="43.5" spans="1:11">
      <c r="A3" t="s">
        <v>6</v>
      </c>
      <c r="B3" s="3" t="s">
        <v>116</v>
      </c>
      <c r="C3" s="3" t="s">
        <v>117</v>
      </c>
      <c r="D3" s="3" t="s">
        <v>117</v>
      </c>
      <c r="E3" s="3" t="s">
        <v>117</v>
      </c>
      <c r="F3" s="3" t="s">
        <v>117</v>
      </c>
      <c r="G3" s="3" t="s">
        <v>117</v>
      </c>
      <c r="H3" s="3" t="s">
        <v>118</v>
      </c>
      <c r="I3" s="3" t="s">
        <v>118</v>
      </c>
      <c r="J3" s="3"/>
      <c r="K3" s="3"/>
    </row>
    <row r="4" spans="1:9">
      <c r="A4" t="s">
        <v>13</v>
      </c>
      <c r="B4">
        <f>COUNTIFS($A$8:$A$22,"*$*",B8:B22,"")</f>
        <v>0</v>
      </c>
      <c r="C4">
        <f t="shared" ref="C4:I4" si="0">COUNTIFS($A$8:$A$22,"*$*",C8:C22,"")</f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</row>
    <row r="7" s="1" customFormat="1" spans="1:1">
      <c r="A7" s="4" t="s">
        <v>119</v>
      </c>
    </row>
    <row r="8" spans="1:9">
      <c r="A8" t="s">
        <v>120</v>
      </c>
      <c r="B8" t="s">
        <v>121</v>
      </c>
      <c r="C8" t="s">
        <v>122</v>
      </c>
      <c r="D8" t="s">
        <v>123</v>
      </c>
      <c r="E8" t="s">
        <v>124</v>
      </c>
      <c r="F8" t="s">
        <v>125</v>
      </c>
      <c r="G8" t="s">
        <v>126</v>
      </c>
      <c r="H8" t="s">
        <v>127</v>
      </c>
      <c r="I8" t="s">
        <v>128</v>
      </c>
    </row>
    <row r="9" spans="1:9">
      <c r="A9" t="s">
        <v>129</v>
      </c>
      <c r="B9" t="s">
        <v>34</v>
      </c>
      <c r="C9" t="s">
        <v>34</v>
      </c>
      <c r="D9" t="s">
        <v>34</v>
      </c>
      <c r="E9" t="s">
        <v>34</v>
      </c>
      <c r="F9" t="s">
        <v>34</v>
      </c>
      <c r="G9" t="s">
        <v>34</v>
      </c>
      <c r="H9" t="s">
        <v>35</v>
      </c>
      <c r="I9" t="s">
        <v>35</v>
      </c>
    </row>
  </sheetData>
  <dataValidations count="1">
    <dataValidation type="list" allowBlank="1" showInputMessage="1" showErrorMessage="1" sqref="B8:L8">
      <formula1>"OCR BPKB,OCR REK KORAN MANDIRI,LIVENESS + FACECOMPARE,OCR KK,OCR REK KORAN BCA,OCR STNK,FACECOMPARE,OCR KTP,OCR NPWP,LIVENESS"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6"/>
  <sheetViews>
    <sheetView topLeftCell="A3" workbookViewId="0">
      <selection activeCell="B7" sqref="B7"/>
    </sheetView>
  </sheetViews>
  <sheetFormatPr defaultColWidth="8.72727272727273" defaultRowHeight="14.5"/>
  <cols>
    <col min="1" max="1" width="23.3636363636364" customWidth="1"/>
    <col min="2" max="3" width="45.1818181818182" customWidth="1"/>
    <col min="4" max="4" width="52.8181818181818" customWidth="1"/>
    <col min="5" max="10" width="49.1818181818182" customWidth="1"/>
    <col min="11" max="11" width="51.5454545454545" customWidth="1"/>
    <col min="12" max="12" width="43.7272727272727" customWidth="1"/>
    <col min="13" max="13" width="35.2727272727273" customWidth="1"/>
    <col min="14" max="14" width="36.8181818181818" customWidth="1"/>
  </cols>
  <sheetData>
    <row r="1" spans="1:14">
      <c r="A1" t="s">
        <v>0</v>
      </c>
      <c r="B1" t="s">
        <v>1</v>
      </c>
      <c r="C1" t="s">
        <v>1</v>
      </c>
      <c r="D1" t="s">
        <v>1</v>
      </c>
      <c r="E1" t="s">
        <v>44</v>
      </c>
      <c r="F1" t="s">
        <v>44</v>
      </c>
      <c r="G1" t="s">
        <v>44</v>
      </c>
      <c r="H1" t="s">
        <v>44</v>
      </c>
      <c r="I1" t="s">
        <v>44</v>
      </c>
      <c r="J1" t="s">
        <v>44</v>
      </c>
      <c r="K1" t="s">
        <v>44</v>
      </c>
      <c r="L1" t="s">
        <v>44</v>
      </c>
      <c r="M1" t="s">
        <v>44</v>
      </c>
      <c r="N1" t="s">
        <v>44</v>
      </c>
    </row>
    <row r="2" spans="1:4">
      <c r="A2" t="s">
        <v>3</v>
      </c>
      <c r="B2" t="s">
        <v>78</v>
      </c>
      <c r="C2" t="s">
        <v>78</v>
      </c>
      <c r="D2" t="s">
        <v>78</v>
      </c>
    </row>
    <row r="3" ht="29" spans="1:14">
      <c r="A3" t="s">
        <v>130</v>
      </c>
      <c r="B3" s="3" t="s">
        <v>131</v>
      </c>
      <c r="C3" s="3" t="s">
        <v>131</v>
      </c>
      <c r="D3" s="3" t="s">
        <v>132</v>
      </c>
      <c r="E3" s="3" t="s">
        <v>133</v>
      </c>
      <c r="F3" s="3" t="s">
        <v>134</v>
      </c>
      <c r="G3" s="3" t="s">
        <v>135</v>
      </c>
      <c r="H3" s="3" t="s">
        <v>136</v>
      </c>
      <c r="I3" s="3" t="s">
        <v>137</v>
      </c>
      <c r="J3" s="3" t="s">
        <v>138</v>
      </c>
      <c r="K3" s="3" t="s">
        <v>139</v>
      </c>
      <c r="L3" s="3" t="s">
        <v>140</v>
      </c>
      <c r="M3" s="3" t="s">
        <v>141</v>
      </c>
      <c r="N3" s="3" t="s">
        <v>142</v>
      </c>
    </row>
    <row r="4" spans="1:14">
      <c r="A4" t="s">
        <v>13</v>
      </c>
      <c r="B4">
        <f>COUNTIFS($A$8:$A$20,"*$*",B8:B20,"")</f>
        <v>0</v>
      </c>
      <c r="C4">
        <f t="shared" ref="C4:J4" si="0">COUNTIFS($A$8:$A$20,"*$*",C8:C20,"")</f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>COUNTIFS($A$8:$A$20,"*$*",K8:K20,"")</f>
        <v>0</v>
      </c>
      <c r="L4">
        <f>COUNTIFS($A$8:$A$20,"*$*",L8:L20,"")</f>
        <v>0</v>
      </c>
      <c r="M4">
        <f>COUNTIFS($A$8:$A$20,"*$*",M8:M20,"")</f>
        <v>0</v>
      </c>
      <c r="N4">
        <f>COUNTIFS($A$8:$A$20,"*$*",N8:N20,"")</f>
        <v>0</v>
      </c>
    </row>
    <row r="7" s="1" customFormat="1" spans="1:1">
      <c r="A7" s="4" t="s">
        <v>143</v>
      </c>
    </row>
    <row r="8" spans="1:14">
      <c r="A8" s="11" t="s">
        <v>144</v>
      </c>
      <c r="B8" t="s">
        <v>145</v>
      </c>
      <c r="C8" t="s">
        <v>146</v>
      </c>
      <c r="D8" t="s">
        <v>147</v>
      </c>
      <c r="E8" t="s">
        <v>148</v>
      </c>
      <c r="F8" t="s">
        <v>149</v>
      </c>
      <c r="G8" t="s">
        <v>150</v>
      </c>
      <c r="H8" t="s">
        <v>151</v>
      </c>
      <c r="I8" t="s">
        <v>152</v>
      </c>
      <c r="J8" t="s">
        <v>153</v>
      </c>
      <c r="K8" t="s">
        <v>153</v>
      </c>
      <c r="L8" t="s">
        <v>154</v>
      </c>
      <c r="M8" s="3" t="s">
        <v>155</v>
      </c>
      <c r="N8" t="s">
        <v>156</v>
      </c>
    </row>
    <row r="9" spans="1:14">
      <c r="A9" t="s">
        <v>157</v>
      </c>
      <c r="B9" t="s">
        <v>128</v>
      </c>
      <c r="C9" t="s">
        <v>128</v>
      </c>
      <c r="D9" t="s">
        <v>128</v>
      </c>
      <c r="E9" t="s">
        <v>128</v>
      </c>
      <c r="F9" t="s">
        <v>128</v>
      </c>
      <c r="G9" t="s">
        <v>128</v>
      </c>
      <c r="H9" t="s">
        <v>128</v>
      </c>
      <c r="I9" t="s">
        <v>128</v>
      </c>
      <c r="J9" t="s">
        <v>128</v>
      </c>
      <c r="K9" t="s">
        <v>128</v>
      </c>
      <c r="L9" t="s">
        <v>128</v>
      </c>
      <c r="M9" t="s">
        <v>128</v>
      </c>
      <c r="N9" t="s">
        <v>128</v>
      </c>
    </row>
    <row r="10" spans="1:14">
      <c r="A10" t="s">
        <v>158</v>
      </c>
      <c r="B10" t="s">
        <v>159</v>
      </c>
      <c r="C10" t="s">
        <v>159</v>
      </c>
      <c r="D10" t="s">
        <v>159</v>
      </c>
      <c r="E10" t="s">
        <v>159</v>
      </c>
      <c r="F10" t="s">
        <v>159</v>
      </c>
      <c r="G10" t="s">
        <v>159</v>
      </c>
      <c r="H10" t="s">
        <v>159</v>
      </c>
      <c r="I10" t="s">
        <v>159</v>
      </c>
      <c r="J10" t="s">
        <v>159</v>
      </c>
      <c r="K10" t="s">
        <v>159</v>
      </c>
      <c r="L10" t="s">
        <v>159</v>
      </c>
      <c r="M10" t="s">
        <v>159</v>
      </c>
      <c r="N10" t="s">
        <v>159</v>
      </c>
    </row>
    <row r="11" s="1" customFormat="1" spans="1:1">
      <c r="A11" s="4" t="s">
        <v>160</v>
      </c>
    </row>
    <row r="12" spans="1:14">
      <c r="A12" t="s">
        <v>161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35</v>
      </c>
      <c r="L12" t="s">
        <v>34</v>
      </c>
      <c r="M12" t="s">
        <v>34</v>
      </c>
      <c r="N12" t="s">
        <v>35</v>
      </c>
    </row>
    <row r="13" spans="1:14">
      <c r="A13" t="s">
        <v>162</v>
      </c>
      <c r="B13" t="s">
        <v>163</v>
      </c>
      <c r="C13" t="s">
        <v>163</v>
      </c>
      <c r="D13" t="s">
        <v>163</v>
      </c>
      <c r="E13" t="s">
        <v>163</v>
      </c>
      <c r="F13" t="s">
        <v>163</v>
      </c>
      <c r="G13" t="s">
        <v>163</v>
      </c>
      <c r="H13" t="s">
        <v>163</v>
      </c>
      <c r="I13" t="s">
        <v>163</v>
      </c>
      <c r="J13" t="s">
        <v>163</v>
      </c>
      <c r="K13" t="s">
        <v>163</v>
      </c>
      <c r="L13" t="s">
        <v>163</v>
      </c>
      <c r="M13" t="s">
        <v>163</v>
      </c>
      <c r="N13" t="s">
        <v>163</v>
      </c>
    </row>
    <row r="14" spans="1:14">
      <c r="A14" t="s">
        <v>164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35</v>
      </c>
      <c r="H14" t="s">
        <v>34</v>
      </c>
      <c r="I14" t="s">
        <v>34</v>
      </c>
      <c r="J14" t="s">
        <v>34</v>
      </c>
      <c r="K14" t="s">
        <v>34</v>
      </c>
      <c r="L14" t="s">
        <v>34</v>
      </c>
      <c r="M14" t="s">
        <v>34</v>
      </c>
      <c r="N14" t="s">
        <v>34</v>
      </c>
    </row>
    <row r="15" spans="1:14">
      <c r="A15" t="s">
        <v>165</v>
      </c>
      <c r="B15" t="s">
        <v>166</v>
      </c>
      <c r="C15" t="s">
        <v>167</v>
      </c>
      <c r="D15" t="s">
        <v>168</v>
      </c>
      <c r="E15" t="s">
        <v>169</v>
      </c>
      <c r="F15" t="s">
        <v>170</v>
      </c>
      <c r="G15" t="s">
        <v>171</v>
      </c>
      <c r="H15" t="s">
        <v>172</v>
      </c>
      <c r="I15" t="s">
        <v>173</v>
      </c>
      <c r="J15" t="s">
        <v>174</v>
      </c>
      <c r="K15" t="s">
        <v>174</v>
      </c>
      <c r="L15" t="s">
        <v>174</v>
      </c>
      <c r="M15" t="s">
        <v>169</v>
      </c>
      <c r="N15" t="s">
        <v>174</v>
      </c>
    </row>
    <row r="16" s="1" customFormat="1" spans="1:1">
      <c r="A16" s="4" t="s">
        <v>175</v>
      </c>
    </row>
    <row r="17" spans="1:2">
      <c r="A17" t="s">
        <v>176</v>
      </c>
      <c r="B17">
        <v>123</v>
      </c>
    </row>
    <row r="18" spans="1:2">
      <c r="A18" t="s">
        <v>177</v>
      </c>
      <c r="B18" t="s">
        <v>178</v>
      </c>
    </row>
    <row r="19" spans="1:2">
      <c r="A19" t="s">
        <v>179</v>
      </c>
      <c r="B19" t="s">
        <v>180</v>
      </c>
    </row>
    <row r="20" spans="1:2">
      <c r="A20" t="s">
        <v>181</v>
      </c>
      <c r="B20" t="s">
        <v>182</v>
      </c>
    </row>
    <row r="21" spans="1:2">
      <c r="A21" t="s">
        <v>183</v>
      </c>
      <c r="B21" t="s">
        <v>184</v>
      </c>
    </row>
    <row r="22" spans="1:2">
      <c r="A22" t="s">
        <v>185</v>
      </c>
      <c r="B22" t="s">
        <v>186</v>
      </c>
    </row>
    <row r="23" spans="1:2">
      <c r="A23" t="s">
        <v>187</v>
      </c>
      <c r="B23" t="s">
        <v>188</v>
      </c>
    </row>
    <row r="24" s="1" customFormat="1" spans="1:1">
      <c r="A24" s="4" t="s">
        <v>189</v>
      </c>
    </row>
    <row r="25" spans="1:2">
      <c r="A25" t="s">
        <v>190</v>
      </c>
      <c r="B25" t="s">
        <v>51</v>
      </c>
    </row>
    <row r="26" spans="1:2">
      <c r="A26" t="s">
        <v>191</v>
      </c>
      <c r="B26" t="s">
        <v>26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6"/>
  <sheetViews>
    <sheetView topLeftCell="R1" workbookViewId="0">
      <selection activeCell="T20" sqref="T20"/>
    </sheetView>
  </sheetViews>
  <sheetFormatPr defaultColWidth="8.72727272727273" defaultRowHeight="14.5"/>
  <cols>
    <col min="1" max="1" width="23.3636363636364" customWidth="1" collapsed="1"/>
    <col min="2" max="2" width="43.3636363636364" customWidth="1" collapsed="1"/>
    <col min="3" max="5" width="45.1818181818182" customWidth="1" collapsed="1"/>
    <col min="6" max="6" width="49.8181818181818" customWidth="1" collapsed="1"/>
    <col min="7" max="10" width="45.1818181818182" customWidth="1" collapsed="1"/>
    <col min="11" max="11" width="42.3636363636364" customWidth="1" collapsed="1"/>
    <col min="12" max="12" width="48.9090909090909" customWidth="1" collapsed="1"/>
    <col min="13" max="13" width="46.4545454545455" customWidth="1" collapsed="1"/>
    <col min="14" max="15" width="49.2727272727273" customWidth="1" collapsed="1"/>
    <col min="16" max="16" width="46.8181818181818" customWidth="1" collapsed="1"/>
    <col min="17" max="17" width="51.4545454545455" customWidth="1" collapsed="1"/>
    <col min="18" max="18" width="53.3636363636364" customWidth="1" collapsed="1"/>
    <col min="19" max="19" width="34.8181818181818" customWidth="1" collapsed="1"/>
    <col min="20" max="20" width="31.4545454545455" customWidth="1" collapsed="1"/>
    <col min="21" max="21" width="29.9090909090909" customWidth="1" collapsed="1"/>
  </cols>
  <sheetData>
    <row r="1" spans="1:20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2</v>
      </c>
      <c r="I1" t="s">
        <v>2</v>
      </c>
      <c r="J1" t="s">
        <v>2</v>
      </c>
      <c r="K1" t="s">
        <v>2</v>
      </c>
      <c r="L1" t="s">
        <v>1</v>
      </c>
      <c r="M1" t="s">
        <v>1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44</v>
      </c>
      <c r="T1" t="s">
        <v>44</v>
      </c>
    </row>
    <row r="2" spans="1:18">
      <c r="A2" t="s">
        <v>3</v>
      </c>
      <c r="B2" t="s">
        <v>78</v>
      </c>
      <c r="C2" t="s">
        <v>78</v>
      </c>
      <c r="D2" t="s">
        <v>78</v>
      </c>
      <c r="E2" t="s">
        <v>78</v>
      </c>
      <c r="F2" t="s">
        <v>78</v>
      </c>
      <c r="G2" t="s">
        <v>78</v>
      </c>
      <c r="H2" t="s">
        <v>192</v>
      </c>
      <c r="I2" t="s">
        <v>193</v>
      </c>
      <c r="J2" t="s">
        <v>194</v>
      </c>
      <c r="K2" t="s">
        <v>195</v>
      </c>
      <c r="L2" t="s">
        <v>78</v>
      </c>
      <c r="M2" t="s">
        <v>78</v>
      </c>
      <c r="N2" t="s">
        <v>195</v>
      </c>
      <c r="O2" t="s">
        <v>196</v>
      </c>
      <c r="P2" t="s">
        <v>197</v>
      </c>
      <c r="Q2" t="s">
        <v>197</v>
      </c>
      <c r="R2" t="s">
        <v>198</v>
      </c>
    </row>
    <row r="3" ht="29" spans="1:20">
      <c r="A3" t="s">
        <v>6</v>
      </c>
      <c r="B3" s="3" t="s">
        <v>199</v>
      </c>
      <c r="C3" s="3" t="s">
        <v>200</v>
      </c>
      <c r="D3" s="3" t="s">
        <v>201</v>
      </c>
      <c r="E3" s="3" t="s">
        <v>202</v>
      </c>
      <c r="F3" s="3" t="s">
        <v>203</v>
      </c>
      <c r="G3" s="3" t="s">
        <v>204</v>
      </c>
      <c r="H3" s="3" t="s">
        <v>205</v>
      </c>
      <c r="I3" s="3" t="s">
        <v>206</v>
      </c>
      <c r="J3" s="3" t="s">
        <v>207</v>
      </c>
      <c r="K3" s="3" t="s">
        <v>208</v>
      </c>
      <c r="L3" s="3" t="s">
        <v>209</v>
      </c>
      <c r="M3" s="3" t="s">
        <v>210</v>
      </c>
      <c r="N3" s="3" t="s">
        <v>211</v>
      </c>
      <c r="O3" s="3" t="s">
        <v>211</v>
      </c>
      <c r="P3" s="3" t="s">
        <v>212</v>
      </c>
      <c r="Q3" s="3" t="s">
        <v>213</v>
      </c>
      <c r="R3" s="3" t="s">
        <v>214</v>
      </c>
      <c r="S3" s="3" t="s">
        <v>141</v>
      </c>
      <c r="T3" s="3" t="s">
        <v>215</v>
      </c>
    </row>
    <row r="4" spans="1:20">
      <c r="A4" t="s">
        <v>13</v>
      </c>
      <c r="B4">
        <f t="shared" ref="B4:Q4" si="0">COUNTIFS($A$8:$A$20,"*$*",B8:B20,"")</f>
        <v>0</v>
      </c>
      <c r="C4">
        <f t="shared" si="0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>COUNTIFS($A$8:$A$20,"*$*",R8:R20,"")</f>
        <v>0</v>
      </c>
      <c r="S4">
        <f>COUNTIFS($A$8:$A$20,"*$*",S8:S20,"")</f>
        <v>0</v>
      </c>
      <c r="T4">
        <f>COUNTIFS($A$8:$A$20,"*$*",T8:T20,"")</f>
        <v>0</v>
      </c>
    </row>
    <row r="7" s="1" customFormat="1" spans="1:1">
      <c r="A7" s="4" t="s">
        <v>143</v>
      </c>
    </row>
    <row r="8" spans="1:20">
      <c r="A8" s="11" t="s">
        <v>144</v>
      </c>
      <c r="B8" t="s">
        <v>216</v>
      </c>
      <c r="C8" t="s">
        <v>217</v>
      </c>
      <c r="D8" t="s">
        <v>218</v>
      </c>
      <c r="E8" t="s">
        <v>219</v>
      </c>
      <c r="F8" t="s">
        <v>220</v>
      </c>
      <c r="G8" t="s">
        <v>221</v>
      </c>
      <c r="H8" t="s">
        <v>222</v>
      </c>
      <c r="I8" t="s">
        <v>223</v>
      </c>
      <c r="J8" t="s">
        <v>224</v>
      </c>
      <c r="K8" t="s">
        <v>225</v>
      </c>
      <c r="L8" t="s">
        <v>226</v>
      </c>
      <c r="M8" t="s">
        <v>227</v>
      </c>
      <c r="N8" t="s">
        <v>228</v>
      </c>
      <c r="O8" t="s">
        <v>229</v>
      </c>
      <c r="P8" t="s">
        <v>229</v>
      </c>
      <c r="Q8" t="s">
        <v>229</v>
      </c>
      <c r="R8" s="3" t="s">
        <v>154</v>
      </c>
      <c r="S8" s="3" t="s">
        <v>155</v>
      </c>
      <c r="T8" t="s">
        <v>217</v>
      </c>
    </row>
    <row r="9" spans="1:20">
      <c r="A9" t="s">
        <v>157</v>
      </c>
      <c r="B9" t="s">
        <v>124</v>
      </c>
      <c r="C9" t="s">
        <v>124</v>
      </c>
      <c r="D9" t="s">
        <v>124</v>
      </c>
      <c r="E9" t="s">
        <v>124</v>
      </c>
      <c r="F9" t="s">
        <v>124</v>
      </c>
      <c r="G9" t="s">
        <v>124</v>
      </c>
      <c r="H9" t="s">
        <v>124</v>
      </c>
      <c r="I9" t="s">
        <v>124</v>
      </c>
      <c r="J9" t="s">
        <v>124</v>
      </c>
      <c r="K9" t="s">
        <v>124</v>
      </c>
      <c r="L9" t="s">
        <v>124</v>
      </c>
      <c r="M9" t="s">
        <v>124</v>
      </c>
      <c r="N9" t="s">
        <v>124</v>
      </c>
      <c r="O9" t="s">
        <v>124</v>
      </c>
      <c r="P9" t="s">
        <v>124</v>
      </c>
      <c r="Q9" t="s">
        <v>124</v>
      </c>
      <c r="R9" t="s">
        <v>124</v>
      </c>
      <c r="S9" t="s">
        <v>124</v>
      </c>
      <c r="T9" t="s">
        <v>124</v>
      </c>
    </row>
    <row r="10" spans="1:20">
      <c r="A10" t="s">
        <v>158</v>
      </c>
      <c r="B10" t="s">
        <v>159</v>
      </c>
      <c r="C10" t="s">
        <v>159</v>
      </c>
      <c r="D10" t="s">
        <v>159</v>
      </c>
      <c r="E10" t="s">
        <v>159</v>
      </c>
      <c r="F10" t="s">
        <v>159</v>
      </c>
      <c r="G10" t="s">
        <v>159</v>
      </c>
      <c r="H10" t="s">
        <v>159</v>
      </c>
      <c r="I10" t="s">
        <v>159</v>
      </c>
      <c r="J10" t="s">
        <v>159</v>
      </c>
      <c r="K10" t="s">
        <v>159</v>
      </c>
      <c r="L10" t="s">
        <v>159</v>
      </c>
      <c r="M10" t="s">
        <v>159</v>
      </c>
      <c r="N10" t="s">
        <v>159</v>
      </c>
      <c r="O10" t="s">
        <v>159</v>
      </c>
      <c r="P10" t="s">
        <v>159</v>
      </c>
      <c r="Q10" t="s">
        <v>159</v>
      </c>
      <c r="R10" t="s">
        <v>159</v>
      </c>
      <c r="S10" t="s">
        <v>159</v>
      </c>
      <c r="T10" t="s">
        <v>159</v>
      </c>
    </row>
    <row r="11" s="1" customFormat="1" spans="1:1">
      <c r="A11" s="4" t="s">
        <v>160</v>
      </c>
    </row>
    <row r="12" spans="1:20">
      <c r="A12" t="s">
        <v>161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  <c r="Q12" t="s">
        <v>35</v>
      </c>
      <c r="R12" t="s">
        <v>34</v>
      </c>
      <c r="S12" t="s">
        <v>34</v>
      </c>
      <c r="T12" t="s">
        <v>34</v>
      </c>
    </row>
    <row r="13" spans="1:20">
      <c r="A13" t="s">
        <v>162</v>
      </c>
      <c r="B13" t="s">
        <v>163</v>
      </c>
      <c r="C13" t="s">
        <v>163</v>
      </c>
      <c r="D13" t="s">
        <v>163</v>
      </c>
      <c r="E13" t="s">
        <v>163</v>
      </c>
      <c r="F13" t="s">
        <v>163</v>
      </c>
      <c r="G13" t="s">
        <v>163</v>
      </c>
      <c r="H13" t="s">
        <v>163</v>
      </c>
      <c r="I13" t="s">
        <v>163</v>
      </c>
      <c r="J13" t="s">
        <v>163</v>
      </c>
      <c r="K13" t="s">
        <v>163</v>
      </c>
      <c r="L13" t="s">
        <v>163</v>
      </c>
      <c r="M13" t="s">
        <v>163</v>
      </c>
      <c r="N13" t="s">
        <v>163</v>
      </c>
      <c r="O13" t="s">
        <v>163</v>
      </c>
      <c r="P13" t="s">
        <v>163</v>
      </c>
      <c r="Q13" t="s">
        <v>163</v>
      </c>
      <c r="R13" t="s">
        <v>163</v>
      </c>
      <c r="S13" t="s">
        <v>163</v>
      </c>
      <c r="T13" t="s">
        <v>163</v>
      </c>
    </row>
    <row r="14" spans="1:20">
      <c r="A14" t="s">
        <v>164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35</v>
      </c>
      <c r="Q14" t="s">
        <v>34</v>
      </c>
      <c r="R14" t="s">
        <v>34</v>
      </c>
      <c r="S14" t="s">
        <v>34</v>
      </c>
      <c r="T14" t="s">
        <v>34</v>
      </c>
    </row>
    <row r="15" spans="1:20">
      <c r="A15" t="s">
        <v>165</v>
      </c>
      <c r="B15" t="s">
        <v>166</v>
      </c>
      <c r="C15" t="s">
        <v>167</v>
      </c>
      <c r="D15" t="s">
        <v>168</v>
      </c>
      <c r="E15" t="s">
        <v>169</v>
      </c>
      <c r="F15" t="s">
        <v>170</v>
      </c>
      <c r="G15" t="s">
        <v>230</v>
      </c>
      <c r="H15" t="s">
        <v>171</v>
      </c>
      <c r="I15" t="s">
        <v>172</v>
      </c>
      <c r="J15" t="s">
        <v>173</v>
      </c>
      <c r="K15" t="s">
        <v>174</v>
      </c>
      <c r="L15" t="s">
        <v>166</v>
      </c>
      <c r="M15" t="s">
        <v>167</v>
      </c>
      <c r="N15" t="s">
        <v>172</v>
      </c>
      <c r="O15" t="s">
        <v>166</v>
      </c>
      <c r="P15" t="s">
        <v>166</v>
      </c>
      <c r="Q15" t="s">
        <v>166</v>
      </c>
      <c r="R15" t="s">
        <v>166</v>
      </c>
      <c r="S15" t="s">
        <v>169</v>
      </c>
      <c r="T15" t="s">
        <v>167</v>
      </c>
    </row>
    <row r="16" s="1" customFormat="1" spans="1:1">
      <c r="A16" s="4" t="s">
        <v>231</v>
      </c>
    </row>
    <row r="17" spans="1:2">
      <c r="A17" t="s">
        <v>232</v>
      </c>
      <c r="B17">
        <v>1</v>
      </c>
    </row>
    <row r="18" spans="1:2">
      <c r="A18" t="s">
        <v>177</v>
      </c>
      <c r="B18" t="s">
        <v>178</v>
      </c>
    </row>
    <row r="19" spans="1:2">
      <c r="A19" t="s">
        <v>179</v>
      </c>
      <c r="B19" t="s">
        <v>233</v>
      </c>
    </row>
    <row r="20" spans="1:2">
      <c r="A20" t="s">
        <v>181</v>
      </c>
      <c r="B20" t="s">
        <v>182</v>
      </c>
    </row>
    <row r="21" spans="1:2">
      <c r="A21" t="s">
        <v>183</v>
      </c>
      <c r="B21" t="s">
        <v>184</v>
      </c>
    </row>
    <row r="22" spans="1:2">
      <c r="A22" t="s">
        <v>185</v>
      </c>
      <c r="B22" t="s">
        <v>234</v>
      </c>
    </row>
    <row r="23" spans="1:2">
      <c r="A23" t="s">
        <v>187</v>
      </c>
      <c r="B23" t="s">
        <v>188</v>
      </c>
    </row>
    <row r="24" s="1" customFormat="1" spans="1:1">
      <c r="A24" s="4" t="s">
        <v>189</v>
      </c>
    </row>
    <row r="25" spans="1:2">
      <c r="A25" t="s">
        <v>190</v>
      </c>
      <c r="B25" t="s">
        <v>51</v>
      </c>
    </row>
    <row r="26" spans="1:2">
      <c r="A26" t="s">
        <v>191</v>
      </c>
      <c r="B26" t="s">
        <v>26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6"/>
  <sheetViews>
    <sheetView topLeftCell="O1" workbookViewId="0">
      <pane xSplit="18280" topLeftCell="R1" activePane="topLeft"/>
      <selection activeCell="R13" sqref="R13"/>
      <selection pane="topRight"/>
    </sheetView>
  </sheetViews>
  <sheetFormatPr defaultColWidth="8.72727272727273" defaultRowHeight="14.5"/>
  <cols>
    <col min="1" max="1" width="23.3636363636364" customWidth="1" collapsed="1"/>
    <col min="2" max="2" width="37.1818181818182" customWidth="1" collapsed="1"/>
    <col min="3" max="3" width="42.0909090909091" customWidth="1" collapsed="1"/>
    <col min="4" max="4" width="41.6363636363636" customWidth="1" collapsed="1"/>
    <col min="5" max="5" width="37.5454545454545" customWidth="1" collapsed="1"/>
    <col min="6" max="6" width="37.6363636363636" customWidth="1" collapsed="1"/>
    <col min="7" max="7" width="36.3636363636364" customWidth="1" collapsed="1"/>
    <col min="8" max="8" width="37.4545454545455" customWidth="1" collapsed="1"/>
    <col min="9" max="9" width="38.4545454545455" customWidth="1" collapsed="1"/>
    <col min="10" max="13" width="39.1818181818182" customWidth="1" collapsed="1"/>
    <col min="14" max="15" width="40.2727272727273" customWidth="1" collapsed="1"/>
    <col min="16" max="16" width="37.5454545454545" customWidth="1" collapsed="1"/>
    <col min="17" max="17" width="34.4545454545455" customWidth="1" collapsed="1"/>
    <col min="18" max="18" width="43.6363636363636" customWidth="1" collapsed="1"/>
    <col min="19" max="19" width="34.1818181818182" customWidth="1" collapsed="1"/>
  </cols>
  <sheetData>
    <row r="1" spans="1:19">
      <c r="A1" t="s">
        <v>0</v>
      </c>
      <c r="B1" t="s">
        <v>1</v>
      </c>
      <c r="C1" t="s">
        <v>2</v>
      </c>
      <c r="D1" t="s">
        <v>1</v>
      </c>
      <c r="E1" t="s">
        <v>2</v>
      </c>
      <c r="F1" t="s">
        <v>2</v>
      </c>
      <c r="G1" t="s">
        <v>1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235</v>
      </c>
    </row>
    <row r="2" spans="1:18">
      <c r="A2" t="s">
        <v>3</v>
      </c>
      <c r="B2" t="s">
        <v>78</v>
      </c>
      <c r="C2" t="s">
        <v>236</v>
      </c>
      <c r="D2" t="s">
        <v>78</v>
      </c>
      <c r="E2" t="s">
        <v>237</v>
      </c>
      <c r="F2" t="s">
        <v>236</v>
      </c>
      <c r="G2" t="s">
        <v>78</v>
      </c>
      <c r="H2" t="s">
        <v>236</v>
      </c>
      <c r="I2" t="s">
        <v>236</v>
      </c>
      <c r="J2" t="s">
        <v>238</v>
      </c>
      <c r="K2" t="s">
        <v>239</v>
      </c>
      <c r="L2" t="s">
        <v>236</v>
      </c>
      <c r="M2" t="s">
        <v>236</v>
      </c>
      <c r="N2" t="s">
        <v>236</v>
      </c>
      <c r="O2" t="s">
        <v>197</v>
      </c>
      <c r="P2" t="s">
        <v>197</v>
      </c>
      <c r="Q2" t="s">
        <v>236</v>
      </c>
      <c r="R2" t="s">
        <v>240</v>
      </c>
    </row>
    <row r="3" ht="43.5" spans="1:19">
      <c r="A3" t="s">
        <v>6</v>
      </c>
      <c r="B3" s="3" t="s">
        <v>241</v>
      </c>
      <c r="C3" s="3" t="s">
        <v>242</v>
      </c>
      <c r="D3" s="3" t="s">
        <v>243</v>
      </c>
      <c r="E3" s="3" t="s">
        <v>244</v>
      </c>
      <c r="F3" s="3" t="s">
        <v>245</v>
      </c>
      <c r="G3" s="3" t="s">
        <v>246</v>
      </c>
      <c r="H3" s="3" t="s">
        <v>247</v>
      </c>
      <c r="I3" s="3" t="s">
        <v>247</v>
      </c>
      <c r="J3" s="3" t="s">
        <v>248</v>
      </c>
      <c r="K3" s="3" t="s">
        <v>249</v>
      </c>
      <c r="L3" s="3" t="s">
        <v>250</v>
      </c>
      <c r="M3" s="3" t="s">
        <v>251</v>
      </c>
      <c r="N3" s="3" t="s">
        <v>252</v>
      </c>
      <c r="O3" s="3" t="s">
        <v>212</v>
      </c>
      <c r="P3" s="3" t="s">
        <v>213</v>
      </c>
      <c r="Q3" s="3" t="s">
        <v>214</v>
      </c>
      <c r="R3" s="3" t="s">
        <v>141</v>
      </c>
      <c r="S3" s="3" t="s">
        <v>253</v>
      </c>
    </row>
    <row r="4" spans="1:19">
      <c r="A4" t="s">
        <v>13</v>
      </c>
      <c r="B4">
        <f>COUNTIFS($A$8:$A$20,"*$*",B8:B20,"")</f>
        <v>0</v>
      </c>
      <c r="C4">
        <f t="shared" ref="C4:J4" si="0">COUNTIFS($A$8:$A$20,"*$*",C8:C20,"")</f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ref="K4:P4" si="1">COUNTIFS($A$8:$A$20,"*$*",K8:K20,"")</f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>COUNTIFS($A$8:$A$20,"*$*",Q8:Q20,"")</f>
        <v>0</v>
      </c>
      <c r="R4">
        <f>COUNTIFS($A$8:$A$20,"*$*",R8:R20,"")</f>
        <v>0</v>
      </c>
      <c r="S4">
        <f>COUNTIFS($A$8:$A$20,"*$*",S8:S20,"")</f>
        <v>0</v>
      </c>
    </row>
    <row r="7" s="1" customFormat="1" spans="1:1">
      <c r="A7" s="4" t="s">
        <v>143</v>
      </c>
    </row>
    <row r="8" ht="29" spans="1:19">
      <c r="A8" s="11" t="s">
        <v>144</v>
      </c>
      <c r="B8" s="3" t="s">
        <v>254</v>
      </c>
      <c r="C8" s="3" t="s">
        <v>255</v>
      </c>
      <c r="D8" s="3" t="s">
        <v>256</v>
      </c>
      <c r="E8" s="3" t="s">
        <v>257</v>
      </c>
      <c r="F8" s="3" t="s">
        <v>258</v>
      </c>
      <c r="G8" s="3" t="s">
        <v>259</v>
      </c>
      <c r="H8" s="3" t="s">
        <v>260</v>
      </c>
      <c r="I8" s="3" t="s">
        <v>261</v>
      </c>
      <c r="J8" s="3" t="s">
        <v>262</v>
      </c>
      <c r="K8" s="3" t="s">
        <v>263</v>
      </c>
      <c r="L8" s="3" t="s">
        <v>264</v>
      </c>
      <c r="M8" s="3" t="s">
        <v>265</v>
      </c>
      <c r="N8" s="3" t="s">
        <v>266</v>
      </c>
      <c r="O8" s="3" t="s">
        <v>267</v>
      </c>
      <c r="P8" s="3" t="s">
        <v>267</v>
      </c>
      <c r="Q8" s="3" t="s">
        <v>154</v>
      </c>
      <c r="R8" s="3" t="s">
        <v>155</v>
      </c>
      <c r="S8" s="3" t="s">
        <v>268</v>
      </c>
    </row>
    <row r="9" spans="1:19">
      <c r="A9" t="s">
        <v>157</v>
      </c>
      <c r="B9" t="s">
        <v>269</v>
      </c>
      <c r="C9" t="s">
        <v>269</v>
      </c>
      <c r="D9" t="s">
        <v>269</v>
      </c>
      <c r="E9" t="s">
        <v>269</v>
      </c>
      <c r="F9" t="s">
        <v>269</v>
      </c>
      <c r="G9" t="s">
        <v>269</v>
      </c>
      <c r="H9" t="s">
        <v>269</v>
      </c>
      <c r="I9" t="s">
        <v>269</v>
      </c>
      <c r="J9" t="s">
        <v>269</v>
      </c>
      <c r="K9" t="s">
        <v>269</v>
      </c>
      <c r="L9" t="s">
        <v>269</v>
      </c>
      <c r="M9" t="s">
        <v>269</v>
      </c>
      <c r="N9" t="s">
        <v>269</v>
      </c>
      <c r="O9" t="s">
        <v>269</v>
      </c>
      <c r="P9" t="s">
        <v>269</v>
      </c>
      <c r="Q9" t="s">
        <v>269</v>
      </c>
      <c r="R9" t="s">
        <v>269</v>
      </c>
      <c r="S9" t="s">
        <v>269</v>
      </c>
    </row>
    <row r="10" spans="1:19">
      <c r="A10" t="s">
        <v>158</v>
      </c>
      <c r="B10" t="s">
        <v>159</v>
      </c>
      <c r="C10" t="s">
        <v>159</v>
      </c>
      <c r="D10" t="s">
        <v>159</v>
      </c>
      <c r="E10" t="s">
        <v>159</v>
      </c>
      <c r="F10" t="s">
        <v>159</v>
      </c>
      <c r="G10" t="s">
        <v>159</v>
      </c>
      <c r="H10" t="s">
        <v>159</v>
      </c>
      <c r="I10" t="s">
        <v>159</v>
      </c>
      <c r="J10" t="s">
        <v>159</v>
      </c>
      <c r="K10" t="s">
        <v>159</v>
      </c>
      <c r="L10" t="s">
        <v>159</v>
      </c>
      <c r="M10" t="s">
        <v>159</v>
      </c>
      <c r="N10" t="s">
        <v>159</v>
      </c>
      <c r="O10" t="s">
        <v>159</v>
      </c>
      <c r="P10" t="s">
        <v>159</v>
      </c>
      <c r="Q10" t="s">
        <v>159</v>
      </c>
      <c r="R10" t="s">
        <v>159</v>
      </c>
      <c r="S10" t="s">
        <v>159</v>
      </c>
    </row>
    <row r="11" s="1" customFormat="1" spans="1:1">
      <c r="A11" s="4" t="s">
        <v>160</v>
      </c>
    </row>
    <row r="12" spans="1:19">
      <c r="A12" t="s">
        <v>161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35</v>
      </c>
      <c r="Q12" t="s">
        <v>34</v>
      </c>
      <c r="R12" t="s">
        <v>34</v>
      </c>
      <c r="S12" t="s">
        <v>34</v>
      </c>
    </row>
    <row r="13" spans="1:19">
      <c r="A13" t="s">
        <v>162</v>
      </c>
      <c r="B13" t="s">
        <v>163</v>
      </c>
      <c r="C13" t="s">
        <v>163</v>
      </c>
      <c r="D13" t="s">
        <v>163</v>
      </c>
      <c r="E13" t="s">
        <v>163</v>
      </c>
      <c r="F13" t="s">
        <v>163</v>
      </c>
      <c r="G13" t="s">
        <v>163</v>
      </c>
      <c r="H13" t="s">
        <v>163</v>
      </c>
      <c r="I13" t="s">
        <v>163</v>
      </c>
      <c r="J13" t="s">
        <v>163</v>
      </c>
      <c r="K13" t="s">
        <v>163</v>
      </c>
      <c r="L13" t="s">
        <v>163</v>
      </c>
      <c r="M13" t="s">
        <v>163</v>
      </c>
      <c r="N13" t="s">
        <v>163</v>
      </c>
      <c r="O13" t="s">
        <v>163</v>
      </c>
      <c r="P13" t="s">
        <v>163</v>
      </c>
      <c r="Q13" t="s">
        <v>163</v>
      </c>
      <c r="R13" t="s">
        <v>163</v>
      </c>
      <c r="S13" t="s">
        <v>163</v>
      </c>
    </row>
    <row r="14" spans="1:19">
      <c r="A14" t="s">
        <v>164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34</v>
      </c>
      <c r="M14" t="s">
        <v>34</v>
      </c>
      <c r="N14" t="s">
        <v>34</v>
      </c>
      <c r="O14" t="s">
        <v>35</v>
      </c>
      <c r="P14" t="s">
        <v>34</v>
      </c>
      <c r="Q14" t="s">
        <v>34</v>
      </c>
      <c r="R14" t="s">
        <v>34</v>
      </c>
      <c r="S14" t="s">
        <v>35</v>
      </c>
    </row>
    <row r="15" spans="1:19">
      <c r="A15" t="s">
        <v>165</v>
      </c>
      <c r="B15" t="s">
        <v>166</v>
      </c>
      <c r="C15" t="s">
        <v>167</v>
      </c>
      <c r="D15" t="s">
        <v>168</v>
      </c>
      <c r="E15" t="s">
        <v>169</v>
      </c>
      <c r="F15" t="s">
        <v>170</v>
      </c>
      <c r="G15" t="s">
        <v>171</v>
      </c>
      <c r="H15" t="s">
        <v>172</v>
      </c>
      <c r="I15" t="s">
        <v>173</v>
      </c>
      <c r="J15" t="s">
        <v>174</v>
      </c>
      <c r="K15" t="s">
        <v>230</v>
      </c>
      <c r="L15" t="s">
        <v>166</v>
      </c>
      <c r="M15" t="s">
        <v>167</v>
      </c>
      <c r="N15" t="s">
        <v>168</v>
      </c>
      <c r="O15" t="s">
        <v>169</v>
      </c>
      <c r="P15" t="s">
        <v>169</v>
      </c>
      <c r="Q15" t="s">
        <v>169</v>
      </c>
      <c r="R15" t="s">
        <v>169</v>
      </c>
      <c r="S15" t="s">
        <v>169</v>
      </c>
    </row>
    <row r="16" s="1" customFormat="1" spans="1:1">
      <c r="A16" s="4" t="s">
        <v>231</v>
      </c>
    </row>
    <row r="17" spans="1:2">
      <c r="A17" t="s">
        <v>232</v>
      </c>
      <c r="B17">
        <v>1</v>
      </c>
    </row>
    <row r="18" spans="1:2">
      <c r="A18" t="s">
        <v>177</v>
      </c>
      <c r="B18" t="s">
        <v>178</v>
      </c>
    </row>
    <row r="19" spans="1:2">
      <c r="A19" t="s">
        <v>179</v>
      </c>
      <c r="B19" t="s">
        <v>270</v>
      </c>
    </row>
    <row r="20" spans="1:2">
      <c r="A20" t="s">
        <v>181</v>
      </c>
      <c r="B20" t="s">
        <v>182</v>
      </c>
    </row>
    <row r="21" spans="1:2">
      <c r="A21" t="s">
        <v>183</v>
      </c>
      <c r="B21" t="s">
        <v>184</v>
      </c>
    </row>
    <row r="22" spans="1:2">
      <c r="A22" t="s">
        <v>185</v>
      </c>
      <c r="B22" t="s">
        <v>234</v>
      </c>
    </row>
    <row r="23" spans="1:2">
      <c r="A23" t="s">
        <v>187</v>
      </c>
      <c r="B23" t="s">
        <v>188</v>
      </c>
    </row>
    <row r="24" s="1" customFormat="1" spans="1:1">
      <c r="A24" s="4" t="s">
        <v>189</v>
      </c>
    </row>
    <row r="25" spans="1:2">
      <c r="A25" t="s">
        <v>190</v>
      </c>
      <c r="B25" t="s">
        <v>51</v>
      </c>
    </row>
    <row r="26" spans="1:2">
      <c r="A26" t="s">
        <v>191</v>
      </c>
      <c r="B26" t="s">
        <v>26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7"/>
  <sheetViews>
    <sheetView topLeftCell="N1" workbookViewId="0">
      <selection activeCell="O3" sqref="O3"/>
    </sheetView>
  </sheetViews>
  <sheetFormatPr defaultColWidth="8.72727272727273" defaultRowHeight="14.5"/>
  <cols>
    <col min="1" max="1" width="23.3636363636364" customWidth="1" collapsed="1"/>
    <col min="2" max="2" width="40.8181818181818" customWidth="1" collapsed="1"/>
    <col min="3" max="3" width="52.6363636363636" customWidth="1" collapsed="1"/>
    <col min="4" max="4" width="54.6363636363636" customWidth="1" collapsed="1"/>
    <col min="5" max="5" width="58" customWidth="1" collapsed="1"/>
    <col min="6" max="6" width="51.6363636363636" customWidth="1" collapsed="1"/>
    <col min="7" max="7" width="33.0909090909091" customWidth="1" collapsed="1"/>
    <col min="8" max="8" width="34.1818181818182" customWidth="1" collapsed="1"/>
    <col min="9" max="9" width="36.5454545454545" customWidth="1" collapsed="1"/>
    <col min="10" max="10" width="35.7272727272727" customWidth="1" collapsed="1"/>
    <col min="11" max="11" width="31.6363636363636" customWidth="1" collapsed="1"/>
    <col min="12" max="15" width="39.1818181818182" customWidth="1" collapsed="1"/>
    <col min="16" max="16" width="43" customWidth="1" collapsed="1"/>
    <col min="17" max="17" width="34.1818181818182" customWidth="1" collapsed="1"/>
  </cols>
  <sheetData>
    <row r="1" spans="1:17">
      <c r="A1" t="s">
        <v>0</v>
      </c>
      <c r="B1" t="s">
        <v>1</v>
      </c>
      <c r="C1" t="s">
        <v>2</v>
      </c>
      <c r="D1" t="s">
        <v>2</v>
      </c>
      <c r="E1" t="s">
        <v>1</v>
      </c>
      <c r="F1" t="s">
        <v>1</v>
      </c>
      <c r="G1" t="s">
        <v>1</v>
      </c>
      <c r="H1" t="s">
        <v>2</v>
      </c>
      <c r="I1" t="s">
        <v>1</v>
      </c>
      <c r="J1" t="s">
        <v>2</v>
      </c>
      <c r="K1" t="s">
        <v>2</v>
      </c>
      <c r="L1" t="s">
        <v>2</v>
      </c>
      <c r="M1" t="s">
        <v>1</v>
      </c>
      <c r="N1" t="s">
        <v>2</v>
      </c>
      <c r="O1" t="s">
        <v>2</v>
      </c>
      <c r="P1" t="s">
        <v>44</v>
      </c>
      <c r="Q1" t="s">
        <v>44</v>
      </c>
    </row>
    <row r="2" spans="1:15">
      <c r="A2" t="s">
        <v>3</v>
      </c>
      <c r="B2" t="s">
        <v>78</v>
      </c>
      <c r="C2" t="s">
        <v>271</v>
      </c>
      <c r="D2" t="s">
        <v>271</v>
      </c>
      <c r="E2" t="s">
        <v>78</v>
      </c>
      <c r="F2" t="s">
        <v>78</v>
      </c>
      <c r="G2" t="s">
        <v>78</v>
      </c>
      <c r="H2" t="s">
        <v>272</v>
      </c>
      <c r="I2" t="s">
        <v>78</v>
      </c>
      <c r="J2" t="s">
        <v>273</v>
      </c>
      <c r="K2" t="s">
        <v>197</v>
      </c>
      <c r="L2" t="s">
        <v>274</v>
      </c>
      <c r="M2" t="s">
        <v>78</v>
      </c>
      <c r="N2" t="s">
        <v>272</v>
      </c>
      <c r="O2" t="s">
        <v>197</v>
      </c>
    </row>
    <row r="3" ht="43.5" spans="1:17">
      <c r="A3" t="s">
        <v>6</v>
      </c>
      <c r="B3" s="3" t="s">
        <v>275</v>
      </c>
      <c r="C3" s="3" t="s">
        <v>276</v>
      </c>
      <c r="D3" s="3" t="s">
        <v>277</v>
      </c>
      <c r="E3" s="3" t="s">
        <v>278</v>
      </c>
      <c r="F3" s="3" t="s">
        <v>279</v>
      </c>
      <c r="G3" s="3" t="s">
        <v>280</v>
      </c>
      <c r="H3" s="3" t="s">
        <v>281</v>
      </c>
      <c r="I3" s="3" t="s">
        <v>282</v>
      </c>
      <c r="J3" s="3" t="s">
        <v>283</v>
      </c>
      <c r="K3" s="3" t="s">
        <v>284</v>
      </c>
      <c r="L3" s="3" t="s">
        <v>285</v>
      </c>
      <c r="M3" s="3" t="s">
        <v>286</v>
      </c>
      <c r="N3" s="3" t="s">
        <v>287</v>
      </c>
      <c r="O3" s="3" t="s">
        <v>213</v>
      </c>
      <c r="P3" s="3" t="s">
        <v>214</v>
      </c>
      <c r="Q3" s="3" t="s">
        <v>141</v>
      </c>
    </row>
    <row r="4" spans="1:17">
      <c r="A4" t="s">
        <v>13</v>
      </c>
      <c r="B4">
        <f>COUNTIFS($A$8:$A$37,"*$*",B8:B37,"")</f>
        <v>0</v>
      </c>
      <c r="C4">
        <f>COUNTIFS($A$8:$A$37,"*$*",C8:C37,"")</f>
        <v>0</v>
      </c>
      <c r="D4">
        <f t="shared" ref="D4:J4" si="0">COUNTIFS($A$8:$A$37,"*$*",D8:D37,"")</f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ref="K4:P4" si="1">COUNTIFS($A$8:$A$37,"*$*",K8:K37,"")</f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>COUNTIFS($A$8:$A$20,"*$*",Q8:Q20,"")</f>
        <v>0</v>
      </c>
    </row>
    <row r="7" s="1" customFormat="1" spans="1:1">
      <c r="A7" s="4" t="s">
        <v>143</v>
      </c>
    </row>
    <row r="8" ht="29" spans="1:17">
      <c r="A8" s="11" t="s">
        <v>288</v>
      </c>
      <c r="B8" s="3" t="s">
        <v>289</v>
      </c>
      <c r="C8" s="3" t="s">
        <v>290</v>
      </c>
      <c r="D8" s="3" t="s">
        <v>291</v>
      </c>
      <c r="E8" s="3" t="s">
        <v>292</v>
      </c>
      <c r="F8" s="3" t="s">
        <v>293</v>
      </c>
      <c r="G8" s="3" t="s">
        <v>294</v>
      </c>
      <c r="H8" s="3" t="s">
        <v>295</v>
      </c>
      <c r="I8" s="3" t="s">
        <v>296</v>
      </c>
      <c r="J8" s="3" t="s">
        <v>297</v>
      </c>
      <c r="K8" s="3" t="s">
        <v>298</v>
      </c>
      <c r="L8" s="3" t="s">
        <v>298</v>
      </c>
      <c r="M8" s="3" t="s">
        <v>299</v>
      </c>
      <c r="N8" s="3" t="s">
        <v>154</v>
      </c>
      <c r="O8" s="3" t="s">
        <v>298</v>
      </c>
      <c r="P8" s="3" t="s">
        <v>154</v>
      </c>
      <c r="Q8" s="3" t="s">
        <v>155</v>
      </c>
    </row>
    <row r="9" ht="29" spans="1:17">
      <c r="A9" t="s">
        <v>300</v>
      </c>
      <c r="B9" s="3" t="s">
        <v>299</v>
      </c>
      <c r="C9" s="3" t="s">
        <v>301</v>
      </c>
      <c r="D9" s="3" t="s">
        <v>302</v>
      </c>
      <c r="E9" s="3" t="s">
        <v>303</v>
      </c>
      <c r="F9" s="3" t="s">
        <v>304</v>
      </c>
      <c r="G9" s="3" t="s">
        <v>305</v>
      </c>
      <c r="H9" s="3" t="s">
        <v>306</v>
      </c>
      <c r="I9" s="3" t="s">
        <v>303</v>
      </c>
      <c r="J9" s="3" t="s">
        <v>301</v>
      </c>
      <c r="K9" s="3" t="s">
        <v>306</v>
      </c>
      <c r="L9" s="3" t="s">
        <v>306</v>
      </c>
      <c r="M9" s="3" t="s">
        <v>154</v>
      </c>
      <c r="N9" s="3" t="s">
        <v>299</v>
      </c>
      <c r="O9" s="3" t="s">
        <v>306</v>
      </c>
      <c r="P9" s="3" t="s">
        <v>154</v>
      </c>
      <c r="Q9" s="3" t="s">
        <v>155</v>
      </c>
    </row>
    <row r="10" spans="1:17">
      <c r="A10" t="s">
        <v>157</v>
      </c>
      <c r="B10" t="s">
        <v>121</v>
      </c>
      <c r="C10" t="s">
        <v>121</v>
      </c>
      <c r="D10" t="s">
        <v>121</v>
      </c>
      <c r="E10" t="s">
        <v>121</v>
      </c>
      <c r="F10" t="s">
        <v>121</v>
      </c>
      <c r="G10" t="s">
        <v>121</v>
      </c>
      <c r="H10" t="s">
        <v>121</v>
      </c>
      <c r="I10" t="s">
        <v>121</v>
      </c>
      <c r="J10" t="s">
        <v>121</v>
      </c>
      <c r="K10" t="s">
        <v>121</v>
      </c>
      <c r="L10" t="s">
        <v>121</v>
      </c>
      <c r="M10" t="s">
        <v>121</v>
      </c>
      <c r="N10" t="s">
        <v>121</v>
      </c>
      <c r="O10" t="s">
        <v>121</v>
      </c>
      <c r="P10" t="s">
        <v>121</v>
      </c>
      <c r="Q10" t="s">
        <v>269</v>
      </c>
    </row>
    <row r="11" spans="1:17">
      <c r="A11" t="s">
        <v>158</v>
      </c>
      <c r="B11" t="s">
        <v>159</v>
      </c>
      <c r="C11" t="s">
        <v>159</v>
      </c>
      <c r="D11" t="s">
        <v>159</v>
      </c>
      <c r="E11" t="s">
        <v>159</v>
      </c>
      <c r="F11" t="s">
        <v>159</v>
      </c>
      <c r="G11" t="s">
        <v>159</v>
      </c>
      <c r="H11" t="s">
        <v>159</v>
      </c>
      <c r="I11" t="s">
        <v>159</v>
      </c>
      <c r="J11" t="s">
        <v>159</v>
      </c>
      <c r="K11" t="s">
        <v>159</v>
      </c>
      <c r="L11" t="s">
        <v>159</v>
      </c>
      <c r="M11" t="s">
        <v>159</v>
      </c>
      <c r="N11" t="s">
        <v>159</v>
      </c>
      <c r="O11" t="s">
        <v>159</v>
      </c>
      <c r="P11" t="s">
        <v>159</v>
      </c>
      <c r="Q11" t="s">
        <v>159</v>
      </c>
    </row>
    <row r="12" s="1" customFormat="1" spans="1:1">
      <c r="A12" s="4" t="s">
        <v>160</v>
      </c>
    </row>
    <row r="13" spans="1:17">
      <c r="A13" t="s">
        <v>161</v>
      </c>
      <c r="B13" t="s">
        <v>34</v>
      </c>
      <c r="C13" t="s">
        <v>34</v>
      </c>
      <c r="D13" t="s">
        <v>34</v>
      </c>
      <c r="E13" t="s">
        <v>34</v>
      </c>
      <c r="F13" t="s">
        <v>34</v>
      </c>
      <c r="G13" t="s">
        <v>34</v>
      </c>
      <c r="H13" t="s">
        <v>34</v>
      </c>
      <c r="I13" t="s">
        <v>34</v>
      </c>
      <c r="J13" t="s">
        <v>34</v>
      </c>
      <c r="K13" t="s">
        <v>34</v>
      </c>
      <c r="L13" t="s">
        <v>34</v>
      </c>
      <c r="M13" t="s">
        <v>34</v>
      </c>
      <c r="N13" t="s">
        <v>34</v>
      </c>
      <c r="O13" t="s">
        <v>35</v>
      </c>
      <c r="P13" t="s">
        <v>34</v>
      </c>
      <c r="Q13" t="s">
        <v>34</v>
      </c>
    </row>
    <row r="14" spans="1:17">
      <c r="A14" t="s">
        <v>162</v>
      </c>
      <c r="B14" t="s">
        <v>163</v>
      </c>
      <c r="C14" t="s">
        <v>163</v>
      </c>
      <c r="D14" t="s">
        <v>163</v>
      </c>
      <c r="E14" t="s">
        <v>163</v>
      </c>
      <c r="F14" t="s">
        <v>163</v>
      </c>
      <c r="G14" t="s">
        <v>163</v>
      </c>
      <c r="H14" t="s">
        <v>163</v>
      </c>
      <c r="I14" t="s">
        <v>163</v>
      </c>
      <c r="J14" t="s">
        <v>163</v>
      </c>
      <c r="K14" t="s">
        <v>163</v>
      </c>
      <c r="L14" t="s">
        <v>163</v>
      </c>
      <c r="M14" t="s">
        <v>163</v>
      </c>
      <c r="N14" t="s">
        <v>163</v>
      </c>
      <c r="O14" t="s">
        <v>163</v>
      </c>
      <c r="P14" t="s">
        <v>163</v>
      </c>
      <c r="Q14" t="s">
        <v>163</v>
      </c>
    </row>
    <row r="15" spans="1:17">
      <c r="A15" t="s">
        <v>164</v>
      </c>
      <c r="B15" t="s">
        <v>34</v>
      </c>
      <c r="C15" t="s">
        <v>34</v>
      </c>
      <c r="D15" t="s">
        <v>34</v>
      </c>
      <c r="E15" t="s">
        <v>34</v>
      </c>
      <c r="F15" t="s">
        <v>34</v>
      </c>
      <c r="G15" t="s">
        <v>34</v>
      </c>
      <c r="H15" t="s">
        <v>34</v>
      </c>
      <c r="I15" t="s">
        <v>34</v>
      </c>
      <c r="J15" t="s">
        <v>34</v>
      </c>
      <c r="K15" t="s">
        <v>35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  <c r="Q15" t="s">
        <v>34</v>
      </c>
    </row>
    <row r="16" spans="1:17">
      <c r="A16" t="s">
        <v>165</v>
      </c>
      <c r="B16" t="s">
        <v>166</v>
      </c>
      <c r="C16" t="s">
        <v>167</v>
      </c>
      <c r="D16" t="s">
        <v>168</v>
      </c>
      <c r="E16" t="s">
        <v>169</v>
      </c>
      <c r="F16" t="s">
        <v>170</v>
      </c>
      <c r="G16" t="s">
        <v>171</v>
      </c>
      <c r="H16" t="s">
        <v>172</v>
      </c>
      <c r="I16" t="s">
        <v>173</v>
      </c>
      <c r="J16" t="s">
        <v>174</v>
      </c>
      <c r="K16" t="s">
        <v>174</v>
      </c>
      <c r="L16" t="s">
        <v>174</v>
      </c>
      <c r="M16" t="s">
        <v>174</v>
      </c>
      <c r="N16" t="s">
        <v>174</v>
      </c>
      <c r="O16" t="s">
        <v>174</v>
      </c>
      <c r="P16" t="s">
        <v>174</v>
      </c>
      <c r="Q16" t="s">
        <v>169</v>
      </c>
    </row>
    <row r="17" s="1" customFormat="1" spans="1:1">
      <c r="A17" s="4" t="s">
        <v>175</v>
      </c>
    </row>
    <row r="18" spans="1:2">
      <c r="A18" t="s">
        <v>307</v>
      </c>
      <c r="B18">
        <v>1</v>
      </c>
    </row>
    <row r="19" spans="1:2">
      <c r="A19" t="s">
        <v>308</v>
      </c>
      <c r="B19" t="s">
        <v>182</v>
      </c>
    </row>
    <row r="20" spans="1:2">
      <c r="A20" t="s">
        <v>309</v>
      </c>
      <c r="B20" t="s">
        <v>184</v>
      </c>
    </row>
    <row r="21" spans="1:2">
      <c r="A21" t="s">
        <v>310</v>
      </c>
      <c r="B21" t="s">
        <v>311</v>
      </c>
    </row>
    <row r="22" spans="1:2">
      <c r="A22" t="s">
        <v>312</v>
      </c>
      <c r="B22" t="s">
        <v>178</v>
      </c>
    </row>
    <row r="23" spans="1:2">
      <c r="A23" t="s">
        <v>313</v>
      </c>
      <c r="B23" t="s">
        <v>314</v>
      </c>
    </row>
    <row r="24" spans="1:2">
      <c r="A24" t="s">
        <v>315</v>
      </c>
      <c r="B24" t="s">
        <v>188</v>
      </c>
    </row>
    <row r="25" s="1" customFormat="1" spans="1:1">
      <c r="A25" s="4" t="s">
        <v>189</v>
      </c>
    </row>
    <row r="26" spans="1:2">
      <c r="A26" t="s">
        <v>316</v>
      </c>
      <c r="B26" t="s">
        <v>51</v>
      </c>
    </row>
    <row r="27" spans="1:2">
      <c r="A27" t="s">
        <v>317</v>
      </c>
      <c r="B27" t="s">
        <v>26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6"/>
  <sheetViews>
    <sheetView topLeftCell="P1" workbookViewId="0">
      <pane xSplit="18280" topLeftCell="T1" activePane="topLeft"/>
      <selection activeCell="S9" sqref="S9"/>
      <selection pane="topRight"/>
    </sheetView>
  </sheetViews>
  <sheetFormatPr defaultColWidth="8.72727272727273" defaultRowHeight="14.5"/>
  <cols>
    <col min="1" max="1" width="23.3636363636364" customWidth="1" collapsed="1"/>
    <col min="2" max="2" width="36.2727272727273" customWidth="1" collapsed="1"/>
    <col min="3" max="3" width="34.1818181818182" customWidth="1" collapsed="1"/>
    <col min="4" max="4" width="35.5454545454545" customWidth="1" collapsed="1"/>
    <col min="5" max="5" width="37.5454545454545" customWidth="1" collapsed="1"/>
    <col min="6" max="6" width="37.6363636363636" customWidth="1" collapsed="1"/>
    <col min="7" max="7" width="36.3636363636364" customWidth="1" collapsed="1"/>
    <col min="8" max="8" width="37.4545454545455" customWidth="1" collapsed="1"/>
    <col min="9" max="9" width="40.0909090909091" customWidth="1" collapsed="1"/>
    <col min="10" max="10" width="39.1818181818182" customWidth="1" collapsed="1"/>
    <col min="11" max="11" width="37.4545454545455" customWidth="1" collapsed="1"/>
    <col min="12" max="12" width="40.0909090909091" customWidth="1" collapsed="1"/>
    <col min="13" max="13" width="39.1818181818182" customWidth="1" collapsed="1"/>
    <col min="14" max="15" width="40.0909090909091" customWidth="1" collapsed="1"/>
    <col min="16" max="16" width="43.7272727272727" customWidth="1" collapsed="1"/>
    <col min="17" max="17" width="34.5454545454545" customWidth="1" collapsed="1"/>
    <col min="18" max="18" width="30.9090909090909" customWidth="1" collapsed="1"/>
  </cols>
  <sheetData>
    <row r="1" spans="1:18">
      <c r="A1" t="s">
        <v>0</v>
      </c>
      <c r="B1" t="s">
        <v>1</v>
      </c>
      <c r="C1" t="s">
        <v>2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2</v>
      </c>
      <c r="N1" t="s">
        <v>1</v>
      </c>
      <c r="O1" t="s">
        <v>2</v>
      </c>
      <c r="P1" t="s">
        <v>2</v>
      </c>
      <c r="Q1" t="s">
        <v>44</v>
      </c>
      <c r="R1" t="s">
        <v>44</v>
      </c>
    </row>
    <row r="2" spans="1:16">
      <c r="A2" t="s">
        <v>3</v>
      </c>
      <c r="B2" t="s">
        <v>78</v>
      </c>
      <c r="C2" t="s">
        <v>318</v>
      </c>
      <c r="D2" t="s">
        <v>78</v>
      </c>
      <c r="E2" t="s">
        <v>78</v>
      </c>
      <c r="F2" t="s">
        <v>78</v>
      </c>
      <c r="G2" t="s">
        <v>78</v>
      </c>
      <c r="H2" t="s">
        <v>78</v>
      </c>
      <c r="I2" t="s">
        <v>78</v>
      </c>
      <c r="J2" t="s">
        <v>78</v>
      </c>
      <c r="K2" t="s">
        <v>78</v>
      </c>
      <c r="L2" t="s">
        <v>78</v>
      </c>
      <c r="M2" t="s">
        <v>197</v>
      </c>
      <c r="N2" t="s">
        <v>78</v>
      </c>
      <c r="O2" t="s">
        <v>197</v>
      </c>
      <c r="P2" t="s">
        <v>236</v>
      </c>
    </row>
    <row r="3" ht="43.5" spans="1:18">
      <c r="A3" t="s">
        <v>6</v>
      </c>
      <c r="B3" s="3" t="s">
        <v>319</v>
      </c>
      <c r="C3" s="3" t="s">
        <v>320</v>
      </c>
      <c r="D3" s="3" t="s">
        <v>321</v>
      </c>
      <c r="E3" s="3" t="s">
        <v>322</v>
      </c>
      <c r="F3" s="3" t="s">
        <v>323</v>
      </c>
      <c r="G3" s="3" t="s">
        <v>324</v>
      </c>
      <c r="H3" s="3" t="s">
        <v>325</v>
      </c>
      <c r="I3" s="3" t="s">
        <v>326</v>
      </c>
      <c r="J3" s="3" t="s">
        <v>327</v>
      </c>
      <c r="K3" s="3" t="s">
        <v>328</v>
      </c>
      <c r="L3" s="3" t="s">
        <v>329</v>
      </c>
      <c r="M3" s="3" t="s">
        <v>330</v>
      </c>
      <c r="N3" s="3" t="s">
        <v>331</v>
      </c>
      <c r="O3" s="3" t="s">
        <v>213</v>
      </c>
      <c r="P3" s="3" t="s">
        <v>214</v>
      </c>
      <c r="Q3" s="3" t="s">
        <v>141</v>
      </c>
      <c r="R3" s="3" t="s">
        <v>332</v>
      </c>
    </row>
    <row r="4" spans="1:18">
      <c r="A4" t="s">
        <v>13</v>
      </c>
      <c r="B4">
        <f t="shared" ref="B4:O4" si="0">COUNTIFS($A$8:$A$21,"*$*",B8:B21,"")</f>
        <v>0</v>
      </c>
      <c r="C4">
        <f t="shared" si="0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>COUNTIFS($A$8:$A$21,"*$*",P8:P21,"")</f>
        <v>0</v>
      </c>
      <c r="Q4">
        <f>COUNTIFS($A$8:$A$20,"*$*",Q8:Q20,"")</f>
        <v>0</v>
      </c>
      <c r="R4">
        <f>COUNTIFS($A$8:$A$21,"*$*",R8:R21,"")</f>
        <v>0</v>
      </c>
    </row>
    <row r="7" s="1" customFormat="1" spans="1:1">
      <c r="A7" s="4" t="s">
        <v>143</v>
      </c>
    </row>
    <row r="8" ht="29" spans="1:18">
      <c r="A8" s="11" t="s">
        <v>144</v>
      </c>
      <c r="B8" s="3" t="s">
        <v>333</v>
      </c>
      <c r="C8" s="3" t="s">
        <v>334</v>
      </c>
      <c r="D8" s="3" t="s">
        <v>335</v>
      </c>
      <c r="E8" s="3" t="s">
        <v>336</v>
      </c>
      <c r="F8" s="3" t="s">
        <v>337</v>
      </c>
      <c r="G8" s="3" t="s">
        <v>338</v>
      </c>
      <c r="H8" s="3" t="s">
        <v>339</v>
      </c>
      <c r="I8" s="3" t="s">
        <v>340</v>
      </c>
      <c r="J8" s="3" t="s">
        <v>341</v>
      </c>
      <c r="K8" s="3" t="s">
        <v>342</v>
      </c>
      <c r="L8" s="3" t="s">
        <v>343</v>
      </c>
      <c r="M8" s="3" t="s">
        <v>333</v>
      </c>
      <c r="N8" s="3" t="s">
        <v>344</v>
      </c>
      <c r="O8" s="3" t="s">
        <v>333</v>
      </c>
      <c r="P8" s="3" t="s">
        <v>154</v>
      </c>
      <c r="Q8" s="3" t="s">
        <v>155</v>
      </c>
      <c r="R8" s="3" t="s">
        <v>345</v>
      </c>
    </row>
    <row r="9" spans="1:18">
      <c r="A9" t="s">
        <v>157</v>
      </c>
      <c r="B9" t="s">
        <v>269</v>
      </c>
      <c r="C9" t="s">
        <v>269</v>
      </c>
      <c r="D9" t="s">
        <v>269</v>
      </c>
      <c r="E9" t="s">
        <v>269</v>
      </c>
      <c r="F9" t="s">
        <v>269</v>
      </c>
      <c r="G9" t="s">
        <v>269</v>
      </c>
      <c r="H9" t="s">
        <v>269</v>
      </c>
      <c r="I9" t="s">
        <v>269</v>
      </c>
      <c r="J9" t="s">
        <v>269</v>
      </c>
      <c r="K9" t="s">
        <v>269</v>
      </c>
      <c r="L9" t="s">
        <v>269</v>
      </c>
      <c r="M9" t="s">
        <v>269</v>
      </c>
      <c r="N9" t="s">
        <v>269</v>
      </c>
      <c r="O9" t="s">
        <v>269</v>
      </c>
      <c r="P9" t="s">
        <v>269</v>
      </c>
      <c r="Q9" t="s">
        <v>269</v>
      </c>
      <c r="R9" t="s">
        <v>269</v>
      </c>
    </row>
    <row r="10" spans="1:18">
      <c r="A10" t="s">
        <v>158</v>
      </c>
      <c r="B10" t="s">
        <v>159</v>
      </c>
      <c r="C10" t="s">
        <v>159</v>
      </c>
      <c r="D10" t="s">
        <v>159</v>
      </c>
      <c r="E10" t="s">
        <v>159</v>
      </c>
      <c r="F10" t="s">
        <v>159</v>
      </c>
      <c r="G10" t="s">
        <v>159</v>
      </c>
      <c r="H10" t="s">
        <v>159</v>
      </c>
      <c r="I10" t="s">
        <v>159</v>
      </c>
      <c r="J10" t="s">
        <v>159</v>
      </c>
      <c r="K10" t="s">
        <v>159</v>
      </c>
      <c r="L10" t="s">
        <v>159</v>
      </c>
      <c r="M10" t="s">
        <v>159</v>
      </c>
      <c r="N10" t="s">
        <v>159</v>
      </c>
      <c r="O10" t="s">
        <v>159</v>
      </c>
      <c r="P10" t="s">
        <v>159</v>
      </c>
      <c r="Q10" t="s">
        <v>159</v>
      </c>
      <c r="R10" t="s">
        <v>159</v>
      </c>
    </row>
    <row r="11" s="1" customFormat="1" spans="1:1">
      <c r="A11" s="4" t="s">
        <v>160</v>
      </c>
    </row>
    <row r="12" spans="1:18">
      <c r="A12" t="s">
        <v>161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34</v>
      </c>
      <c r="L12" t="s">
        <v>34</v>
      </c>
      <c r="M12" t="s">
        <v>34</v>
      </c>
      <c r="N12" t="s">
        <v>34</v>
      </c>
      <c r="O12" t="s">
        <v>35</v>
      </c>
      <c r="P12" t="s">
        <v>34</v>
      </c>
      <c r="Q12" t="s">
        <v>34</v>
      </c>
      <c r="R12" t="s">
        <v>35</v>
      </c>
    </row>
    <row r="13" spans="1:18">
      <c r="A13" t="s">
        <v>162</v>
      </c>
      <c r="B13" t="s">
        <v>163</v>
      </c>
      <c r="C13" t="s">
        <v>163</v>
      </c>
      <c r="D13" t="s">
        <v>163</v>
      </c>
      <c r="E13" t="s">
        <v>163</v>
      </c>
      <c r="F13" t="s">
        <v>163</v>
      </c>
      <c r="G13" t="s">
        <v>163</v>
      </c>
      <c r="H13" t="s">
        <v>163</v>
      </c>
      <c r="I13" t="s">
        <v>163</v>
      </c>
      <c r="J13" t="s">
        <v>163</v>
      </c>
      <c r="K13" t="s">
        <v>163</v>
      </c>
      <c r="L13" t="s">
        <v>163</v>
      </c>
      <c r="M13" t="s">
        <v>163</v>
      </c>
      <c r="N13" t="s">
        <v>163</v>
      </c>
      <c r="O13" t="s">
        <v>163</v>
      </c>
      <c r="P13" t="s">
        <v>163</v>
      </c>
      <c r="Q13" t="s">
        <v>163</v>
      </c>
      <c r="R13" t="s">
        <v>163</v>
      </c>
    </row>
    <row r="14" spans="1:18">
      <c r="A14" t="s">
        <v>164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34</v>
      </c>
      <c r="M14" t="s">
        <v>35</v>
      </c>
      <c r="N14" t="s">
        <v>34</v>
      </c>
      <c r="O14" t="s">
        <v>34</v>
      </c>
      <c r="P14" t="s">
        <v>34</v>
      </c>
      <c r="Q14" t="s">
        <v>34</v>
      </c>
      <c r="R14" t="s">
        <v>34</v>
      </c>
    </row>
    <row r="15" spans="1:18">
      <c r="A15" t="s">
        <v>165</v>
      </c>
      <c r="B15" t="s">
        <v>166</v>
      </c>
      <c r="C15" t="s">
        <v>167</v>
      </c>
      <c r="D15" t="s">
        <v>168</v>
      </c>
      <c r="E15" t="s">
        <v>169</v>
      </c>
      <c r="F15" t="s">
        <v>170</v>
      </c>
      <c r="G15" t="s">
        <v>171</v>
      </c>
      <c r="H15" t="s">
        <v>172</v>
      </c>
      <c r="I15" t="s">
        <v>173</v>
      </c>
      <c r="J15" t="s">
        <v>174</v>
      </c>
      <c r="K15" t="s">
        <v>172</v>
      </c>
      <c r="L15" t="s">
        <v>173</v>
      </c>
      <c r="M15" t="s">
        <v>174</v>
      </c>
      <c r="N15" t="s">
        <v>173</v>
      </c>
      <c r="O15" t="s">
        <v>174</v>
      </c>
      <c r="P15" t="s">
        <v>174</v>
      </c>
      <c r="Q15" t="s">
        <v>169</v>
      </c>
      <c r="R15" t="s">
        <v>174</v>
      </c>
    </row>
    <row r="16" s="1" customFormat="1" spans="1:1">
      <c r="A16" s="4" t="s">
        <v>231</v>
      </c>
    </row>
    <row r="17" spans="1:2">
      <c r="A17" t="s">
        <v>232</v>
      </c>
      <c r="B17">
        <v>1</v>
      </c>
    </row>
    <row r="18" spans="1:2">
      <c r="A18" t="s">
        <v>177</v>
      </c>
      <c r="B18" t="s">
        <v>178</v>
      </c>
    </row>
    <row r="19" spans="1:2">
      <c r="A19" t="s">
        <v>179</v>
      </c>
      <c r="B19" t="s">
        <v>346</v>
      </c>
    </row>
    <row r="20" spans="1:2">
      <c r="A20" t="s">
        <v>181</v>
      </c>
      <c r="B20" t="s">
        <v>182</v>
      </c>
    </row>
    <row r="21" spans="1:2">
      <c r="A21" t="s">
        <v>183</v>
      </c>
      <c r="B21" t="s">
        <v>184</v>
      </c>
    </row>
    <row r="22" spans="1:2">
      <c r="A22" t="s">
        <v>185</v>
      </c>
      <c r="B22" t="s">
        <v>347</v>
      </c>
    </row>
    <row r="23" spans="1:2">
      <c r="A23" t="s">
        <v>187</v>
      </c>
      <c r="B23" t="s">
        <v>188</v>
      </c>
    </row>
    <row r="24" s="1" customFormat="1" spans="1:1">
      <c r="A24" s="4" t="s">
        <v>189</v>
      </c>
    </row>
    <row r="25" spans="1:2">
      <c r="A25" t="s">
        <v>190</v>
      </c>
      <c r="B25" t="s">
        <v>51</v>
      </c>
    </row>
    <row r="26" spans="1:2">
      <c r="A26" t="s">
        <v>191</v>
      </c>
      <c r="B26" t="s">
        <v>26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Register</vt:lpstr>
      <vt:lpstr>Edit Profile</vt:lpstr>
      <vt:lpstr>API KEY</vt:lpstr>
      <vt:lpstr>Dokumentasi API</vt:lpstr>
      <vt:lpstr>OCR KTP</vt:lpstr>
      <vt:lpstr>OCR KK</vt:lpstr>
      <vt:lpstr>OCR STNK</vt:lpstr>
      <vt:lpstr>OCR BPKB</vt:lpstr>
      <vt:lpstr>OCR NPWP</vt:lpstr>
      <vt:lpstr>OCR RK Mandiri</vt:lpstr>
      <vt:lpstr>OCR RK BCA</vt:lpstr>
      <vt:lpstr>Dukcapil(NonBiom)</vt:lpstr>
      <vt:lpstr>APIAAS-Saldo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Edgar</dc:creator>
  <cp:lastModifiedBy>kevin.edgar</cp:lastModifiedBy>
  <dcterms:created xsi:type="dcterms:W3CDTF">2023-03-07T08:38:00Z</dcterms:created>
  <dcterms:modified xsi:type="dcterms:W3CDTF">2023-04-24T04:03:47Z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1AFAF8DB3D6C4D129917617709491145</vt:lpwstr>
  </property>
  <property fmtid="{D5CDD505-2E9C-101B-9397-08002B2CF9AE}" pid="3" name="KSOProductBuildVer">
    <vt:lpwstr>1033-11.2.0.11536</vt:lpwstr>
  </property>
</Properties>
</file>