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3037B500-8458-4611-9C1D-1BD5E91283CC}" xr6:coauthVersionLast="47" xr6:coauthVersionMax="47" xr10:uidLastSave="{00000000-0000-0000-0000-000000000000}"/>
  <bookViews>
    <workbookView xWindow="-110" yWindow="-110" windowWidth="19420" windowHeight="10420" firstSheet="11" activeTab="16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leansing Object" sheetId="19" r:id="rId19"/>
  </sheets>
  <calcPr calcId="181029"/>
</workbook>
</file>

<file path=xl/calcChain.xml><?xml version="1.0" encoding="utf-8"?>
<calcChain xmlns="http://schemas.openxmlformats.org/spreadsheetml/2006/main">
  <c r="Q13" i="17" l="1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C4" i="18"/>
  <c r="D4" i="18"/>
  <c r="B4" i="18"/>
  <c r="C4" i="17"/>
  <c r="D4" i="17"/>
  <c r="B4" i="17"/>
  <c r="B4" i="14" l="1"/>
  <c r="S4" i="12"/>
  <c r="B17" i="13"/>
  <c r="B4" i="16"/>
  <c r="B14" i="15"/>
  <c r="D4" i="15"/>
  <c r="C4" i="15"/>
  <c r="B4" i="15"/>
  <c r="G4" i="14"/>
  <c r="F4" i="14"/>
  <c r="E4" i="14"/>
  <c r="D4" i="14"/>
  <c r="C4" i="14"/>
  <c r="E20" i="13"/>
  <c r="E21" i="13" s="1"/>
  <c r="E4" i="13" s="1"/>
  <c r="D20" i="13"/>
  <c r="D21" i="13" s="1"/>
  <c r="D4" i="13" s="1"/>
  <c r="C20" i="13"/>
  <c r="C21" i="13" s="1"/>
  <c r="C4" i="13" s="1"/>
  <c r="B20" i="13"/>
  <c r="E17" i="13"/>
  <c r="D17" i="13"/>
  <c r="C17" i="13"/>
  <c r="B4" i="13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N4" i="5"/>
  <c r="M4" i="5"/>
  <c r="L4" i="5"/>
  <c r="K4" i="5"/>
  <c r="J4" i="5"/>
  <c r="I4" i="5"/>
  <c r="H4" i="5"/>
  <c r="G4" i="5"/>
  <c r="F4" i="5"/>
  <c r="E4" i="5"/>
  <c r="D4" i="5"/>
  <c r="C4" i="5"/>
  <c r="B4" i="5"/>
  <c r="I4" i="4"/>
  <c r="H4" i="4"/>
  <c r="G4" i="4"/>
  <c r="F4" i="4"/>
  <c r="E4" i="4"/>
  <c r="D4" i="4"/>
  <c r="C4" i="4"/>
  <c r="B4" i="4"/>
  <c r="I4" i="3"/>
  <c r="H4" i="3"/>
  <c r="G4" i="3"/>
  <c r="F4" i="3"/>
  <c r="E4" i="3"/>
  <c r="D4" i="3"/>
  <c r="C4" i="3"/>
  <c r="B4" i="3"/>
  <c r="E4" i="2"/>
  <c r="D4" i="2"/>
  <c r="C4" i="2"/>
  <c r="B4" i="2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<sst xmlns="http://schemas.openxmlformats.org/spreadsheetml/2006/main" count="3228" uniqueCount="890">
  <si>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</si>
  <si>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</si>
  <si>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</si>
  <si>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</si>
  <si>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</si>
  <si>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</si>
  <si>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</si>
  <si>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</si>
  <si>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</si>
  <si>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</si>
  <si>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</si>
  <si>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</si>
  <si>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</si>
  <si>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</si>
  <si>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</si>
  <si>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</si>
  <si>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</si>
  <si>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</si>
  <si>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</si>
  <si>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</si>
  <si>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</si>
  <si>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</si>
  <si>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</si>
  <si>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</si>
  <si>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</si>
  <si>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</si>
  <si>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</si>
  <si>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</si>
  <si>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</si>
  <si>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</si>
  <si>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</si>
  <si>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</si>
  <si>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</si>
  <si>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</si>
  <si>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</si>
  <si>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</si>
  <si>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</si>
  <si>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</si>
  <si>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</si>
  <si>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</si>
  <si>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</si>
  <si>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</si>
  <si>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</si>
  <si>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</si>
  <si>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Mandatory is incomplete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</si>
  <si>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</si>
  <si>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</si>
  <si>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</si>
  <si>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</si>
  <si>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</si>
  <si>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</si>
  <si>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</si>
  <si>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</si>
  <si>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</si>
  <si>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</si>
  <si>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</si>
  <si>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</si>
  <si>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SUNDA</t>
  </si>
  <si>
    <t>$Last Name</t>
  </si>
  <si>
    <t>FINANCE</t>
  </si>
  <si>
    <t>EMPIRE</t>
  </si>
  <si>
    <t>$Nama Tenant</t>
  </si>
  <si>
    <t>AD-INS</t>
  </si>
  <si>
    <t>CHECK FINANCE</t>
  </si>
  <si>
    <t>ADINS</t>
  </si>
  <si>
    <t>ADINSS</t>
  </si>
  <si>
    <t>$Industry</t>
  </si>
  <si>
    <t>QA</t>
  </si>
  <si>
    <t>LOAN</t>
  </si>
  <si>
    <t>QC</t>
  </si>
  <si>
    <t>Jenis Kelamin</t>
  </si>
  <si>
    <t>M</t>
  </si>
  <si>
    <t>Website</t>
  </si>
  <si>
    <t>HTTPS://CHAT.OPENAI.COM/</t>
  </si>
  <si>
    <t>CF.COM</t>
  </si>
  <si>
    <t>HTTPS://CHERRY.AD-INS.COM/</t>
  </si>
  <si>
    <t>Nomor Telepon</t>
  </si>
  <si>
    <t>123456789014</t>
  </si>
  <si>
    <t>Jabatan</t>
  </si>
  <si>
    <t>SECTION HEAD</t>
  </si>
  <si>
    <t>CEO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</si>
  <si>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</si>
  <si>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</si>
  <si>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</si>
  <si>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</si>
  <si>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</si>
  <si>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</si>
  <si>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</si>
  <si>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</si>
  <si>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</si>
  <si>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</si>
  <si>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</si>
  <si>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</si>
  <si>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</si>
  <si>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</si>
  <si>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</si>
  <si>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</si>
  <si>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</si>
  <si>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</si>
  <si>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</si>
  <si>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</si>
  <si>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</si>
  <si>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</si>
  <si>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</si>
  <si>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</si>
  <si>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</si>
  <si>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</si>
  <si>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</si>
  <si>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</si>
  <si>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</si>
  <si>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</si>
  <si>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</si>
  <si>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</si>
  <si>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</si>
  <si>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</si>
  <si>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</si>
  <si>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</si>
  <si>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</si>
  <si>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</si>
  <si>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</si>
  <si>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</si>
  <si>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</si>
  <si>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</si>
  <si>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</si>
  <si>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</si>
  <si>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</si>
  <si>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Tidak ada download, karena flag di API Key tidak memerluka download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</si>
  <si>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</si>
  <si>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</si>
  <si>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</si>
  <si>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</si>
  <si>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</si>
  <si>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</si>
  <si>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</si>
  <si>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</si>
  <si>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</si>
  <si>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</si>
  <si>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</si>
  <si>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</si>
  <si>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</si>
  <si>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</si>
  <si>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</si>
  <si>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</si>
  <si>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</si>
  <si>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</si>
  <si>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</si>
  <si>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</si>
  <si>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</si>
  <si>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</si>
  <si>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</si>
  <si>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</si>
  <si>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</si>
  <si>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</si>
  <si>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</si>
  <si>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</si>
  <si>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</si>
  <si>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</si>
  <si>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</si>
  <si>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</si>
  <si>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</si>
  <si>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</si>
  <si>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</si>
  <si>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</si>
  <si>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</si>
  <si>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</si>
  <si>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</si>
  <si>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</si>
  <si>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</si>
  <si>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</si>
  <si>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</si>
  <si>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</si>
  <si>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</si>
  <si>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</si>
  <si>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</si>
  <si>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</si>
  <si>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</si>
  <si>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</si>
  <si>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</si>
  <si>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</si>
  <si>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</si>
  <si>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</si>
  <si>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</si>
  <si>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</si>
  <si>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</si>
  <si>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</si>
  <si>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</si>
  <si>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</si>
  <si>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</si>
  <si>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</si>
  <si>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</si>
  <si>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</si>
  <si>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</si>
  <si>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</si>
  <si>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</si>
  <si>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</si>
  <si>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</si>
  <si>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</si>
  <si>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</si>
  <si>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</si>
  <si>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</si>
  <si>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</si>
  <si>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</si>
  <si>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</si>
  <si>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</si>
  <si>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</si>
  <si>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</si>
  <si>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</si>
  <si>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</si>
  <si>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</si>
  <si>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</si>
  <si>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</si>
  <si>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</si>
  <si>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</si>
  <si>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</si>
  <si>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</si>
  <si>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</si>
  <si>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</si>
  <si>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</si>
  <si>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</si>
  <si>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</si>
  <si>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</si>
  <si>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</si>
  <si>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</si>
  <si>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</si>
  <si>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</si>
  <si>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</si>
  <si>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</si>
  <si>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</si>
  <si>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</si>
  <si>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</si>
  <si>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</si>
  <si>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</si>
  <si>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</si>
  <si>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</si>
  <si>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</si>
  <si>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</si>
  <si>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</si>
  <si>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</si>
  <si>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</si>
  <si>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</si>
  <si>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</si>
  <si>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</si>
  <si>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</si>
  <si>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UNexecuted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</si>
  <si>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</si>
  <si>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</si>
  <si>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</si>
  <si>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</si>
  <si>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</si>
  <si>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</si>
  <si>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</si>
  <si>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</si>
  <si>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</si>
  <si>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</si>
  <si>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</si>
  <si>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</si>
  <si>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</si>
  <si>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</si>
  <si>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</si>
  <si>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</si>
  <si>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</si>
  <si>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</si>
  <si>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</si>
  <si>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</si>
  <si>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</si>
  <si>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</si>
  <si>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</si>
  <si>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</si>
  <si>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</si>
  <si>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</si>
  <si>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</si>
  <si>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</si>
  <si>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</si>
  <si>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</si>
  <si>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</si>
  <si>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</si>
  <si>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</si>
  <si>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</si>
  <si>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</si>
  <si>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</si>
  <si>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</si>
  <si>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</si>
  <si>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</si>
  <si>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</si>
  <si>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</si>
  <si>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</si>
  <si>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</si>
  <si>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</si>
  <si>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</si>
  <si>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</si>
  <si>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</si>
  <si>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</si>
  <si>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</si>
  <si>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</si>
  <si>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</si>
  <si>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</si>
  <si>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</si>
  <si>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</si>
  <si>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</si>
  <si>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</si>
  <si>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</si>
  <si>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</si>
  <si>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</si>
  <si>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</si>
  <si>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</si>
  <si>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</si>
  <si>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</si>
  <si>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</si>
  <si>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</si>
  <si>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</si>
  <si>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</si>
  <si>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</si>
  <si>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</si>
  <si>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</si>
  <si>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</si>
  <si>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</si>
  <si>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</si>
  <si>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</si>
  <si>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</si>
  <si>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</si>
  <si>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</si>
  <si>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</si>
  <si>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</si>
  <si>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</si>
  <si>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</si>
  <si>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</si>
  <si>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</si>
  <si>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</si>
  <si>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</si>
  <si>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</si>
  <si>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</si>
  <si>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</si>
  <si>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</si>
  <si>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</si>
  <si>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</si>
  <si>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</si>
  <si>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</si>
  <si>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</si>
  <si>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</si>
  <si>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</si>
  <si>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</si>
  <si>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</si>
  <si>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</si>
  <si>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</si>
  <si>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</si>
  <si>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</si>
  <si>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</si>
  <si>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</si>
  <si>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</si>
  <si>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</si>
  <si>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</si>
  <si>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</si>
  <si>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</si>
  <si>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</si>
  <si>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Unexec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</si>
  <si>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</si>
  <si>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</si>
  <si>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</si>
  <si>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</si>
  <si>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</si>
  <si>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</si>
  <si>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</si>
  <si>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</si>
  <si>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</si>
  <si>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</si>
  <si>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</si>
  <si>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</si>
  <si>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</si>
  <si>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</si>
  <si>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</si>
  <si>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</si>
  <si>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</si>
  <si>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</si>
  <si>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</si>
  <si>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</si>
  <si>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</si>
  <si>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</si>
  <si>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</si>
  <si>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</si>
  <si>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</si>
  <si>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</si>
  <si>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</si>
  <si>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</si>
  <si>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</si>
  <si>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</si>
  <si>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</si>
  <si>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</si>
  <si>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</si>
  <si>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</si>
  <si>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</si>
  <si>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</si>
  <si>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</si>
  <si>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</si>
  <si>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</si>
  <si>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</si>
  <si>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</si>
  <si>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</si>
  <si>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</si>
  <si>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</si>
  <si>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</si>
  <si>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</si>
  <si>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</si>
  <si>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</si>
  <si>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</si>
  <si>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</si>
  <si>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</si>
  <si>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</si>
  <si>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</si>
  <si>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</si>
  <si>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</si>
  <si>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</si>
  <si>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</si>
  <si>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</si>
  <si>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</si>
  <si>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</si>
  <si>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</si>
  <si>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</si>
  <si>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</si>
  <si>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</si>
  <si>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</si>
  <si>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</si>
  <si>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</si>
  <si>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</si>
  <si>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</si>
  <si>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</si>
  <si>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</si>
  <si>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</si>
  <si>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</si>
  <si>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</si>
  <si>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</si>
  <si>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</si>
  <si>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</si>
  <si>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</si>
  <si>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</si>
  <si>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</si>
  <si>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</si>
  <si>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</si>
  <si>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</si>
  <si>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</si>
  <si>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</si>
  <si>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</si>
  <si>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</si>
  <si>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</si>
  <si>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</si>
  <si>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</si>
  <si>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</si>
  <si>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</si>
  <si>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</si>
  <si>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</si>
  <si>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</si>
  <si>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</si>
  <si>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</si>
  <si>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</si>
  <si>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</si>
  <si>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</si>
  <si>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</si>
  <si>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</si>
  <si>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</si>
  <si>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</si>
  <si>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</si>
  <si>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</si>
  <si>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</si>
  <si>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</si>
  <si>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</si>
  <si>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</si>
  <si>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</si>
  <si>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</si>
  <si>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</si>
  <si>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</si>
  <si>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</si>
  <si>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</si>
  <si>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</si>
  <si>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</si>
  <si>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</si>
  <si>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</si>
  <si>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</si>
  <si>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</si>
  <si>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</si>
  <si>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</si>
  <si>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</si>
  <si>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</si>
  <si>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</si>
  <si>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</si>
  <si>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</si>
  <si>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</si>
  <si>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</si>
  <si>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</si>
  <si>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</si>
  <si>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</si>
  <si>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</si>
  <si>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</si>
  <si>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</si>
  <si>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</si>
  <si>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</si>
  <si>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</si>
  <si>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</si>
  <si>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</si>
  <si>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</si>
  <si>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</si>
  <si>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</si>
  <si>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</si>
  <si>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</si>
  <si>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</si>
  <si>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</si>
  <si>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</si>
  <si>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</si>
  <si>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</si>
  <si>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</si>
  <si>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</si>
  <si>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</si>
  <si>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</si>
  <si>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</si>
  <si>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</si>
  <si>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</si>
  <si>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</si>
  <si>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</si>
  <si>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</si>
  <si>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</si>
  <si>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</si>
  <si>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</si>
  <si>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</si>
  <si>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</si>
  <si>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</si>
  <si>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</si>
  <si>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</si>
  <si>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</si>
  <si>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</si>
  <si>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</si>
  <si>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</si>
  <si>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</si>
  <si>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</si>
  <si>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</si>
  <si>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</si>
  <si>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</si>
  <si>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</si>
  <si>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</si>
  <si>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</si>
  <si>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</si>
  <si>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</si>
  <si>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</si>
  <si>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</si>
  <si>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</si>
  <si>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</si>
  <si>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</si>
  <si>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</si>
  <si>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</si>
  <si>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</si>
  <si>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</si>
  <si>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</si>
  <si>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</si>
  <si>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</si>
  <si>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</si>
  <si>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</si>
  <si>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</si>
  <si>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</si>
  <si>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</si>
  <si>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</si>
  <si>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</si>
  <si>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</si>
  <si>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Gagal search karena nama tenant terdaftar tidak kapital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</si>
  <si>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</si>
  <si>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</si>
  <si>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</si>
  <si>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</si>
  <si>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</si>
  <si>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</si>
  <si>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</si>
  <si>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</si>
  <si>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</si>
  <si>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</si>
  <si>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</si>
  <si>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</si>
  <si>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</si>
  <si>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</si>
  <si>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</si>
  <si>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</si>
  <si>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</si>
  <si>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</si>
  <si>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</si>
  <si>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</si>
  <si>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</si>
  <si>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</si>
  <si>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</si>
  <si>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</si>
  <si>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</si>
  <si>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</si>
  <si>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</si>
  <si>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</si>
  <si>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</si>
  <si>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</si>
  <si>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</si>
  <si>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</si>
  <si>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</si>
  <si>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DASHBOARD</t>
  </si>
  <si>
    <t>LIST_SERVICE_PRICE</t>
  </si>
  <si>
    <t>API Documentation</t>
  </si>
  <si>
    <t>Balance</t>
  </si>
  <si>
    <t>Coupon</t>
  </si>
  <si>
    <t>OCR Monitoring Dashboard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</si>
  <si>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</si>
  <si>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</si>
  <si>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</si>
  <si>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</si>
  <si>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</si>
  <si>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</si>
  <si>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</si>
  <si>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</si>
  <si>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</si>
  <si>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Success ChargeType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</si>
  <si>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</si>
  <si>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</si>
  <si>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</si>
  <si>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</si>
  <si>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</si>
  <si>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</si>
  <si>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</si>
  <si>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</si>
  <si>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</si>
  <si>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</si>
  <si>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</si>
  <si>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</si>
  <si>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</si>
  <si>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Inactive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</si>
  <si>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</si>
  <si>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</si>
  <si>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</si>
  <si>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</si>
  <si>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</si>
  <si>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</si>
  <si>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</si>
  <si>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</si>
  <si>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</si>
  <si>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</si>
  <si>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</si>
  <si>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KEGAR@GM.COM</t>
  </si>
  <si>
    <t>KEVIN</t>
  </si>
  <si>
    <t>EDGAR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</si>
  <si>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</si>
  <si>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</si>
  <si>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</si>
  <si>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</si>
  <si>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</si>
  <si>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</si>
  <si>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</si>
  <si>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</si>
  <si>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</si>
  <si>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</si>
  <si>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</si>
  <si>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</si>
  <si>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</si>
  <si>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</si>
  <si>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</si>
  <si>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</si>
  <si>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</si>
  <si>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</si>
  <si>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</si>
  <si>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</si>
  <si>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</si>
  <si>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</si>
  <si>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</si>
  <si>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</si>
  <si>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</si>
  <si>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</si>
  <si>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</si>
  <si>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</si>
  <si>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</si>
  <si>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</si>
  <si>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</si>
  <si>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</si>
  <si>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</si>
  <si>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</si>
  <si>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</si>
  <si>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</si>
  <si>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</si>
  <si>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</si>
  <si>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</si>
  <si>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</si>
  <si>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</si>
  <si>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</si>
  <si>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</si>
  <si>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</si>
  <si>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</si>
  <si>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</si>
  <si>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</si>
  <si>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</si>
  <si>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</si>
  <si>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</si>
  <si>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</si>
  <si>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</si>
  <si>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</si>
  <si>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</si>
  <si>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</si>
  <si>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</si>
  <si>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</si>
  <si>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</si>
  <si>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</si>
  <si>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</si>
  <si>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</si>
  <si>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</si>
  <si>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</si>
  <si>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</si>
  <si>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</si>
  <si>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</si>
  <si>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</si>
  <si>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</si>
  <si>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</si>
  <si>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</si>
  <si>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</si>
  <si>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</si>
  <si>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</si>
  <si>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</si>
  <si>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</si>
  <si>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</si>
  <si>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</si>
  <si>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</si>
  <si>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</si>
  <si>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</si>
  <si>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</si>
  <si>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</si>
  <si>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</si>
  <si>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</si>
  <si>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</si>
  <si>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</si>
  <si>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</si>
  <si>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</si>
  <si>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</si>
  <si>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</si>
  <si>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</si>
  <si>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</si>
  <si>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</si>
  <si>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</si>
  <si>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</si>
  <si>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</si>
  <si>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</si>
  <si>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</si>
  <si>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</si>
  <si>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</si>
  <si>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</si>
  <si>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</si>
  <si>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</si>
  <si>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</si>
  <si>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</si>
  <si>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</si>
  <si>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</si>
  <si>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</si>
  <si>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</si>
  <si>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</si>
  <si>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</si>
  <si>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</si>
  <si>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</si>
  <si>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</si>
  <si>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</si>
  <si>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</si>
  <si>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</si>
  <si>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</si>
  <si>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</si>
  <si>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</si>
  <si>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</si>
  <si>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</si>
  <si>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</si>
  <si>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</si>
  <si>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</si>
  <si>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</si>
  <si>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</si>
  <si>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</si>
  <si>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</si>
  <si>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</si>
  <si>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</si>
  <si>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</si>
  <si>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</si>
  <si>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</si>
  <si>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</si>
  <si>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</si>
  <si>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</si>
  <si>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</si>
  <si>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</si>
  <si>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</si>
  <si>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</si>
  <si>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</si>
  <si>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</si>
  <si>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</si>
  <si>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</si>
  <si>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</si>
  <si>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</si>
  <si>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</si>
  <si>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</si>
  <si>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</si>
  <si>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</si>
  <si>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</si>
  <si>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</si>
  <si>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</si>
  <si>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</si>
  <si>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</si>
  <si>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</si>
  <si>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</si>
  <si>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</si>
  <si>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</si>
  <si>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</si>
  <si>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</si>
  <si>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</si>
  <si>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</si>
  <si>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</si>
  <si>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</si>
  <si>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</si>
  <si>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</si>
  <si>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</si>
  <si>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</si>
  <si>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</si>
  <si>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</si>
  <si>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</si>
  <si>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</si>
  <si>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</si>
  <si>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</si>
  <si>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</si>
  <si>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</si>
  <si>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</si>
  <si>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</si>
  <si>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</si>
  <si>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</si>
  <si>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</si>
  <si>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</si>
  <si>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</si>
  <si>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</si>
  <si>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</si>
  <si>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</si>
  <si>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</si>
  <si>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</si>
  <si>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</si>
  <si>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</si>
  <si>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</si>
  <si>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</si>
  <si>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</si>
  <si>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</si>
  <si>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</si>
  <si>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</si>
  <si>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</si>
  <si>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</si>
  <si>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</si>
  <si>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</si>
  <si>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</si>
  <si>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</si>
  <si>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</si>
  <si>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</si>
  <si>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</si>
  <si>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</si>
  <si>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</si>
  <si>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</si>
  <si>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</si>
  <si>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</si>
  <si>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</si>
  <si>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</si>
  <si>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</si>
  <si>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</si>
  <si>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</si>
  <si>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</si>
  <si>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</si>
  <si>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</si>
  <si>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</si>
  <si>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</si>
  <si>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</si>
  <si>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</si>
  <si>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</si>
  <si>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2023-05-25</t>
  </si>
  <si>
    <t>-;Topup terjadi failure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</si>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</sst>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8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center"/>
    </xf>
  </cellStyleXfs>
  <cellXfs count="56">
    <xf numFmtId="0" fontId="0" fillId="0" borderId="0" xfId="0"/>
    <xf numFmtId="0" fontId="0" fillId="2" borderId="0" xfId="0" applyFill="1"/>
    <xf numFmtId="0" fontId="9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9" fillId="2" borderId="1" xfId="0" applyFont="1" applyFill="1" applyBorder="1"/>
    <xf numFmtId="0" fontId="10" fillId="2" borderId="1" xfId="0" applyFont="1" applyFill="1" applyBorder="1"/>
    <xf numFmtId="0" fontId="0" fillId="0" borderId="1" xfId="0" applyBorder="1" applyAlignment="1">
      <alignment wrapText="1"/>
    </xf>
    <xf numFmtId="0" fontId="11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8" fillId="0" borderId="0" xfId="0" applyFont="1"/>
    <xf numFmtId="0" fontId="8" fillId="0" borderId="0" xfId="0" applyFont="1" applyAlignment="1">
      <alignment wrapText="1"/>
    </xf>
    <xf numFmtId="0" fontId="7" fillId="0" borderId="1" xfId="0" applyFont="1" applyBorder="1"/>
    <xf numFmtId="0" fontId="7" fillId="0" borderId="0" xfId="0" applyFont="1"/>
    <xf numFmtId="0" fontId="15" fillId="2" borderId="0" xfId="0" applyFont="1" applyFill="1"/>
    <xf numFmtId="0" fontId="14" fillId="0" borderId="1" xfId="0" applyFont="1" applyBorder="1"/>
    <xf numFmtId="0" fontId="7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0" fillId="0" borderId="1" xfId="0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14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5" fillId="3" borderId="1" xfId="0" applyFont="1" applyFill="1" applyBorder="1"/>
    <xf numFmtId="0" fontId="0" fillId="4" borderId="0" xfId="0" applyFill="1"/>
    <xf numFmtId="0" fontId="9" fillId="2" borderId="6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17"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A14" sqref="A14"/>
    </sheetView>
  </sheetViews>
  <sheetFormatPr defaultColWidth="9" defaultRowHeight="14.5"/>
  <cols>
    <col min="1" max="1" width="20.08984375" customWidth="1" collapsed="1"/>
    <col min="2" max="2" width="30.81640625" customWidth="1" collapsed="1"/>
    <col min="3" max="3" width="28.453125" customWidth="1" collapsed="1"/>
    <col min="4" max="4" width="23.54296875" customWidth="1" collapsed="1"/>
    <col min="5" max="7" width="21.90625" customWidth="1" collapsed="1"/>
  </cols>
  <sheetData>
    <row r="1" spans="1:7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1</v>
      </c>
      <c r="G1" t="s">
        <v>2</v>
      </c>
    </row>
    <row r="2" spans="1:7">
      <c r="A2" t="s">
        <v>3</v>
      </c>
      <c r="B2" s="3" t="s">
        <v>442</v>
      </c>
      <c r="C2" s="3" t="s">
        <v>442</v>
      </c>
      <c r="D2" t="s">
        <v>442</v>
      </c>
      <c r="E2" t="s">
        <v>4</v>
      </c>
      <c r="G2" t="s">
        <v>4</v>
      </c>
    </row>
    <row r="3" spans="1:7" ht="43.5">
      <c r="A3" t="s">
        <v>5</v>
      </c>
      <c r="B3" t="s">
        <v>6</v>
      </c>
      <c r="C3" t="s">
        <v>7</v>
      </c>
      <c r="D3" s="3" t="s">
        <v>8</v>
      </c>
      <c r="E3" s="3" t="s">
        <v>9</v>
      </c>
      <c r="F3" s="3" t="s">
        <v>10</v>
      </c>
      <c r="G3" s="3" t="s">
        <v>11</v>
      </c>
    </row>
    <row r="4" spans="1:7">
      <c r="A4" t="s">
        <v>12</v>
      </c>
      <c r="B4">
        <f t="shared" ref="B4:G4" si="0">COUNTIFS($A$8:$A$20,"*$*",B8:B20,"")</f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</row>
    <row r="7" spans="1:7" s="1" customFormat="1">
      <c r="A7" s="2" t="s">
        <v>13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17</v>
      </c>
      <c r="G8" t="s">
        <v>18</v>
      </c>
    </row>
    <row r="9" spans="1:7">
      <c r="A9" t="s">
        <v>19</v>
      </c>
      <c r="B9" t="s">
        <v>20</v>
      </c>
      <c r="C9" t="s">
        <v>21</v>
      </c>
      <c r="E9" t="s">
        <v>22</v>
      </c>
      <c r="F9" t="s">
        <v>23</v>
      </c>
      <c r="G9" t="s">
        <v>22</v>
      </c>
    </row>
    <row r="10" spans="1:7">
      <c r="A10" t="s">
        <v>24</v>
      </c>
      <c r="B10" t="s">
        <v>25</v>
      </c>
      <c r="C10" t="s">
        <v>26</v>
      </c>
      <c r="D10" t="s">
        <v>27</v>
      </c>
      <c r="E10" t="s">
        <v>28</v>
      </c>
      <c r="F10" t="s">
        <v>29</v>
      </c>
      <c r="G10" t="s">
        <v>28</v>
      </c>
    </row>
    <row r="11" spans="1:7">
      <c r="A11" t="s">
        <v>30</v>
      </c>
      <c r="B11" t="s">
        <v>25</v>
      </c>
      <c r="C11" t="s">
        <v>26</v>
      </c>
      <c r="D11" t="s">
        <v>27</v>
      </c>
      <c r="E11" t="s">
        <v>28</v>
      </c>
      <c r="F11" t="s">
        <v>29</v>
      </c>
      <c r="G11" t="s">
        <v>28</v>
      </c>
    </row>
    <row r="12" spans="1:7" s="1" customFormat="1">
      <c r="A12" s="2" t="s">
        <v>31</v>
      </c>
    </row>
    <row r="13" spans="1:7">
      <c r="A13" s="5" t="s">
        <v>32</v>
      </c>
      <c r="B13" s="5" t="s">
        <v>33</v>
      </c>
      <c r="C13" s="5" t="s">
        <v>33</v>
      </c>
      <c r="D13" s="5" t="s">
        <v>34</v>
      </c>
      <c r="E13" s="5" t="s">
        <v>34</v>
      </c>
      <c r="F13" s="5" t="s">
        <v>33</v>
      </c>
      <c r="G13" s="5" t="s">
        <v>34</v>
      </c>
    </row>
    <row r="14" spans="1:7">
      <c r="A14" s="5" t="s">
        <v>35</v>
      </c>
      <c r="B14" s="23">
        <v>999999</v>
      </c>
      <c r="C14" s="23" t="s">
        <v>36</v>
      </c>
      <c r="D14" s="23" t="s">
        <v>36</v>
      </c>
      <c r="E14" s="23"/>
      <c r="F14" s="23" t="s">
        <v>36</v>
      </c>
      <c r="G14" s="23" t="s">
        <v>36</v>
      </c>
    </row>
    <row r="15" spans="1:7">
      <c r="A15" s="5" t="s">
        <v>37</v>
      </c>
      <c r="B15" s="5" t="s">
        <v>33</v>
      </c>
      <c r="C15" s="5" t="s">
        <v>34</v>
      </c>
      <c r="D15" s="5" t="s">
        <v>33</v>
      </c>
      <c r="E15" s="5" t="s">
        <v>34</v>
      </c>
      <c r="F15" s="5" t="s">
        <v>34</v>
      </c>
      <c r="G15" s="5" t="s">
        <v>33</v>
      </c>
    </row>
    <row r="16" spans="1:7">
      <c r="A16" s="5" t="s">
        <v>38</v>
      </c>
      <c r="B16" s="5">
        <v>1</v>
      </c>
      <c r="C16" s="5">
        <v>2</v>
      </c>
      <c r="D16" s="5">
        <v>1</v>
      </c>
      <c r="E16" s="5">
        <v>2</v>
      </c>
      <c r="F16" s="5">
        <v>2</v>
      </c>
      <c r="G16" s="5">
        <v>1</v>
      </c>
    </row>
    <row r="17" spans="1:7" s="1" customFormat="1">
      <c r="A17" s="2" t="s">
        <v>39</v>
      </c>
    </row>
    <row r="18" spans="1:7">
      <c r="A18" s="5" t="s">
        <v>40</v>
      </c>
      <c r="B18" s="5" t="s">
        <v>33</v>
      </c>
      <c r="C18" s="5" t="s">
        <v>33</v>
      </c>
      <c r="D18" s="5" t="s">
        <v>33</v>
      </c>
      <c r="E18" s="5" t="s">
        <v>33</v>
      </c>
      <c r="F18" s="5" t="s">
        <v>33</v>
      </c>
      <c r="G18" t="s">
        <v>34</v>
      </c>
    </row>
    <row r="19" spans="1:7">
      <c r="B19" s="16"/>
      <c r="C19" s="16"/>
    </row>
    <row r="20" spans="1:7">
      <c r="A20" t="s">
        <v>41</v>
      </c>
    </row>
    <row r="21" spans="1:7">
      <c r="A21" t="s">
        <v>42</v>
      </c>
      <c r="B21" s="17"/>
      <c r="C21" s="17"/>
    </row>
  </sheetData>
  <pageMargins left="0.7" right="0.7" top="0.75" bottom="0.75" header="0.3" footer="0.3"/>
  <pageSetup orientation="portrait"/>
  <ignoredErrors>
    <ignoredError sqref="F14:G14 C14:D1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6"/>
  <sheetViews>
    <sheetView topLeftCell="G1" workbookViewId="0">
      <selection activeCell="D13" sqref="D13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47.90625" customWidth="1" collapsed="1"/>
    <col min="4" max="5" width="38" customWidth="1" collapsed="1"/>
    <col min="6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1" width="35.7265625" customWidth="1" collapsed="1"/>
    <col min="12" max="13" width="57.1796875" customWidth="1" collapsed="1"/>
    <col min="14" max="14" width="37.26953125" customWidth="1" collapsed="1"/>
    <col min="15" max="15" width="36.54296875" customWidth="1" collapsed="1"/>
    <col min="16" max="16" width="35.7265625" customWidth="1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354</v>
      </c>
      <c r="O1" t="s">
        <v>43</v>
      </c>
    </row>
    <row r="2" spans="1:15">
      <c r="A2" t="s">
        <v>3</v>
      </c>
      <c r="B2" t="s">
        <v>442</v>
      </c>
      <c r="C2" t="s">
        <v>442</v>
      </c>
      <c r="D2" t="s">
        <v>442</v>
      </c>
      <c r="E2" t="s">
        <v>244</v>
      </c>
      <c r="F2" t="s">
        <v>244</v>
      </c>
      <c r="G2" t="s">
        <v>244</v>
      </c>
      <c r="H2" t="s">
        <v>244</v>
      </c>
      <c r="I2" t="s">
        <v>355</v>
      </c>
      <c r="J2" t="s">
        <v>244</v>
      </c>
      <c r="K2" t="s">
        <v>244</v>
      </c>
      <c r="L2" t="s">
        <v>205</v>
      </c>
      <c r="M2" t="s">
        <v>205</v>
      </c>
    </row>
    <row r="3" spans="1:15" ht="29">
      <c r="A3" t="s">
        <v>5</v>
      </c>
      <c r="B3" s="3" t="s">
        <v>356</v>
      </c>
      <c r="C3" s="3" t="s">
        <v>357</v>
      </c>
      <c r="D3" s="3" t="s">
        <v>358</v>
      </c>
      <c r="E3" s="3" t="s">
        <v>359</v>
      </c>
      <c r="F3" s="3" t="s">
        <v>360</v>
      </c>
      <c r="G3" s="3" t="s">
        <v>361</v>
      </c>
      <c r="H3" s="3" t="s">
        <v>362</v>
      </c>
      <c r="I3" s="3" t="s">
        <v>363</v>
      </c>
      <c r="J3" s="3" t="s">
        <v>364</v>
      </c>
      <c r="K3" s="3" t="s">
        <v>365</v>
      </c>
      <c r="L3" s="3" t="s">
        <v>366</v>
      </c>
      <c r="M3" s="3" t="s">
        <v>221</v>
      </c>
      <c r="N3" s="3" t="s">
        <v>367</v>
      </c>
      <c r="O3" s="3" t="s">
        <v>149</v>
      </c>
    </row>
    <row r="4" spans="1:15">
      <c r="A4" t="s">
        <v>12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 t="shared" ref="E4:K4" si="0">COUNTIFS($A$8:$A$21,"*$*",E8:E21,"")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r="7" spans="1:15" s="1" customFormat="1">
      <c r="A7" s="2" t="s">
        <v>151</v>
      </c>
    </row>
    <row r="8" spans="1:15" ht="29">
      <c r="A8" s="18" t="s">
        <v>152</v>
      </c>
      <c r="B8" s="3" t="s">
        <v>368</v>
      </c>
      <c r="C8" s="3" t="s">
        <v>369</v>
      </c>
      <c r="D8" s="3" t="s">
        <v>370</v>
      </c>
      <c r="E8" s="3" t="s">
        <v>371</v>
      </c>
      <c r="F8" s="3" t="s">
        <v>372</v>
      </c>
      <c r="G8" s="3" t="s">
        <v>373</v>
      </c>
      <c r="H8" s="3" t="s">
        <v>374</v>
      </c>
      <c r="I8" s="3" t="s">
        <v>375</v>
      </c>
      <c r="J8" s="3" t="s">
        <v>376</v>
      </c>
      <c r="K8" s="3" t="s">
        <v>377</v>
      </c>
      <c r="L8" s="3" t="s">
        <v>368</v>
      </c>
      <c r="M8" s="3" t="s">
        <v>368</v>
      </c>
      <c r="N8" s="3" t="s">
        <v>162</v>
      </c>
      <c r="O8" s="3" t="s">
        <v>163</v>
      </c>
    </row>
    <row r="9" spans="1:15">
      <c r="A9" t="s">
        <v>165</v>
      </c>
      <c r="B9" t="s">
        <v>378</v>
      </c>
      <c r="C9" t="s">
        <v>277</v>
      </c>
      <c r="D9" t="s">
        <v>277</v>
      </c>
      <c r="E9" t="s">
        <v>277</v>
      </c>
      <c r="F9" t="s">
        <v>277</v>
      </c>
      <c r="G9" t="s">
        <v>277</v>
      </c>
      <c r="H9" t="s">
        <v>277</v>
      </c>
      <c r="I9" t="s">
        <v>277</v>
      </c>
      <c r="J9" t="s">
        <v>277</v>
      </c>
      <c r="K9" t="s">
        <v>277</v>
      </c>
      <c r="L9" t="s">
        <v>277</v>
      </c>
      <c r="M9" t="s">
        <v>277</v>
      </c>
      <c r="N9" t="s">
        <v>277</v>
      </c>
      <c r="O9" t="s">
        <v>277</v>
      </c>
    </row>
    <row r="10" spans="1:15">
      <c r="A10" t="s">
        <v>166</v>
      </c>
      <c r="B10" t="s">
        <v>167</v>
      </c>
      <c r="C10" t="s">
        <v>167</v>
      </c>
      <c r="D10" t="s">
        <v>167</v>
      </c>
      <c r="E10" t="s">
        <v>167</v>
      </c>
      <c r="F10" t="s">
        <v>167</v>
      </c>
      <c r="G10" t="s">
        <v>167</v>
      </c>
      <c r="H10" t="s">
        <v>167</v>
      </c>
      <c r="I10" t="s">
        <v>167</v>
      </c>
      <c r="J10" t="s">
        <v>167</v>
      </c>
      <c r="K10" t="s">
        <v>167</v>
      </c>
      <c r="L10" t="s">
        <v>167</v>
      </c>
      <c r="M10" t="s">
        <v>167</v>
      </c>
      <c r="N10" t="s">
        <v>167</v>
      </c>
      <c r="O10" t="s">
        <v>167</v>
      </c>
    </row>
    <row r="11" spans="1:15" s="1" customFormat="1">
      <c r="A11" s="2" t="s">
        <v>168</v>
      </c>
    </row>
    <row r="12" spans="1:15">
      <c r="A12" t="s">
        <v>169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34</v>
      </c>
      <c r="N12" t="s">
        <v>33</v>
      </c>
      <c r="O12" t="s">
        <v>33</v>
      </c>
    </row>
    <row r="13" spans="1:15">
      <c r="A13" t="s">
        <v>170</v>
      </c>
      <c r="B13" t="s">
        <v>171</v>
      </c>
      <c r="C13" t="s">
        <v>171</v>
      </c>
      <c r="D13" t="s">
        <v>171</v>
      </c>
      <c r="E13" t="s">
        <v>171</v>
      </c>
      <c r="F13" t="s">
        <v>171</v>
      </c>
      <c r="G13" t="s">
        <v>171</v>
      </c>
      <c r="H13" t="s">
        <v>171</v>
      </c>
      <c r="I13" t="s">
        <v>171</v>
      </c>
      <c r="J13" t="s">
        <v>171</v>
      </c>
      <c r="K13" t="s">
        <v>171</v>
      </c>
      <c r="L13" t="s">
        <v>171</v>
      </c>
      <c r="M13" t="s">
        <v>171</v>
      </c>
      <c r="N13" t="s">
        <v>171</v>
      </c>
      <c r="O13" t="s">
        <v>171</v>
      </c>
    </row>
    <row r="14" spans="1:15">
      <c r="A14" t="s">
        <v>172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34</v>
      </c>
      <c r="M14" t="s">
        <v>33</v>
      </c>
      <c r="N14" t="s">
        <v>33</v>
      </c>
      <c r="O14" t="s">
        <v>33</v>
      </c>
    </row>
    <row r="15" spans="1:15">
      <c r="A15" t="s">
        <v>173</v>
      </c>
      <c r="B15" t="s">
        <v>174</v>
      </c>
      <c r="C15" t="s">
        <v>175</v>
      </c>
      <c r="D15" t="s">
        <v>175</v>
      </c>
      <c r="E15" t="s">
        <v>176</v>
      </c>
      <c r="F15" t="s">
        <v>177</v>
      </c>
      <c r="G15" t="s">
        <v>178</v>
      </c>
      <c r="H15" t="s">
        <v>179</v>
      </c>
      <c r="I15" t="s">
        <v>180</v>
      </c>
      <c r="J15" t="s">
        <v>181</v>
      </c>
      <c r="K15" t="s">
        <v>182</v>
      </c>
      <c r="L15" t="s">
        <v>182</v>
      </c>
      <c r="M15" t="s">
        <v>182</v>
      </c>
      <c r="N15" t="s">
        <v>182</v>
      </c>
      <c r="O15" t="s">
        <v>177</v>
      </c>
    </row>
    <row r="16" spans="1:15" s="1" customFormat="1">
      <c r="A16" s="2" t="s">
        <v>239</v>
      </c>
    </row>
    <row r="17" spans="1:16">
      <c r="A17" t="s">
        <v>240</v>
      </c>
      <c r="B17">
        <v>1</v>
      </c>
    </row>
    <row r="18" spans="1:16">
      <c r="A18" t="s">
        <v>185</v>
      </c>
      <c r="B18" t="s">
        <v>186</v>
      </c>
    </row>
    <row r="19" spans="1:16">
      <c r="A19" t="s">
        <v>187</v>
      </c>
      <c r="B19" t="s">
        <v>352</v>
      </c>
    </row>
    <row r="20" spans="1:16">
      <c r="A20" t="s">
        <v>189</v>
      </c>
      <c r="B20" t="s">
        <v>190</v>
      </c>
    </row>
    <row r="21" spans="1:16">
      <c r="A21" t="s">
        <v>191</v>
      </c>
      <c r="B21" t="s">
        <v>192</v>
      </c>
    </row>
    <row r="22" spans="1:16">
      <c r="A22" t="s">
        <v>193</v>
      </c>
      <c r="B22" t="s">
        <v>353</v>
      </c>
    </row>
    <row r="23" spans="1:16">
      <c r="A23" t="s">
        <v>195</v>
      </c>
      <c r="B23" t="s">
        <v>196</v>
      </c>
    </row>
    <row r="24" spans="1:16">
      <c r="A24" s="2" t="s">
        <v>197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t="s">
        <v>198</v>
      </c>
      <c r="B25" t="s">
        <v>51</v>
      </c>
    </row>
    <row r="26" spans="1:16">
      <c r="A26" t="s">
        <v>199</v>
      </c>
      <c r="B26" t="s">
        <v>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6"/>
  <sheetViews>
    <sheetView topLeftCell="B1" workbookViewId="0">
      <selection activeCell="E11" sqref="E11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3" width="35.7265625" customWidth="1" collapsed="1"/>
    <col min="14" max="14" width="35.36328125" customWidth="1" collapsed="1"/>
    <col min="15" max="15" width="34.6328125" customWidth="1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</row>
    <row r="2" spans="1:15">
      <c r="A2" t="s">
        <v>3</v>
      </c>
      <c r="B2" t="s">
        <v>442</v>
      </c>
      <c r="C2" t="s">
        <v>442</v>
      </c>
      <c r="D2" t="s">
        <v>442</v>
      </c>
    </row>
    <row r="3" spans="1:15" ht="43.5">
      <c r="A3" t="s">
        <v>5</v>
      </c>
      <c r="B3" s="3" t="s">
        <v>379</v>
      </c>
      <c r="C3" s="3" t="s">
        <v>380</v>
      </c>
      <c r="D3" s="3" t="s">
        <v>381</v>
      </c>
      <c r="E3" s="3" t="s">
        <v>382</v>
      </c>
      <c r="F3" s="3" t="s">
        <v>383</v>
      </c>
      <c r="G3" s="3" t="s">
        <v>384</v>
      </c>
      <c r="H3" s="3" t="s">
        <v>385</v>
      </c>
      <c r="I3" s="3" t="s">
        <v>385</v>
      </c>
      <c r="J3" s="3" t="s">
        <v>364</v>
      </c>
      <c r="K3" s="3" t="s">
        <v>365</v>
      </c>
      <c r="L3" s="3" t="s">
        <v>366</v>
      </c>
      <c r="M3" s="3" t="s">
        <v>221</v>
      </c>
      <c r="N3" s="3" t="s">
        <v>367</v>
      </c>
      <c r="O3" s="3" t="s">
        <v>149</v>
      </c>
    </row>
    <row r="4" spans="1:15">
      <c r="A4" t="s">
        <v>12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>COUNTIFS($A$8:$A$21,"*$*",E8:E21,"")</f>
        <v>0</v>
      </c>
      <c r="F4">
        <f t="shared" ref="F4:K4" si="0">COUNTIFS($A$8:$A$21,"*$*",F8:F21,"")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r="7" spans="1:15" s="1" customFormat="1">
      <c r="A7" s="2" t="s">
        <v>151</v>
      </c>
    </row>
    <row r="8" spans="1:15">
      <c r="A8" s="18" t="s">
        <v>152</v>
      </c>
      <c r="B8" s="3" t="s">
        <v>386</v>
      </c>
      <c r="C8" s="3" t="s">
        <v>387</v>
      </c>
      <c r="D8" s="3" t="s">
        <v>388</v>
      </c>
      <c r="E8" s="3" t="s">
        <v>389</v>
      </c>
      <c r="F8" s="3" t="s">
        <v>390</v>
      </c>
      <c r="G8" s="3" t="s">
        <v>391</v>
      </c>
      <c r="H8" s="3" t="s">
        <v>392</v>
      </c>
      <c r="I8" s="3" t="s">
        <v>393</v>
      </c>
      <c r="J8" s="3" t="s">
        <v>394</v>
      </c>
      <c r="K8" s="3" t="s">
        <v>395</v>
      </c>
      <c r="L8" s="3" t="s">
        <v>386</v>
      </c>
      <c r="M8" s="3" t="s">
        <v>386</v>
      </c>
      <c r="N8" s="3" t="s">
        <v>162</v>
      </c>
      <c r="O8" s="3" t="s">
        <v>163</v>
      </c>
    </row>
    <row r="9" spans="1:15">
      <c r="A9" t="s">
        <v>165</v>
      </c>
      <c r="B9" t="s">
        <v>396</v>
      </c>
      <c r="C9" t="s">
        <v>396</v>
      </c>
      <c r="D9" t="s">
        <v>396</v>
      </c>
      <c r="E9" t="s">
        <v>396</v>
      </c>
      <c r="F9" t="s">
        <v>396</v>
      </c>
      <c r="G9" t="s">
        <v>396</v>
      </c>
      <c r="H9" t="s">
        <v>396</v>
      </c>
      <c r="I9" t="s">
        <v>396</v>
      </c>
      <c r="J9" t="s">
        <v>396</v>
      </c>
      <c r="K9" t="s">
        <v>396</v>
      </c>
      <c r="L9" t="s">
        <v>396</v>
      </c>
      <c r="M9" t="s">
        <v>396</v>
      </c>
      <c r="N9" t="s">
        <v>396</v>
      </c>
      <c r="O9" t="s">
        <v>396</v>
      </c>
    </row>
    <row r="10" spans="1:15">
      <c r="A10" t="s">
        <v>166</v>
      </c>
      <c r="B10" t="s">
        <v>167</v>
      </c>
      <c r="C10" t="s">
        <v>167</v>
      </c>
      <c r="D10" t="s">
        <v>167</v>
      </c>
      <c r="E10" t="s">
        <v>167</v>
      </c>
      <c r="F10" t="s">
        <v>167</v>
      </c>
      <c r="G10" t="s">
        <v>167</v>
      </c>
      <c r="H10" t="s">
        <v>167</v>
      </c>
      <c r="I10" t="s">
        <v>167</v>
      </c>
      <c r="J10" t="s">
        <v>167</v>
      </c>
      <c r="K10" t="s">
        <v>167</v>
      </c>
      <c r="L10" t="s">
        <v>167</v>
      </c>
      <c r="M10" t="s">
        <v>167</v>
      </c>
      <c r="N10" t="s">
        <v>167</v>
      </c>
      <c r="O10" t="s">
        <v>167</v>
      </c>
    </row>
    <row r="11" spans="1:15" s="1" customFormat="1">
      <c r="A11" s="2" t="s">
        <v>168</v>
      </c>
    </row>
    <row r="12" spans="1:15">
      <c r="A12" t="s">
        <v>169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34</v>
      </c>
      <c r="N12" t="s">
        <v>33</v>
      </c>
      <c r="O12" t="s">
        <v>33</v>
      </c>
    </row>
    <row r="13" spans="1:15">
      <c r="A13" t="s">
        <v>170</v>
      </c>
      <c r="B13" t="s">
        <v>171</v>
      </c>
      <c r="C13" t="s">
        <v>171</v>
      </c>
      <c r="D13" t="s">
        <v>171</v>
      </c>
      <c r="E13" t="s">
        <v>171</v>
      </c>
      <c r="F13" t="s">
        <v>171</v>
      </c>
      <c r="G13" t="s">
        <v>171</v>
      </c>
      <c r="H13" t="s">
        <v>171</v>
      </c>
      <c r="I13" t="s">
        <v>171</v>
      </c>
      <c r="J13" t="s">
        <v>171</v>
      </c>
      <c r="K13" t="s">
        <v>171</v>
      </c>
      <c r="L13" t="s">
        <v>171</v>
      </c>
      <c r="M13" t="s">
        <v>171</v>
      </c>
      <c r="N13" t="s">
        <v>171</v>
      </c>
      <c r="O13" t="s">
        <v>171</v>
      </c>
    </row>
    <row r="14" spans="1:15">
      <c r="A14" t="s">
        <v>172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34</v>
      </c>
      <c r="M14" t="s">
        <v>33</v>
      </c>
      <c r="N14" t="s">
        <v>33</v>
      </c>
      <c r="O14" t="s">
        <v>33</v>
      </c>
    </row>
    <row r="15" spans="1:15">
      <c r="A15" t="s">
        <v>173</v>
      </c>
      <c r="B15" t="s">
        <v>174</v>
      </c>
      <c r="C15" t="s">
        <v>175</v>
      </c>
      <c r="D15" t="s">
        <v>176</v>
      </c>
      <c r="E15" t="s">
        <v>176</v>
      </c>
      <c r="F15" t="s">
        <v>177</v>
      </c>
      <c r="G15" t="s">
        <v>178</v>
      </c>
      <c r="H15" t="s">
        <v>179</v>
      </c>
      <c r="I15" t="s">
        <v>180</v>
      </c>
      <c r="J15" t="s">
        <v>181</v>
      </c>
      <c r="K15" t="s">
        <v>182</v>
      </c>
      <c r="L15" t="s">
        <v>182</v>
      </c>
      <c r="M15" t="s">
        <v>182</v>
      </c>
      <c r="N15" t="s">
        <v>182</v>
      </c>
      <c r="O15" t="s">
        <v>177</v>
      </c>
    </row>
    <row r="16" spans="1:15" s="1" customFormat="1">
      <c r="A16" s="2" t="s">
        <v>239</v>
      </c>
    </row>
    <row r="17" spans="1:2">
      <c r="A17" t="s">
        <v>240</v>
      </c>
      <c r="B17">
        <v>1</v>
      </c>
    </row>
    <row r="18" spans="1:2">
      <c r="A18" t="s">
        <v>185</v>
      </c>
      <c r="B18" t="s">
        <v>186</v>
      </c>
    </row>
    <row r="19" spans="1:2">
      <c r="A19" t="s">
        <v>187</v>
      </c>
      <c r="B19" t="s">
        <v>352</v>
      </c>
    </row>
    <row r="20" spans="1:2">
      <c r="A20" t="s">
        <v>189</v>
      </c>
      <c r="B20" t="s">
        <v>190</v>
      </c>
    </row>
    <row r="21" spans="1:2">
      <c r="A21" t="s">
        <v>191</v>
      </c>
      <c r="B21" t="s">
        <v>192</v>
      </c>
    </row>
    <row r="22" spans="1:2">
      <c r="A22" t="s">
        <v>193</v>
      </c>
      <c r="B22" t="s">
        <v>353</v>
      </c>
    </row>
    <row r="23" spans="1:2">
      <c r="A23" t="s">
        <v>195</v>
      </c>
      <c r="B23" t="s">
        <v>196</v>
      </c>
    </row>
    <row r="24" spans="1:2" s="1" customFormat="1">
      <c r="A24" s="2" t="s">
        <v>197</v>
      </c>
    </row>
    <row r="25" spans="1:2">
      <c r="A25" t="s">
        <v>198</v>
      </c>
      <c r="B25" t="s">
        <v>51</v>
      </c>
    </row>
    <row r="26" spans="1:2">
      <c r="A26" t="s">
        <v>199</v>
      </c>
      <c r="B26" t="s">
        <v>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8"/>
  <sheetViews>
    <sheetView workbookViewId="0">
      <pane xSplit="1" topLeftCell="C1" activePane="topRight" state="frozen"/>
      <selection pane="topRight" activeCell="S8" sqref="S8"/>
    </sheetView>
  </sheetViews>
  <sheetFormatPr defaultColWidth="9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3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43</v>
      </c>
      <c r="Q1" t="s">
        <v>43</v>
      </c>
      <c r="R1" t="s">
        <v>43</v>
      </c>
      <c r="S1" s="26" t="s">
        <v>43</v>
      </c>
    </row>
    <row r="2" spans="1:19">
      <c r="A2" t="s">
        <v>3</v>
      </c>
      <c r="B2" t="s">
        <v>442</v>
      </c>
      <c r="C2" t="s">
        <v>442</v>
      </c>
      <c r="D2" t="s">
        <v>442</v>
      </c>
      <c r="E2" t="s">
        <v>565</v>
      </c>
      <c r="F2" t="s">
        <v>565</v>
      </c>
      <c r="G2" t="s">
        <v>566</v>
      </c>
      <c r="H2" t="s">
        <v>85</v>
      </c>
      <c r="I2" t="s">
        <v>567</v>
      </c>
      <c r="J2" t="s">
        <v>567</v>
      </c>
      <c r="K2" t="s">
        <v>205</v>
      </c>
      <c r="L2" t="s">
        <v>205</v>
      </c>
      <c r="M2" t="s">
        <v>205</v>
      </c>
      <c r="N2" t="s">
        <v>568</v>
      </c>
      <c r="O2" t="s">
        <v>85</v>
      </c>
    </row>
    <row r="3" spans="1:19" ht="33.5" customHeight="1">
      <c r="A3" t="s">
        <v>138</v>
      </c>
      <c r="B3" s="3" t="s">
        <v>397</v>
      </c>
      <c r="C3" s="3" t="s">
        <v>398</v>
      </c>
      <c r="D3" s="3" t="s">
        <v>399</v>
      </c>
      <c r="E3" s="3" t="s">
        <v>400</v>
      </c>
      <c r="F3" s="3" t="s">
        <v>401</v>
      </c>
      <c r="G3" s="3" t="s">
        <v>402</v>
      </c>
      <c r="H3" s="3" t="s">
        <v>403</v>
      </c>
      <c r="I3" s="3" t="s">
        <v>404</v>
      </c>
      <c r="J3" s="3" t="s">
        <v>405</v>
      </c>
      <c r="K3" s="3" t="s">
        <v>406</v>
      </c>
      <c r="L3" s="3" t="s">
        <v>407</v>
      </c>
      <c r="M3" s="3" t="s">
        <v>408</v>
      </c>
      <c r="N3" s="3" t="s">
        <v>570</v>
      </c>
      <c r="O3" s="3" t="s">
        <v>571</v>
      </c>
      <c r="P3" s="3" t="s">
        <v>332</v>
      </c>
      <c r="Q3" s="3" t="s">
        <v>572</v>
      </c>
      <c r="R3" s="3" t="s">
        <v>573</v>
      </c>
      <c r="S3" s="27" t="s">
        <v>575</v>
      </c>
    </row>
    <row r="4" spans="1:19">
      <c r="A4" t="s">
        <v>12</v>
      </c>
      <c r="B4">
        <f>COUNTIFS($A$8:$A$38,"*$*",B8:B38,"")</f>
        <v>0</v>
      </c>
      <c r="C4">
        <f>COUNTIFS($A$8:$A$38,"*$*",C8:C38,"")</f>
        <v>0</v>
      </c>
      <c r="D4">
        <f t="shared" ref="D4:N4" si="0">COUNTIFS($A$8:$A$38,"*$*",D8:D38,"")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>COUNTIFS($A$8:$A$38,"*$*",O8:O38,"")</f>
        <v>0</v>
      </c>
      <c r="P4">
        <f>COUNTIFS($A$8:$A$38,"*$*",P8:P38,"")</f>
        <v>0</v>
      </c>
      <c r="Q4">
        <f>COUNTIFS($A$8:$A$38,"*$*",Q8:Q38,"")</f>
        <v>0</v>
      </c>
      <c r="R4">
        <f>COUNTIFS($A$8:$A$38,"*$*",R8:R38,"")</f>
        <v>0</v>
      </c>
      <c r="S4">
        <f>COUNTIFS($A$8:$A$38,"*$*",S8:S38,"")</f>
        <v>0</v>
      </c>
    </row>
    <row r="7" spans="1:19" s="1" customFormat="1">
      <c r="A7" s="2" t="s">
        <v>151</v>
      </c>
    </row>
    <row r="8" spans="1:19" ht="29">
      <c r="A8" s="18" t="s">
        <v>409</v>
      </c>
      <c r="B8" s="3" t="s">
        <v>296</v>
      </c>
      <c r="C8" s="3" t="s">
        <v>297</v>
      </c>
      <c r="D8" s="3" t="s">
        <v>298</v>
      </c>
      <c r="E8" s="3" t="s">
        <v>299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305</v>
      </c>
      <c r="M8" s="3" t="s">
        <v>306</v>
      </c>
      <c r="N8" s="3" t="s">
        <v>162</v>
      </c>
      <c r="O8" s="3" t="s">
        <v>297</v>
      </c>
      <c r="P8" s="3" t="s">
        <v>305</v>
      </c>
      <c r="Q8" s="3" t="s">
        <v>163</v>
      </c>
      <c r="R8" s="3" t="s">
        <v>304</v>
      </c>
      <c r="S8" s="3" t="s">
        <v>296</v>
      </c>
    </row>
    <row r="9" spans="1:19">
      <c r="A9" t="s">
        <v>410</v>
      </c>
      <c r="B9" s="19" t="s">
        <v>411</v>
      </c>
      <c r="C9" s="19" t="s">
        <v>411</v>
      </c>
      <c r="D9" s="19" t="s">
        <v>411</v>
      </c>
      <c r="E9" s="19" t="s">
        <v>411</v>
      </c>
      <c r="F9" s="19" t="s">
        <v>411</v>
      </c>
      <c r="G9" s="19" t="s">
        <v>412</v>
      </c>
      <c r="H9" s="19" t="s">
        <v>413</v>
      </c>
      <c r="I9" s="19" t="s">
        <v>411</v>
      </c>
      <c r="J9" s="19" t="s">
        <v>411</v>
      </c>
      <c r="K9" s="19" t="s">
        <v>411</v>
      </c>
      <c r="L9" s="19" t="s">
        <v>411</v>
      </c>
      <c r="M9" s="19" t="s">
        <v>411</v>
      </c>
      <c r="N9" s="19" t="s">
        <v>411</v>
      </c>
      <c r="O9" s="19" t="s">
        <v>411</v>
      </c>
      <c r="P9" s="19" t="s">
        <v>411</v>
      </c>
      <c r="Q9" s="19" t="s">
        <v>411</v>
      </c>
      <c r="R9" s="19" t="s">
        <v>411</v>
      </c>
      <c r="S9" s="19" t="s">
        <v>411</v>
      </c>
    </row>
    <row r="10" spans="1:19">
      <c r="A10" t="s">
        <v>414</v>
      </c>
      <c r="B10" s="20">
        <v>7183259386136510</v>
      </c>
      <c r="C10" s="20">
        <v>7183259386136510</v>
      </c>
      <c r="D10" s="20">
        <v>7183259386136510</v>
      </c>
      <c r="E10" s="20">
        <v>718325938613651</v>
      </c>
      <c r="F10" s="21">
        <v>8.7183259386136496E+16</v>
      </c>
      <c r="G10" s="20">
        <v>7183259386136510</v>
      </c>
      <c r="H10" s="20">
        <v>7183259386136510</v>
      </c>
      <c r="I10" s="20">
        <v>7183259386136510</v>
      </c>
      <c r="J10" s="20">
        <v>7183259386136510</v>
      </c>
      <c r="K10" s="20">
        <v>7183259386136510</v>
      </c>
      <c r="L10" s="20">
        <v>7183259386136510</v>
      </c>
      <c r="M10" s="20">
        <v>7183259386136510</v>
      </c>
      <c r="N10" s="20">
        <v>7183259386136510</v>
      </c>
      <c r="O10" s="20">
        <v>7183259386136510</v>
      </c>
      <c r="P10" s="20">
        <v>7183259386136510</v>
      </c>
      <c r="Q10" s="20">
        <v>7183259386136510</v>
      </c>
      <c r="R10" s="20">
        <v>7183259386136510</v>
      </c>
      <c r="S10" s="20">
        <v>7183259386136510</v>
      </c>
    </row>
    <row r="11" spans="1:19">
      <c r="A11" t="s">
        <v>415</v>
      </c>
      <c r="B11" t="s">
        <v>416</v>
      </c>
      <c r="C11" t="s">
        <v>416</v>
      </c>
      <c r="D11" t="s">
        <v>417</v>
      </c>
      <c r="E11" t="s">
        <v>416</v>
      </c>
      <c r="F11" t="s">
        <v>416</v>
      </c>
      <c r="G11" t="s">
        <v>416</v>
      </c>
      <c r="H11" t="s">
        <v>416</v>
      </c>
      <c r="I11" t="s">
        <v>416</v>
      </c>
      <c r="J11" t="s">
        <v>416</v>
      </c>
      <c r="K11" t="s">
        <v>416</v>
      </c>
      <c r="L11" t="s">
        <v>416</v>
      </c>
      <c r="M11" t="s">
        <v>416</v>
      </c>
      <c r="N11" t="s">
        <v>416</v>
      </c>
      <c r="O11" t="s">
        <v>416</v>
      </c>
      <c r="P11" t="s">
        <v>416</v>
      </c>
      <c r="Q11" t="s">
        <v>416</v>
      </c>
      <c r="R11" t="s">
        <v>416</v>
      </c>
      <c r="S11" t="s">
        <v>416</v>
      </c>
    </row>
    <row r="12" spans="1:19">
      <c r="A12" t="s">
        <v>418</v>
      </c>
      <c r="B12" s="22" t="s">
        <v>419</v>
      </c>
      <c r="C12" s="22" t="s">
        <v>419</v>
      </c>
      <c r="D12" s="22" t="s">
        <v>419</v>
      </c>
      <c r="E12" s="22" t="s">
        <v>419</v>
      </c>
      <c r="F12" s="22" t="s">
        <v>419</v>
      </c>
      <c r="G12" s="22" t="s">
        <v>419</v>
      </c>
      <c r="H12" s="22" t="s">
        <v>419</v>
      </c>
      <c r="I12" s="22" t="s">
        <v>420</v>
      </c>
      <c r="J12" s="22" t="s">
        <v>421</v>
      </c>
      <c r="K12" s="22" t="s">
        <v>422</v>
      </c>
      <c r="L12" s="22" t="s">
        <v>419</v>
      </c>
      <c r="M12" s="22" t="s">
        <v>419</v>
      </c>
      <c r="N12" s="22" t="s">
        <v>419</v>
      </c>
      <c r="O12" s="22" t="s">
        <v>419</v>
      </c>
      <c r="P12" s="22" t="s">
        <v>419</v>
      </c>
      <c r="Q12" s="22" t="s">
        <v>419</v>
      </c>
      <c r="R12" s="22" t="s">
        <v>419</v>
      </c>
      <c r="S12" s="22" t="s">
        <v>419</v>
      </c>
    </row>
    <row r="13" spans="1:19">
      <c r="A13" t="s">
        <v>165</v>
      </c>
      <c r="B13" t="s">
        <v>423</v>
      </c>
      <c r="C13" t="s">
        <v>423</v>
      </c>
      <c r="D13" t="s">
        <v>423</v>
      </c>
      <c r="E13" t="s">
        <v>423</v>
      </c>
      <c r="F13" t="s">
        <v>423</v>
      </c>
      <c r="G13" t="s">
        <v>423</v>
      </c>
      <c r="H13" t="s">
        <v>423</v>
      </c>
      <c r="I13" t="s">
        <v>423</v>
      </c>
      <c r="J13" t="s">
        <v>423</v>
      </c>
      <c r="K13" t="s">
        <v>423</v>
      </c>
      <c r="L13" t="s">
        <v>423</v>
      </c>
      <c r="M13" t="s">
        <v>423</v>
      </c>
      <c r="N13" t="s">
        <v>423</v>
      </c>
      <c r="O13" t="s">
        <v>423</v>
      </c>
      <c r="P13" t="s">
        <v>423</v>
      </c>
      <c r="Q13" t="s">
        <v>423</v>
      </c>
      <c r="R13" t="s">
        <v>423</v>
      </c>
      <c r="S13" t="s">
        <v>423</v>
      </c>
    </row>
    <row r="14" spans="1:19">
      <c r="A14" t="s">
        <v>166</v>
      </c>
      <c r="B14" t="s">
        <v>167</v>
      </c>
      <c r="C14" t="s">
        <v>167</v>
      </c>
      <c r="D14" t="s">
        <v>167</v>
      </c>
      <c r="E14" t="s">
        <v>167</v>
      </c>
      <c r="F14" t="s">
        <v>167</v>
      </c>
      <c r="G14" t="s">
        <v>167</v>
      </c>
      <c r="H14" t="s">
        <v>167</v>
      </c>
      <c r="I14" t="s">
        <v>167</v>
      </c>
      <c r="J14" t="s">
        <v>167</v>
      </c>
      <c r="K14" t="s">
        <v>167</v>
      </c>
      <c r="L14" t="s">
        <v>167</v>
      </c>
      <c r="M14" t="s">
        <v>167</v>
      </c>
      <c r="N14" t="s">
        <v>167</v>
      </c>
      <c r="O14" t="s">
        <v>167</v>
      </c>
      <c r="P14" t="s">
        <v>167</v>
      </c>
      <c r="Q14" t="s">
        <v>167</v>
      </c>
      <c r="R14" t="s">
        <v>167</v>
      </c>
      <c r="S14" t="s">
        <v>574</v>
      </c>
    </row>
    <row r="16" spans="1:19" s="1" customFormat="1">
      <c r="A16" s="2" t="s">
        <v>168</v>
      </c>
    </row>
    <row r="17" spans="1:18">
      <c r="A17" t="s">
        <v>169</v>
      </c>
      <c r="B17" t="s">
        <v>33</v>
      </c>
      <c r="C17" t="s">
        <v>33</v>
      </c>
      <c r="D17" t="s">
        <v>33</v>
      </c>
      <c r="E17" t="s">
        <v>33</v>
      </c>
      <c r="F17" t="s">
        <v>33</v>
      </c>
      <c r="G17" t="s">
        <v>33</v>
      </c>
      <c r="H17" t="s">
        <v>33</v>
      </c>
      <c r="I17" t="s">
        <v>33</v>
      </c>
      <c r="J17" t="s">
        <v>33</v>
      </c>
      <c r="K17" t="s">
        <v>33</v>
      </c>
      <c r="L17" t="s">
        <v>34</v>
      </c>
      <c r="M17" t="s">
        <v>33</v>
      </c>
      <c r="N17" t="s">
        <v>33</v>
      </c>
      <c r="O17" t="s">
        <v>33</v>
      </c>
      <c r="P17" t="s">
        <v>33</v>
      </c>
      <c r="Q17" t="s">
        <v>33</v>
      </c>
      <c r="R17" t="s">
        <v>33</v>
      </c>
    </row>
    <row r="18" spans="1:18">
      <c r="A18" t="s">
        <v>170</v>
      </c>
      <c r="B18" t="s">
        <v>171</v>
      </c>
      <c r="C18" t="s">
        <v>171</v>
      </c>
      <c r="D18" t="s">
        <v>171</v>
      </c>
      <c r="E18" t="s">
        <v>171</v>
      </c>
      <c r="F18" t="s">
        <v>171</v>
      </c>
      <c r="G18" t="s">
        <v>171</v>
      </c>
      <c r="H18" t="s">
        <v>171</v>
      </c>
      <c r="I18" t="s">
        <v>171</v>
      </c>
      <c r="J18" t="s">
        <v>171</v>
      </c>
      <c r="K18" t="s">
        <v>171</v>
      </c>
      <c r="L18" t="s">
        <v>171</v>
      </c>
      <c r="M18" t="s">
        <v>171</v>
      </c>
      <c r="N18" t="s">
        <v>171</v>
      </c>
      <c r="O18" t="s">
        <v>171</v>
      </c>
      <c r="P18" t="s">
        <v>171</v>
      </c>
      <c r="Q18" t="s">
        <v>171</v>
      </c>
      <c r="R18" t="s">
        <v>171</v>
      </c>
    </row>
    <row r="19" spans="1:18">
      <c r="A19" t="s">
        <v>172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34</v>
      </c>
      <c r="L19" t="s">
        <v>33</v>
      </c>
      <c r="M19" t="s">
        <v>34</v>
      </c>
      <c r="N19" t="s">
        <v>33</v>
      </c>
      <c r="O19" t="s">
        <v>33</v>
      </c>
      <c r="P19" t="s">
        <v>33</v>
      </c>
      <c r="Q19" t="s">
        <v>33</v>
      </c>
      <c r="R19" t="s">
        <v>33</v>
      </c>
    </row>
    <row r="20" spans="1:18">
      <c r="A20" t="s">
        <v>173</v>
      </c>
      <c r="B20" t="s">
        <v>174</v>
      </c>
      <c r="C20" t="s">
        <v>175</v>
      </c>
      <c r="D20" t="s">
        <v>176</v>
      </c>
      <c r="E20" t="s">
        <v>177</v>
      </c>
      <c r="F20" t="s">
        <v>178</v>
      </c>
      <c r="G20" t="s">
        <v>179</v>
      </c>
      <c r="H20" t="s">
        <v>180</v>
      </c>
      <c r="I20" t="s">
        <v>181</v>
      </c>
      <c r="J20" t="s">
        <v>182</v>
      </c>
      <c r="K20" t="s">
        <v>182</v>
      </c>
      <c r="L20" t="s">
        <v>182</v>
      </c>
      <c r="M20" t="s">
        <v>182</v>
      </c>
      <c r="N20" t="s">
        <v>182</v>
      </c>
      <c r="O20" t="s">
        <v>175</v>
      </c>
      <c r="P20" t="s">
        <v>175</v>
      </c>
      <c r="Q20" t="s">
        <v>175</v>
      </c>
      <c r="R20" t="s">
        <v>175</v>
      </c>
    </row>
    <row r="21" spans="1:18" s="1" customFormat="1">
      <c r="A21" s="2" t="s">
        <v>183</v>
      </c>
    </row>
    <row r="22" spans="1:18">
      <c r="A22" t="s">
        <v>319</v>
      </c>
      <c r="B22" t="s">
        <v>424</v>
      </c>
    </row>
    <row r="23" spans="1:18">
      <c r="A23" t="s">
        <v>320</v>
      </c>
      <c r="B23" t="s">
        <v>321</v>
      </c>
    </row>
    <row r="24" spans="1:18">
      <c r="A24" t="s">
        <v>315</v>
      </c>
      <c r="B24" t="s">
        <v>190</v>
      </c>
    </row>
    <row r="25" spans="1:18">
      <c r="A25" t="s">
        <v>316</v>
      </c>
      <c r="B25" t="s">
        <v>192</v>
      </c>
    </row>
    <row r="26" spans="1:18" s="1" customFormat="1">
      <c r="A26" s="2" t="s">
        <v>197</v>
      </c>
    </row>
    <row r="27" spans="1:18">
      <c r="A27" t="s">
        <v>323</v>
      </c>
      <c r="B27" t="s">
        <v>52</v>
      </c>
    </row>
    <row r="28" spans="1:18">
      <c r="A28" t="s">
        <v>324</v>
      </c>
      <c r="B28" t="s">
        <v>54</v>
      </c>
    </row>
  </sheetData>
  <pageMargins left="0.7" right="0.7" top="0.75" bottom="0.75" header="0.3" footer="0.3"/>
  <pageSetup orientation="portrait" horizontalDpi="200" verticalDpi="200" r:id="rId1"/>
  <ignoredErrors>
    <ignoredError sqref="B9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7"/>
  <sheetViews>
    <sheetView topLeftCell="A7" workbookViewId="0">
      <selection activeCell="E18" sqref="E18"/>
    </sheetView>
  </sheetViews>
  <sheetFormatPr defaultColWidth="8.7265625" defaultRowHeight="14.5"/>
  <cols>
    <col min="1" max="1" width="18.7265625" customWidth="1" collapsed="1"/>
    <col min="2" max="2" width="37" customWidth="1" collapsed="1"/>
    <col min="3" max="5" width="27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863</v>
      </c>
      <c r="C2" t="s">
        <v>864</v>
      </c>
      <c r="D2" t="s">
        <v>864</v>
      </c>
      <c r="E2" t="s">
        <v>569</v>
      </c>
    </row>
    <row r="3" spans="1:5" ht="29">
      <c r="A3" t="s">
        <v>5</v>
      </c>
      <c r="B3" t="s">
        <v>425</v>
      </c>
      <c r="C3" t="s">
        <v>426</v>
      </c>
      <c r="D3" t="s">
        <v>427</v>
      </c>
      <c r="E3" s="3" t="s">
        <v>428</v>
      </c>
    </row>
    <row r="4" spans="1:5">
      <c r="A4" t="s">
        <v>12</v>
      </c>
      <c r="B4">
        <f>COUNTIFS($A$10:$A$22,"*$*",B10:B22,"")</f>
        <v>0</v>
      </c>
      <c r="C4">
        <f>COUNTIFS($A$10:$A$22,"*$*",C10:C22,"")</f>
        <v>0</v>
      </c>
      <c r="D4">
        <f>COUNTIFS($A$10:$A$22,"*$*",D10:D22,"")</f>
        <v>0</v>
      </c>
      <c r="E4">
        <f>COUNTIFS($A$10:$A$22,"*$*",E10:E22,"")</f>
        <v>1</v>
      </c>
    </row>
    <row r="6" spans="1:5">
      <c r="A6" t="s">
        <v>857</v>
      </c>
    </row>
    <row r="7" spans="1:5" s="1" customFormat="1">
      <c r="A7" s="2" t="s">
        <v>49</v>
      </c>
    </row>
    <row r="8" spans="1:5">
      <c r="A8" t="s">
        <v>429</v>
      </c>
      <c r="B8" t="s">
        <v>430</v>
      </c>
      <c r="C8" t="s">
        <v>430</v>
      </c>
      <c r="D8" t="s">
        <v>430</v>
      </c>
      <c r="E8" t="s">
        <v>430</v>
      </c>
    </row>
    <row r="9" spans="1:5">
      <c r="A9" t="s">
        <v>431</v>
      </c>
      <c r="B9" t="s">
        <v>432</v>
      </c>
      <c r="C9" t="s">
        <v>432</v>
      </c>
      <c r="D9" t="s">
        <v>432</v>
      </c>
      <c r="E9" t="s">
        <v>432</v>
      </c>
    </row>
    <row r="10" spans="1:5">
      <c r="A10" t="s">
        <v>50</v>
      </c>
      <c r="B10" t="s">
        <v>52</v>
      </c>
      <c r="C10" t="s">
        <v>52</v>
      </c>
      <c r="D10" t="s">
        <v>52</v>
      </c>
      <c r="E10" t="s">
        <v>52</v>
      </c>
    </row>
    <row r="11" spans="1:5">
      <c r="A11" t="s">
        <v>53</v>
      </c>
      <c r="B11" t="s">
        <v>54</v>
      </c>
      <c r="C11" t="s">
        <v>54</v>
      </c>
      <c r="D11" t="s">
        <v>54</v>
      </c>
      <c r="E11" t="s">
        <v>54</v>
      </c>
    </row>
    <row r="12" spans="1:5">
      <c r="A12" t="s">
        <v>433</v>
      </c>
      <c r="B12" t="s">
        <v>63</v>
      </c>
      <c r="C12" t="s">
        <v>63</v>
      </c>
      <c r="D12" t="s">
        <v>63</v>
      </c>
      <c r="E12" t="s">
        <v>63</v>
      </c>
    </row>
    <row r="13" spans="1:5">
      <c r="A13" t="s">
        <v>434</v>
      </c>
      <c r="B13" t="s">
        <v>64</v>
      </c>
      <c r="C13" t="s">
        <v>64</v>
      </c>
      <c r="D13" t="s">
        <v>64</v>
      </c>
      <c r="E13" t="s">
        <v>64</v>
      </c>
    </row>
    <row r="14" spans="1:5">
      <c r="A14" t="s">
        <v>435</v>
      </c>
      <c r="B14" t="s">
        <v>277</v>
      </c>
      <c r="C14" t="s">
        <v>129</v>
      </c>
      <c r="D14" t="s">
        <v>134</v>
      </c>
    </row>
    <row r="15" spans="1:5">
      <c r="A15" t="s">
        <v>436</v>
      </c>
      <c r="B15">
        <v>200</v>
      </c>
      <c r="C15">
        <v>20</v>
      </c>
      <c r="D15">
        <v>10</v>
      </c>
      <c r="E15">
        <v>10</v>
      </c>
    </row>
    <row r="16" spans="1:5">
      <c r="A16" t="s">
        <v>437</v>
      </c>
      <c r="B16" s="16">
        <v>1611</v>
      </c>
      <c r="C16" s="16">
        <v>1612</v>
      </c>
      <c r="D16" s="16">
        <v>1613</v>
      </c>
      <c r="E16" s="16">
        <v>1614</v>
      </c>
    </row>
    <row r="17" spans="1:5">
      <c r="A17" t="s">
        <v>438</v>
      </c>
      <c r="B17" t="str">
        <f>CONCATENATE("Isiulang ",B14)</f>
        <v>Isiulang IDR</v>
      </c>
      <c r="C17" t="str">
        <f>CONCATENATE("Isiulang ",C14)</f>
        <v>Isiulang OCR BPKB</v>
      </c>
      <c r="D17" t="str">
        <f>CONCATENATE("Isiulang ",D14)</f>
        <v>Isiulang OCR STNK</v>
      </c>
      <c r="E17" t="str">
        <f>CONCATENATE("Isiulang ",E14)</f>
        <v xml:space="preserve">Isiulang </v>
      </c>
    </row>
    <row r="18" spans="1:5" ht="29">
      <c r="A18" s="3" t="s">
        <v>439</v>
      </c>
      <c r="B18" s="4" t="s">
        <v>862</v>
      </c>
      <c r="C18" s="4" t="s">
        <v>862</v>
      </c>
      <c r="D18" s="4" t="s">
        <v>862</v>
      </c>
      <c r="E18" s="4" t="s">
        <v>862</v>
      </c>
    </row>
    <row r="19" spans="1:5" s="1" customFormat="1">
      <c r="A19" s="2" t="s">
        <v>440</v>
      </c>
    </row>
    <row r="20" spans="1:5">
      <c r="A20" t="s">
        <v>165</v>
      </c>
      <c r="B20" s="17" t="str">
        <f>B14</f>
        <v>IDR</v>
      </c>
      <c r="C20" s="17" t="str">
        <f>C14</f>
        <v>OCR BPKB</v>
      </c>
      <c r="D20" s="17" t="str">
        <f>D14</f>
        <v>OCR STNK</v>
      </c>
      <c r="E20" s="17">
        <f>E14</f>
        <v>0</v>
      </c>
    </row>
    <row r="21" spans="1:5">
      <c r="A21" t="s">
        <v>166</v>
      </c>
      <c r="B21" t="s">
        <v>167</v>
      </c>
      <c r="C21" t="str">
        <f>CONCATENATE("Topup ",C20)</f>
        <v>Topup OCR BPKB</v>
      </c>
      <c r="D21" t="str">
        <f>CONCATENATE("Topup ",D20)</f>
        <v>Topup OCR STNK</v>
      </c>
      <c r="E21" t="str">
        <f>CONCATENATE("Topup ",E20)</f>
        <v>Topup 0</v>
      </c>
    </row>
    <row r="23" spans="1:5" s="1" customFormat="1">
      <c r="A23" s="1" t="s">
        <v>856</v>
      </c>
    </row>
    <row r="24" spans="1:5">
      <c r="A24" t="s">
        <v>858</v>
      </c>
    </row>
    <row r="25" spans="1:5">
      <c r="A25" s="50">
        <v>1</v>
      </c>
      <c r="B25" t="s">
        <v>860</v>
      </c>
    </row>
    <row r="26" spans="1:5">
      <c r="A26" s="50">
        <v>2</v>
      </c>
      <c r="B26" t="s">
        <v>859</v>
      </c>
    </row>
    <row r="27" spans="1:5">
      <c r="A27" s="50">
        <v>3</v>
      </c>
      <c r="B27" t="s">
        <v>861</v>
      </c>
    </row>
  </sheetData>
  <phoneticPr fontId="13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3"/>
  <sheetViews>
    <sheetView topLeftCell="A10" workbookViewId="0">
      <selection activeCell="B4" sqref="B4"/>
    </sheetView>
  </sheetViews>
  <sheetFormatPr defaultColWidth="8.7265625" defaultRowHeight="14.5"/>
  <cols>
    <col min="1" max="1" width="30.1796875" customWidth="1" collapsed="1"/>
    <col min="2" max="2" width="42.36328125" customWidth="1" collapsed="1"/>
    <col min="3" max="3" width="21.81640625" customWidth="1" collapsed="1"/>
    <col min="4" max="5" width="32.26953125" customWidth="1" collapsed="1"/>
    <col min="6" max="6" width="36.81640625" customWidth="1" collapsed="1"/>
    <col min="7" max="7" width="26.1796875" customWidth="1" collapsed="1"/>
  </cols>
  <sheetData>
    <row r="1" spans="1:7">
      <c r="A1" s="5" t="s">
        <v>0</v>
      </c>
      <c r="B1" t="s">
        <v>43</v>
      </c>
      <c r="C1" t="s">
        <v>43</v>
      </c>
      <c r="D1" t="s">
        <v>43</v>
      </c>
      <c r="E1" t="s">
        <v>2</v>
      </c>
      <c r="F1" t="s">
        <v>1</v>
      </c>
      <c r="G1" t="s">
        <v>1</v>
      </c>
    </row>
    <row r="2" spans="1:7">
      <c r="A2" s="5" t="s">
        <v>441</v>
      </c>
      <c r="B2" t="s">
        <v>442</v>
      </c>
      <c r="C2" t="s">
        <v>442</v>
      </c>
      <c r="D2" t="s">
        <v>442</v>
      </c>
      <c r="E2" t="s">
        <v>564</v>
      </c>
      <c r="F2" s="5" t="s">
        <v>442</v>
      </c>
      <c r="G2" s="5" t="s">
        <v>442</v>
      </c>
    </row>
    <row r="3" spans="1:7" ht="29">
      <c r="A3" s="5" t="s">
        <v>5</v>
      </c>
      <c r="B3" s="5" t="s">
        <v>443</v>
      </c>
      <c r="C3" s="5" t="s">
        <v>444</v>
      </c>
      <c r="D3" s="8" t="s">
        <v>559</v>
      </c>
      <c r="E3" s="5" t="s">
        <v>445</v>
      </c>
      <c r="F3" s="5" t="s">
        <v>446</v>
      </c>
      <c r="G3" s="5" t="s">
        <v>447</v>
      </c>
    </row>
    <row r="4" spans="1:7">
      <c r="A4" s="5" t="s">
        <v>448</v>
      </c>
      <c r="B4" s="5">
        <f>IF(B7="New",COUNTIFS($A$12:$A$23,"*$*",B12:B23,""),IF(B7="Service",COUNTIFS($A$9:$A$10,"*$*",B9:B10,""),IF(B7="Edit",COUNTIFS($A$9:$A$21,"*$*",B9:B21,""),0)))</f>
        <v>0</v>
      </c>
      <c r="C4" s="5">
        <f>IF(C7="New",COUNTIFS($A$12:$A$23,"*$*",C12:C23,""),IF(C7="Service",COUNTIFS($A$9:$A$10,"*$*",C9:C10,""),IF(C7="Edit",COUNTIFS($A$9:$A$21,"*$*",C9:C21,""),0)))</f>
        <v>2</v>
      </c>
      <c r="D4" s="5">
        <f>IF(D7="New",COUNTIFS($A$12:$A$23,"*$*",D12:D23,""),IF(D7="Service",COUNTIFS($A$9:$A$10,"*$*",D9:D10,""),IF(D7="Edit",COUNTIFS($A$9:$A$21,"*$*",D9:D21,""),0)))</f>
        <v>0</v>
      </c>
      <c r="E4" s="5">
        <f>IF(E7="New",COUNTIFS($A$12:$A$23,"*$*",E12:E23,""),IF(E7="Service",COUNTIFS($A$9:$A$10,"*$*",E9:E10,""),IF(E7="Edit",COUNTIFS($A$9:$A$21,"*$*",E9:E21,""),0)))</f>
        <v>0</v>
      </c>
      <c r="F4" s="5">
        <f>IF(F7="New",COUNTIFS($A$12:$A$23,"*$*",F12:F23,""),IF(F7="Service",COUNTIFS($A$9:$A$10,"*$*",F9:F10,""),IF(F7="Edit",COUNTIFS($A$9:$A$21,"*$*",F9:F21,""),0)))</f>
        <v>0</v>
      </c>
      <c r="G4" s="5">
        <f>IF(G7="New",COUNTIFS($A$12:$A$23,"*$*",G12:G23,""),IF(G7="Service",COUNTIFS($A$9:$A$10,"*$*",G9:G10,""),IF(G7="Edit",COUNTIFS($A$9:$A$21,"*$*",G9:G21,""),IF(G7="ChargeType",COUNTIFS($A$9:$A$10,"*$*",G9:G10,""),0))))</f>
        <v>0</v>
      </c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  <row r="7" spans="1:7">
      <c r="A7" s="5" t="s">
        <v>449</v>
      </c>
      <c r="B7" s="5" t="s">
        <v>450</v>
      </c>
      <c r="C7" s="5" t="s">
        <v>450</v>
      </c>
      <c r="D7" s="5" t="s">
        <v>451</v>
      </c>
      <c r="E7" s="5" t="s">
        <v>451</v>
      </c>
      <c r="F7" s="5" t="s">
        <v>452</v>
      </c>
      <c r="G7" s="5" t="s">
        <v>453</v>
      </c>
    </row>
    <row r="8" spans="1:7" s="1" customFormat="1">
      <c r="A8" s="6" t="s">
        <v>454</v>
      </c>
      <c r="B8" s="7"/>
      <c r="C8" s="7"/>
      <c r="D8" s="7"/>
      <c r="E8" s="7"/>
      <c r="F8" s="7"/>
      <c r="G8" s="7"/>
    </row>
    <row r="9" spans="1:7">
      <c r="A9" s="5" t="s">
        <v>455</v>
      </c>
      <c r="B9" s="5"/>
      <c r="C9" s="5"/>
      <c r="D9" s="5" t="s">
        <v>456</v>
      </c>
      <c r="E9" s="5" t="s">
        <v>560</v>
      </c>
      <c r="F9" s="5" t="s">
        <v>560</v>
      </c>
      <c r="G9" s="5" t="s">
        <v>560</v>
      </c>
    </row>
    <row r="10" spans="1:7">
      <c r="A10" s="5" t="s">
        <v>457</v>
      </c>
      <c r="B10" s="5"/>
      <c r="C10" s="5"/>
      <c r="D10" s="5" t="s">
        <v>458</v>
      </c>
      <c r="E10" s="5" t="s">
        <v>458</v>
      </c>
      <c r="F10" s="5" t="s">
        <v>458</v>
      </c>
      <c r="G10" s="5" t="s">
        <v>458</v>
      </c>
    </row>
    <row r="11" spans="1:7" s="1" customFormat="1">
      <c r="A11" s="6" t="s">
        <v>459</v>
      </c>
      <c r="B11" s="7"/>
      <c r="C11" s="7"/>
      <c r="D11" s="7"/>
      <c r="E11" s="7"/>
      <c r="F11" s="7"/>
      <c r="G11" s="7"/>
    </row>
    <row r="12" spans="1:7">
      <c r="A12" s="5" t="s">
        <v>455</v>
      </c>
      <c r="B12" s="5" t="s">
        <v>460</v>
      </c>
      <c r="C12" s="5" t="s">
        <v>461</v>
      </c>
      <c r="D12" s="5"/>
      <c r="E12" s="5"/>
      <c r="F12" s="5" t="s">
        <v>560</v>
      </c>
      <c r="G12" s="5"/>
    </row>
    <row r="13" spans="1:7">
      <c r="A13" s="5" t="s">
        <v>462</v>
      </c>
      <c r="B13" s="5" t="s">
        <v>463</v>
      </c>
      <c r="C13" s="5" t="s">
        <v>464</v>
      </c>
      <c r="D13" s="5"/>
      <c r="E13" s="5"/>
      <c r="F13" s="5" t="s">
        <v>561</v>
      </c>
      <c r="G13" s="5" t="s">
        <v>561</v>
      </c>
    </row>
    <row r="14" spans="1:7">
      <c r="A14" s="5" t="s">
        <v>465</v>
      </c>
      <c r="B14" s="5">
        <v>202304426</v>
      </c>
      <c r="C14" s="25" t="s">
        <v>466</v>
      </c>
      <c r="D14" s="5"/>
      <c r="E14" s="5"/>
      <c r="F14" s="5">
        <v>202304277</v>
      </c>
      <c r="G14" s="5"/>
    </row>
    <row r="15" spans="1:7">
      <c r="A15" s="5" t="s">
        <v>467</v>
      </c>
      <c r="B15" s="25" t="s">
        <v>33</v>
      </c>
      <c r="C15" s="5"/>
      <c r="D15" s="5"/>
      <c r="E15" s="5"/>
      <c r="F15" s="25" t="s">
        <v>33</v>
      </c>
      <c r="G15" s="5"/>
    </row>
    <row r="16" spans="1:7">
      <c r="A16" s="5" t="s">
        <v>468</v>
      </c>
      <c r="B16" t="s">
        <v>562</v>
      </c>
      <c r="C16" s="5"/>
      <c r="D16" s="5"/>
      <c r="E16" s="5"/>
      <c r="F16" t="s">
        <v>563</v>
      </c>
      <c r="G16" s="5"/>
    </row>
    <row r="17" spans="1:7" s="1" customFormat="1">
      <c r="A17" s="6" t="s">
        <v>469</v>
      </c>
      <c r="B17" s="7"/>
      <c r="C17" s="7"/>
      <c r="D17" s="7"/>
      <c r="E17" s="7"/>
      <c r="F17" s="7"/>
      <c r="G17" s="7"/>
    </row>
    <row r="18" spans="1:7" ht="43.5">
      <c r="A18" s="5" t="s">
        <v>470</v>
      </c>
      <c r="B18" s="8" t="s">
        <v>558</v>
      </c>
      <c r="C18" s="5"/>
      <c r="D18" s="5"/>
      <c r="E18" s="5"/>
      <c r="F18" s="8" t="s">
        <v>471</v>
      </c>
      <c r="G18" s="5"/>
    </row>
    <row r="19" spans="1:7">
      <c r="A19" s="5" t="s">
        <v>469</v>
      </c>
      <c r="B19" s="5" t="s">
        <v>472</v>
      </c>
      <c r="C19" s="5"/>
      <c r="D19" s="5"/>
      <c r="E19" s="5"/>
      <c r="F19" s="5" t="s">
        <v>473</v>
      </c>
      <c r="G19" s="5"/>
    </row>
    <row r="20" spans="1:7" s="1" customFormat="1">
      <c r="A20" s="6" t="s">
        <v>474</v>
      </c>
      <c r="B20" s="7"/>
      <c r="C20" s="7"/>
      <c r="D20" s="7"/>
      <c r="E20" s="7"/>
      <c r="F20" s="7"/>
      <c r="G20" s="7"/>
    </row>
    <row r="21" spans="1:7">
      <c r="A21" s="5" t="s">
        <v>475</v>
      </c>
      <c r="B21" t="s">
        <v>476</v>
      </c>
      <c r="C21" s="5"/>
      <c r="D21" s="9"/>
      <c r="E21" s="9"/>
      <c r="F21" s="5" t="s">
        <v>477</v>
      </c>
      <c r="G21" s="9"/>
    </row>
    <row r="22" spans="1:7">
      <c r="A22" s="5" t="s">
        <v>478</v>
      </c>
      <c r="B22" t="s">
        <v>479</v>
      </c>
      <c r="C22" s="5"/>
      <c r="D22" s="9"/>
      <c r="E22" s="9"/>
      <c r="F22" s="5" t="s">
        <v>480</v>
      </c>
      <c r="G22" s="9"/>
    </row>
    <row r="23" spans="1:7">
      <c r="A23" s="5" t="s">
        <v>481</v>
      </c>
      <c r="B23" s="5" t="s">
        <v>482</v>
      </c>
      <c r="C23" s="5"/>
      <c r="D23" s="5"/>
      <c r="E23" s="5"/>
      <c r="F23" s="5" t="s">
        <v>483</v>
      </c>
      <c r="G23" s="5"/>
    </row>
    <row r="24" spans="1:7" s="1" customFormat="1">
      <c r="A24" s="6" t="s">
        <v>484</v>
      </c>
      <c r="B24" s="7"/>
      <c r="C24" s="7"/>
      <c r="D24" s="7"/>
      <c r="E24" s="7"/>
      <c r="G24" s="7"/>
    </row>
    <row r="25" spans="1:7" ht="29">
      <c r="A25" s="5" t="s">
        <v>485</v>
      </c>
      <c r="B25" s="5"/>
      <c r="C25" s="5"/>
      <c r="D25" s="5" t="s">
        <v>486</v>
      </c>
      <c r="E25" s="12" t="s">
        <v>490</v>
      </c>
      <c r="F25" s="5"/>
      <c r="G25" s="11"/>
    </row>
    <row r="26" spans="1:7">
      <c r="A26" s="5" t="s">
        <v>487</v>
      </c>
      <c r="B26" s="5"/>
      <c r="C26" s="5"/>
      <c r="D26" s="5" t="s">
        <v>488</v>
      </c>
      <c r="E26" s="10" t="s">
        <v>493</v>
      </c>
      <c r="F26" s="5"/>
      <c r="G26" s="11"/>
    </row>
    <row r="27" spans="1:7">
      <c r="A27" s="5" t="s">
        <v>489</v>
      </c>
      <c r="B27" s="5"/>
      <c r="C27" s="5"/>
      <c r="D27" s="5" t="s">
        <v>486</v>
      </c>
      <c r="E27" s="10" t="s">
        <v>486</v>
      </c>
      <c r="F27" s="5"/>
      <c r="G27" s="13"/>
    </row>
    <row r="28" spans="1:7">
      <c r="A28" s="5" t="s">
        <v>491</v>
      </c>
      <c r="B28" s="5"/>
      <c r="C28" s="5"/>
      <c r="D28" s="5" t="s">
        <v>492</v>
      </c>
      <c r="E28" s="10" t="s">
        <v>488</v>
      </c>
      <c r="F28" s="5"/>
      <c r="G28" s="11"/>
    </row>
    <row r="29" spans="1:7">
      <c r="A29" s="5" t="s">
        <v>494</v>
      </c>
      <c r="B29" s="5"/>
      <c r="C29" s="5"/>
      <c r="D29" s="5"/>
      <c r="E29" s="5"/>
      <c r="F29" s="5"/>
      <c r="G29" s="5" t="s">
        <v>495</v>
      </c>
    </row>
    <row r="30" spans="1:7">
      <c r="A30" s="5" t="s">
        <v>496</v>
      </c>
      <c r="B30" s="14"/>
      <c r="C30" s="15"/>
      <c r="D30" s="5"/>
      <c r="E30" s="5"/>
      <c r="F30" s="5"/>
      <c r="G30" s="5" t="s">
        <v>497</v>
      </c>
    </row>
    <row r="31" spans="1:7" s="1" customFormat="1">
      <c r="A31" s="51" t="s">
        <v>498</v>
      </c>
      <c r="B31" s="52"/>
      <c r="C31" s="53"/>
    </row>
    <row r="32" spans="1:7">
      <c r="A32" s="5" t="s">
        <v>470</v>
      </c>
      <c r="B32" s="5" t="s">
        <v>499</v>
      </c>
      <c r="C32" s="5" t="s">
        <v>500</v>
      </c>
    </row>
    <row r="33" spans="1:3">
      <c r="A33" s="5" t="s">
        <v>466</v>
      </c>
      <c r="B33" s="5" t="s">
        <v>466</v>
      </c>
      <c r="C33" s="5" t="s">
        <v>501</v>
      </c>
    </row>
    <row r="34" spans="1:3">
      <c r="A34" s="5" t="s">
        <v>502</v>
      </c>
      <c r="B34" s="5" t="s">
        <v>503</v>
      </c>
      <c r="C34" s="5" t="s">
        <v>504</v>
      </c>
    </row>
    <row r="35" spans="1:3">
      <c r="A35" s="5" t="s">
        <v>505</v>
      </c>
      <c r="B35" s="5" t="s">
        <v>506</v>
      </c>
      <c r="C35" s="5" t="s">
        <v>507</v>
      </c>
    </row>
    <row r="36" spans="1:3">
      <c r="A36" s="5" t="s">
        <v>508</v>
      </c>
      <c r="B36" s="5" t="s">
        <v>509</v>
      </c>
      <c r="C36" s="5" t="s">
        <v>510</v>
      </c>
    </row>
    <row r="37" spans="1:3">
      <c r="A37" s="5" t="s">
        <v>511</v>
      </c>
      <c r="B37" s="5" t="s">
        <v>136</v>
      </c>
      <c r="C37" s="5"/>
    </row>
    <row r="38" spans="1:3">
      <c r="A38" s="5" t="s">
        <v>512</v>
      </c>
      <c r="B38" s="5" t="s">
        <v>513</v>
      </c>
      <c r="C38" s="5"/>
    </row>
    <row r="39" spans="1:3">
      <c r="A39" s="5" t="s">
        <v>514</v>
      </c>
      <c r="B39" s="5" t="s">
        <v>129</v>
      </c>
      <c r="C39" s="5"/>
    </row>
    <row r="40" spans="1:3">
      <c r="A40" s="5" t="s">
        <v>515</v>
      </c>
      <c r="B40" s="5" t="s">
        <v>132</v>
      </c>
      <c r="C40" s="5"/>
    </row>
    <row r="41" spans="1:3">
      <c r="A41" s="5" t="s">
        <v>516</v>
      </c>
      <c r="B41" s="5" t="s">
        <v>517</v>
      </c>
      <c r="C41" s="5"/>
    </row>
    <row r="42" spans="1:3">
      <c r="A42" s="5" t="s">
        <v>518</v>
      </c>
      <c r="B42" s="5" t="s">
        <v>519</v>
      </c>
      <c r="C42" s="5"/>
    </row>
    <row r="43" spans="1:3">
      <c r="A43" s="5" t="s">
        <v>520</v>
      </c>
      <c r="B43" s="5" t="s">
        <v>134</v>
      </c>
      <c r="C43" s="5"/>
    </row>
    <row r="44" spans="1:3">
      <c r="A44" s="5" t="s">
        <v>521</v>
      </c>
      <c r="B44" s="5" t="s">
        <v>522</v>
      </c>
      <c r="C44" s="5"/>
    </row>
    <row r="45" spans="1:3">
      <c r="A45" s="5" t="s">
        <v>523</v>
      </c>
      <c r="B45" s="5" t="s">
        <v>524</v>
      </c>
      <c r="C45" s="5"/>
    </row>
    <row r="46" spans="1:3">
      <c r="A46" s="5" t="s">
        <v>525</v>
      </c>
      <c r="B46" s="5" t="s">
        <v>526</v>
      </c>
      <c r="C46" s="5"/>
    </row>
    <row r="47" spans="1:3">
      <c r="A47" s="5" t="s">
        <v>527</v>
      </c>
      <c r="B47" s="5" t="s">
        <v>528</v>
      </c>
      <c r="C47" s="5"/>
    </row>
    <row r="48" spans="1:3">
      <c r="A48" s="5" t="s">
        <v>529</v>
      </c>
      <c r="B48" s="5" t="s">
        <v>530</v>
      </c>
      <c r="C48" s="5"/>
    </row>
    <row r="49" spans="1:3">
      <c r="A49" s="5" t="s">
        <v>531</v>
      </c>
      <c r="B49" s="5" t="s">
        <v>532</v>
      </c>
      <c r="C49" s="5"/>
    </row>
    <row r="50" spans="1:3">
      <c r="A50" s="5" t="s">
        <v>533</v>
      </c>
      <c r="B50" s="5" t="s">
        <v>534</v>
      </c>
      <c r="C50" s="5"/>
    </row>
    <row r="51" spans="1:3">
      <c r="A51" s="5" t="s">
        <v>535</v>
      </c>
      <c r="B51" s="5" t="s">
        <v>536</v>
      </c>
      <c r="C51" s="5"/>
    </row>
    <row r="52" spans="1:3">
      <c r="A52" s="5" t="s">
        <v>537</v>
      </c>
      <c r="B52" s="5" t="s">
        <v>423</v>
      </c>
      <c r="C52" s="5"/>
    </row>
    <row r="53" spans="1:3">
      <c r="A53" s="5" t="s">
        <v>277</v>
      </c>
      <c r="B53" s="5" t="s">
        <v>277</v>
      </c>
      <c r="C53" s="5"/>
    </row>
  </sheetData>
  <mergeCells count="1">
    <mergeCell ref="A31:C31"/>
  </mergeCells>
  <dataValidations count="3">
    <dataValidation type="list" allowBlank="1" showInputMessage="1" showErrorMessage="1" sqref="B7:G7" xr:uid="{00000000-0002-0000-0D00-000000000000}">
      <formula1>"Edit, Service, New,ChargeType"</formula1>
    </dataValidation>
    <dataValidation type="list" allowBlank="1" showInputMessage="1" showErrorMessage="1" sqref="B10 D10:G10" xr:uid="{00000000-0002-0000-0D00-000001000000}">
      <formula1>"Active, Inactive"</formula1>
    </dataValidation>
    <dataValidation type="list" allowBlank="1" showInputMessage="1" showErrorMessage="1" sqref="C9:C10" xr:uid="{00000000-0002-0000-0D00-000002000000}">
      <formula1>"Edit, New"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5"/>
  <sheetViews>
    <sheetView workbookViewId="0">
      <selection activeCell="C4" sqref="C4"/>
    </sheetView>
  </sheetViews>
  <sheetFormatPr defaultColWidth="8.7265625" defaultRowHeight="14.5"/>
  <cols>
    <col min="1" max="1" width="22.81640625" customWidth="1" collapsed="1"/>
    <col min="2" max="2" width="31.7265625" customWidth="1" collapsed="1"/>
    <col min="3" max="3" width="29.26953125" customWidth="1" collapsed="1"/>
    <col min="4" max="4" width="26.08984375" customWidth="1" collapsed="1"/>
  </cols>
  <sheetData>
    <row r="1" spans="1:4">
      <c r="A1" t="s">
        <v>0</v>
      </c>
      <c r="B1" t="s">
        <v>43</v>
      </c>
      <c r="C1" t="s">
        <v>43</v>
      </c>
      <c r="D1" t="s">
        <v>43</v>
      </c>
    </row>
    <row r="2" spans="1:4">
      <c r="A2" t="s">
        <v>3</v>
      </c>
      <c r="B2" t="s">
        <v>442</v>
      </c>
      <c r="C2" t="s">
        <v>442</v>
      </c>
      <c r="D2" t="s">
        <v>442</v>
      </c>
    </row>
    <row r="3" spans="1:4" ht="43.5">
      <c r="A3" t="s">
        <v>5</v>
      </c>
      <c r="B3" s="3" t="s">
        <v>538</v>
      </c>
      <c r="C3" s="3" t="s">
        <v>539</v>
      </c>
      <c r="D3" s="3" t="s">
        <v>540</v>
      </c>
    </row>
    <row r="4" spans="1:4">
      <c r="A4" t="s">
        <v>12</v>
      </c>
      <c r="B4">
        <f>COUNTIFS($A$8:$A$22,"*$*",B8:B22,"")</f>
        <v>0</v>
      </c>
      <c r="C4">
        <f>COUNTIFS($A$8:$A$22,"*$*",C8:C22,"")</f>
        <v>0</v>
      </c>
      <c r="D4">
        <f>COUNTIFS($A$8:$A$22,"*$*",D8:D22,"")</f>
        <v>0</v>
      </c>
    </row>
    <row r="7" spans="1:4" s="1" customFormat="1">
      <c r="A7" s="2" t="s">
        <v>440</v>
      </c>
    </row>
    <row r="8" spans="1:4">
      <c r="A8" t="s">
        <v>435</v>
      </c>
      <c r="B8" t="s">
        <v>129</v>
      </c>
      <c r="C8" t="s">
        <v>129</v>
      </c>
      <c r="D8" t="s">
        <v>423</v>
      </c>
    </row>
    <row r="9" spans="1:4">
      <c r="A9" t="s">
        <v>541</v>
      </c>
      <c r="B9" t="s">
        <v>167</v>
      </c>
      <c r="C9" t="s">
        <v>167</v>
      </c>
    </row>
    <row r="10" spans="1:4">
      <c r="A10" t="s">
        <v>542</v>
      </c>
      <c r="B10" s="4" t="s">
        <v>543</v>
      </c>
      <c r="C10" s="4" t="s">
        <v>543</v>
      </c>
      <c r="D10" s="4"/>
    </row>
    <row r="11" spans="1:4">
      <c r="A11" t="s">
        <v>544</v>
      </c>
      <c r="B11" t="s">
        <v>545</v>
      </c>
    </row>
    <row r="12" spans="1:4">
      <c r="A12" t="s">
        <v>546</v>
      </c>
      <c r="B12" t="s">
        <v>167</v>
      </c>
      <c r="C12" t="s">
        <v>167</v>
      </c>
    </row>
    <row r="13" spans="1:4">
      <c r="A13" t="s">
        <v>547</v>
      </c>
      <c r="B13">
        <v>1234</v>
      </c>
      <c r="C13">
        <v>1234</v>
      </c>
    </row>
    <row r="14" spans="1:4">
      <c r="A14" t="s">
        <v>548</v>
      </c>
      <c r="B14" t="str">
        <f>B8</f>
        <v>OCR BPKB</v>
      </c>
    </row>
    <row r="15" spans="1:4">
      <c r="A15" t="s">
        <v>549</v>
      </c>
      <c r="B15" s="4" t="s">
        <v>550</v>
      </c>
      <c r="C15" s="4" t="s">
        <v>550</v>
      </c>
      <c r="D15" s="4"/>
    </row>
    <row r="16" spans="1:4">
      <c r="A16" t="s">
        <v>551</v>
      </c>
      <c r="B16" t="s">
        <v>167</v>
      </c>
      <c r="C16" t="s">
        <v>167</v>
      </c>
    </row>
    <row r="18" spans="1:4" s="1" customFormat="1">
      <c r="A18" s="2" t="s">
        <v>552</v>
      </c>
    </row>
    <row r="19" spans="1:4">
      <c r="A19" t="s">
        <v>128</v>
      </c>
      <c r="B19" t="s">
        <v>33</v>
      </c>
      <c r="C19" t="s">
        <v>33</v>
      </c>
      <c r="D19" t="s">
        <v>34</v>
      </c>
    </row>
    <row r="20" spans="1:4">
      <c r="A20" t="s">
        <v>137</v>
      </c>
      <c r="B20" t="s">
        <v>33</v>
      </c>
      <c r="C20" t="s">
        <v>33</v>
      </c>
      <c r="D20" t="s">
        <v>34</v>
      </c>
    </row>
    <row r="23" spans="1:4" s="1" customFormat="1">
      <c r="A23" s="2" t="s">
        <v>197</v>
      </c>
    </row>
    <row r="24" spans="1:4">
      <c r="A24" t="s">
        <v>553</v>
      </c>
      <c r="B24" t="s">
        <v>52</v>
      </c>
    </row>
    <row r="25" spans="1:4">
      <c r="A25" t="s">
        <v>28</v>
      </c>
      <c r="B25" t="s">
        <v>54</v>
      </c>
    </row>
  </sheetData>
  <dataValidations count="2">
    <dataValidation type="list" allowBlank="1" showInputMessage="1" showErrorMessage="1" sqref="B12:D12" xr:uid="{00000000-0002-0000-0E00-000000000000}">
      <formula1>"All,OCR Process is successful,OCR Process result is False"</formula1>
    </dataValidation>
    <dataValidation type="list" allowBlank="1" showInputMessage="1" showErrorMessage="1" sqref="B16:D16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1"/>
  <sheetViews>
    <sheetView workbookViewId="0">
      <selection activeCell="C7" sqref="C7"/>
    </sheetView>
  </sheetViews>
  <sheetFormatPr defaultColWidth="8.7265625" defaultRowHeight="14.5"/>
  <cols>
    <col min="1" max="1" width="20.453125" customWidth="1" collapsed="1"/>
    <col min="2" max="2" width="40.6328125" customWidth="1" collapsed="1"/>
  </cols>
  <sheetData>
    <row r="1" spans="1:4">
      <c r="A1" t="s">
        <v>0</v>
      </c>
      <c r="B1" t="s">
        <v>43</v>
      </c>
      <c r="C1" t="s">
        <v>43</v>
      </c>
      <c r="D1" t="s">
        <v>43</v>
      </c>
    </row>
    <row r="2" spans="1:4">
      <c r="A2" t="s">
        <v>3</v>
      </c>
      <c r="B2" t="s">
        <v>442</v>
      </c>
      <c r="C2" t="s">
        <v>442</v>
      </c>
      <c r="D2" t="s">
        <v>442</v>
      </c>
    </row>
    <row r="3" spans="1:4">
      <c r="A3" t="s">
        <v>5</v>
      </c>
      <c r="B3" t="s">
        <v>554</v>
      </c>
    </row>
    <row r="4" spans="1:4">
      <c r="A4" t="s">
        <v>12</v>
      </c>
      <c r="B4">
        <f>COUNTIFS($A$8:$A$13,"*$*",B8:B13,"")</f>
        <v>0</v>
      </c>
    </row>
    <row r="7" spans="1:4" s="1" customFormat="1">
      <c r="A7" s="2" t="s">
        <v>555</v>
      </c>
    </row>
    <row r="8" spans="1:4">
      <c r="A8" t="s">
        <v>50</v>
      </c>
      <c r="B8" t="s">
        <v>52</v>
      </c>
    </row>
    <row r="9" spans="1:4">
      <c r="A9" t="s">
        <v>53</v>
      </c>
      <c r="B9" t="s">
        <v>54</v>
      </c>
    </row>
    <row r="10" spans="1:4" s="1" customFormat="1">
      <c r="A10" s="2" t="s">
        <v>556</v>
      </c>
    </row>
    <row r="11" spans="1:4">
      <c r="A11" t="s">
        <v>557</v>
      </c>
      <c r="B11" t="s">
        <v>104</v>
      </c>
    </row>
  </sheetData>
  <dataValidations count="1">
    <dataValidation type="list" allowBlank="1" showInputMessage="1" showErrorMessage="1" sqref="B11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7591-4557-47F0-84A5-A61172818A15}">
  <dimension ref="A1:R31"/>
  <sheetViews>
    <sheetView tabSelected="1" topLeftCell="L1" workbookViewId="0">
      <selection activeCell="R3" sqref="R3"/>
    </sheetView>
  </sheetViews>
  <sheetFormatPr defaultColWidth="19.36328125" defaultRowHeight="14.5"/>
  <cols>
    <col min="1" max="4" width="19.36328125" collapsed="1"/>
  </cols>
  <sheetData>
    <row r="1" spans="1:18">
      <c r="A1" t="s">
        <v>0</v>
      </c>
      <c r="B1" t="s">
        <v>1</v>
      </c>
      <c r="C1" t="s">
        <v>1</v>
      </c>
      <c r="D1" t="s">
        <v>1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  <c r="P1" t="s">
        <v>43</v>
      </c>
      <c r="Q1" t="s">
        <v>43</v>
      </c>
    </row>
    <row r="2" spans="1:18">
      <c r="A2" t="s">
        <v>441</v>
      </c>
      <c r="B2" t="s">
        <v>442</v>
      </c>
      <c r="C2" t="s">
        <v>442</v>
      </c>
      <c r="D2" t="s">
        <v>442</v>
      </c>
      <c r="E2" t="s">
        <v>442</v>
      </c>
      <c r="F2" t="s">
        <v>442</v>
      </c>
      <c r="G2" t="s">
        <v>442</v>
      </c>
      <c r="H2" t="s">
        <v>442</v>
      </c>
      <c r="I2" t="s">
        <v>442</v>
      </c>
      <c r="J2" t="s">
        <v>442</v>
      </c>
      <c r="K2" t="s">
        <v>442</v>
      </c>
      <c r="L2" t="s">
        <v>442</v>
      </c>
      <c r="M2" t="s">
        <v>442</v>
      </c>
      <c r="N2" t="s">
        <v>442</v>
      </c>
      <c r="O2" t="s">
        <v>442</v>
      </c>
      <c r="P2" t="s">
        <v>442</v>
      </c>
      <c r="Q2" t="s">
        <v>442</v>
      </c>
    </row>
    <row r="3" spans="1:18" ht="87">
      <c r="A3" t="s">
        <v>5</v>
      </c>
      <c r="B3" s="29" t="s">
        <v>576</v>
      </c>
      <c r="C3" s="33" t="s">
        <v>607</v>
      </c>
      <c r="D3" t="s">
        <v>608</v>
      </c>
      <c r="E3" s="3" t="s">
        <v>865</v>
      </c>
      <c r="F3" s="3" t="s">
        <v>866</v>
      </c>
      <c r="G3" s="55" t="s">
        <v>868</v>
      </c>
      <c r="H3" s="55" t="s">
        <v>883</v>
      </c>
      <c r="I3" s="3" t="s">
        <v>870</v>
      </c>
      <c r="J3" s="3" t="s">
        <v>871</v>
      </c>
      <c r="K3" s="55" t="s">
        <v>875</v>
      </c>
      <c r="L3" s="55" t="s">
        <v>878</v>
      </c>
      <c r="M3" s="55" t="s">
        <v>882</v>
      </c>
      <c r="N3" s="55" t="s">
        <v>884</v>
      </c>
      <c r="O3" s="55" t="s">
        <v>885</v>
      </c>
      <c r="P3" s="3" t="s">
        <v>886</v>
      </c>
      <c r="Q3" s="55" t="s">
        <v>887</v>
      </c>
      <c r="R3" s="55"/>
    </row>
    <row r="4" spans="1:18">
      <c r="A4" t="s">
        <v>448</v>
      </c>
      <c r="B4">
        <f>IF(B7="New",COUNTIFS($A$19,"*$*",B19,""),IF(B7="Edit",COUNTIFS($A$13:$A$17,"$",B13:B17,""),IF(B7="Settings",COUNTIFS($A$21:$A$22,"$",B21:B22,""),IF(B7="Settings",COUNTIFS($A$13:$A$14,"$",B13:B14,""),0))))</f>
        <v>0</v>
      </c>
      <c r="C4">
        <f t="shared" ref="C4:D4" si="0">IF(C7="New",COUNTIFS($A$19,"*$*",C19,""),IF(C7="Edit",COUNTIFS($A$13:$A$17,"$",C13:C17,""),IF(C7="Settings",COUNTIFS($A$21:$A$22,"$",C21:C22,""),IF(C7="Settings",COUNTIFS($A$13:$A$14,"$",C13:C14,""),0))))</f>
        <v>0</v>
      </c>
      <c r="D4">
        <f t="shared" si="0"/>
        <v>0</v>
      </c>
      <c r="E4">
        <f t="shared" ref="E4:F4" si="1">IF(E7="New",COUNTIFS($A$19,"*$*",E19,""),IF(E7="Edit",COUNTIFS($A$13:$A$17,"$",E13:E17,""),IF(E7="Settings",COUNTIFS($A$21:$A$22,"$",E21:E22,""),IF(E7="Settings",COUNTIFS($A$13:$A$14,"$",E13:E14,""),0))))</f>
        <v>1</v>
      </c>
      <c r="F4">
        <f t="shared" si="1"/>
        <v>0</v>
      </c>
      <c r="G4">
        <f t="shared" ref="G4:J4" si="2">IF(G7="New",COUNTIFS($A$19,"*$*",G19,""),IF(G7="Edit",COUNTIFS($A$13:$A$17,"$",G13:G17,""),IF(G7="Settings",COUNTIFS($A$21:$A$22,"$",G21:G22,""),IF(G7="Settings",COUNTIFS($A$13:$A$14,"$",G13:G14,""),0))))</f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ref="K4:R4" si="3">IF(K7="New",COUNTIFS($A$19,"*$*",K19,""),IF(K7="Edit",COUNTIFS($A$13:$A$17,"$",K13:K17,""),IF(K7="Settings",COUNTIFS($A$21:$A$22,"$",K21:K22,""),IF(K7="Settings",COUNTIFS($A$13:$A$14,"$",K13:K14,""),0))))</f>
        <v>0</v>
      </c>
      <c r="L4">
        <f t="shared" si="3"/>
        <v>0</v>
      </c>
      <c r="M4">
        <f t="shared" si="3"/>
        <v>0</v>
      </c>
      <c r="N4">
        <f t="shared" si="3"/>
        <v>0</v>
      </c>
      <c r="O4">
        <f t="shared" si="3"/>
        <v>0</v>
      </c>
      <c r="P4">
        <f>IF(P7="New",COUNTIFS($A$19,"*$*",P19,""),IF(P7="Edit",COUNTIFS($A$13:$A$17,"$",P13:P17,""),IF(P7="Settings",COUNTIFS($A$21:$A$22,"$",P21:P22,""),IF(P7="Settings",COUNTIFS($A$13:$A$14,"$",P13:P14,""),0))))</f>
        <v>0</v>
      </c>
      <c r="Q4">
        <f t="shared" si="3"/>
        <v>0</v>
      </c>
    </row>
    <row r="7" spans="1:18">
      <c r="A7" t="s">
        <v>449</v>
      </c>
      <c r="B7" t="s">
        <v>450</v>
      </c>
      <c r="C7" t="s">
        <v>452</v>
      </c>
      <c r="D7" t="s">
        <v>609</v>
      </c>
      <c r="E7" t="s">
        <v>450</v>
      </c>
      <c r="F7" t="s">
        <v>450</v>
      </c>
      <c r="G7" t="s">
        <v>450</v>
      </c>
      <c r="H7" t="s">
        <v>450</v>
      </c>
      <c r="I7" t="s">
        <v>452</v>
      </c>
      <c r="J7" t="s">
        <v>452</v>
      </c>
      <c r="K7" t="s">
        <v>452</v>
      </c>
      <c r="L7" t="s">
        <v>452</v>
      </c>
      <c r="M7" t="s">
        <v>452</v>
      </c>
      <c r="N7" t="s">
        <v>452</v>
      </c>
      <c r="O7" t="s">
        <v>452</v>
      </c>
      <c r="P7" t="s">
        <v>452</v>
      </c>
      <c r="Q7" t="s">
        <v>452</v>
      </c>
    </row>
    <row r="9" spans="1:18" s="30" customFormat="1">
      <c r="A9" s="30" t="s">
        <v>555</v>
      </c>
    </row>
    <row r="10" spans="1:18">
      <c r="A10" s="29" t="s">
        <v>603</v>
      </c>
      <c r="B10" t="s">
        <v>577</v>
      </c>
      <c r="C10" t="s">
        <v>577</v>
      </c>
      <c r="D10" t="s">
        <v>577</v>
      </c>
      <c r="E10" t="s">
        <v>577</v>
      </c>
      <c r="F10" t="s">
        <v>577</v>
      </c>
      <c r="G10" t="s">
        <v>577</v>
      </c>
      <c r="H10" t="s">
        <v>577</v>
      </c>
      <c r="I10" t="s">
        <v>577</v>
      </c>
      <c r="J10" t="s">
        <v>577</v>
      </c>
      <c r="K10" t="s">
        <v>577</v>
      </c>
      <c r="L10" t="s">
        <v>577</v>
      </c>
      <c r="M10" t="s">
        <v>577</v>
      </c>
      <c r="N10" t="s">
        <v>577</v>
      </c>
      <c r="O10" t="s">
        <v>577</v>
      </c>
      <c r="P10" t="s">
        <v>577</v>
      </c>
      <c r="Q10" t="s">
        <v>577</v>
      </c>
    </row>
    <row r="11" spans="1:18">
      <c r="A11" s="29" t="s">
        <v>604</v>
      </c>
      <c r="B11" t="s">
        <v>578</v>
      </c>
      <c r="C11" t="s">
        <v>578</v>
      </c>
      <c r="D11" t="s">
        <v>578</v>
      </c>
      <c r="E11" t="s">
        <v>578</v>
      </c>
      <c r="F11" t="s">
        <v>578</v>
      </c>
      <c r="G11" t="s">
        <v>578</v>
      </c>
      <c r="H11" t="s">
        <v>578</v>
      </c>
      <c r="I11" t="s">
        <v>578</v>
      </c>
      <c r="J11" t="s">
        <v>578</v>
      </c>
      <c r="K11" t="s">
        <v>578</v>
      </c>
      <c r="L11" t="s">
        <v>578</v>
      </c>
      <c r="M11" t="s">
        <v>578</v>
      </c>
      <c r="N11" t="s">
        <v>578</v>
      </c>
      <c r="O11" t="s">
        <v>578</v>
      </c>
      <c r="P11" t="s">
        <v>578</v>
      </c>
      <c r="Q11" t="s">
        <v>578</v>
      </c>
    </row>
    <row r="12" spans="1:18" s="1" customFormat="1">
      <c r="A12" s="30" t="s">
        <v>579</v>
      </c>
    </row>
    <row r="13" spans="1:18" ht="29">
      <c r="A13" s="29" t="s">
        <v>580</v>
      </c>
      <c r="B13" s="29" t="s">
        <v>874</v>
      </c>
      <c r="C13" s="29" t="s">
        <v>874</v>
      </c>
      <c r="D13" s="29" t="s">
        <v>874</v>
      </c>
      <c r="E13" s="29" t="s">
        <v>874</v>
      </c>
      <c r="F13" s="29" t="s">
        <v>874</v>
      </c>
      <c r="G13" s="29" t="s">
        <v>874</v>
      </c>
      <c r="H13" s="29" t="s">
        <v>874</v>
      </c>
      <c r="I13" s="29" t="s">
        <v>872</v>
      </c>
      <c r="J13" s="29" t="s">
        <v>873</v>
      </c>
      <c r="K13" s="29" t="s">
        <v>873</v>
      </c>
      <c r="L13" s="29" t="s">
        <v>877</v>
      </c>
      <c r="M13" s="29" t="s">
        <v>879</v>
      </c>
      <c r="O13" s="29" t="s">
        <v>874</v>
      </c>
      <c r="P13" s="55" t="s">
        <v>869</v>
      </c>
      <c r="Q13" s="55" t="str">
        <f>P16</f>
        <v>DXSUPERVROLEACESS SUPERUSER</v>
      </c>
      <c r="R13" s="32"/>
    </row>
    <row r="14" spans="1:18">
      <c r="A14" s="29" t="s">
        <v>581</v>
      </c>
      <c r="B14" t="s">
        <v>458</v>
      </c>
      <c r="C14" t="s">
        <v>458</v>
      </c>
      <c r="D14" t="s">
        <v>458</v>
      </c>
      <c r="E14" t="s">
        <v>458</v>
      </c>
      <c r="F14" t="s">
        <v>458</v>
      </c>
      <c r="G14" t="s">
        <v>458</v>
      </c>
      <c r="H14" t="s">
        <v>458</v>
      </c>
      <c r="I14" t="s">
        <v>458</v>
      </c>
      <c r="J14" t="s">
        <v>458</v>
      </c>
      <c r="K14" t="s">
        <v>458</v>
      </c>
      <c r="L14" t="s">
        <v>458</v>
      </c>
      <c r="M14" t="s">
        <v>458</v>
      </c>
      <c r="N14" t="s">
        <v>458</v>
      </c>
      <c r="O14" t="s">
        <v>458</v>
      </c>
      <c r="P14" t="s">
        <v>458</v>
      </c>
      <c r="Q14" t="s">
        <v>458</v>
      </c>
    </row>
    <row r="15" spans="1:18" s="1" customFormat="1">
      <c r="A15" s="30" t="s">
        <v>582</v>
      </c>
    </row>
    <row r="16" spans="1:18" ht="29">
      <c r="A16" s="29" t="s">
        <v>584</v>
      </c>
      <c r="B16" s="29" t="s">
        <v>583</v>
      </c>
      <c r="C16" s="29" t="s">
        <v>583</v>
      </c>
      <c r="D16" s="29" t="s">
        <v>583</v>
      </c>
      <c r="E16" s="29" t="s">
        <v>583</v>
      </c>
      <c r="F16" s="29" t="s">
        <v>583</v>
      </c>
      <c r="G16" s="29" t="s">
        <v>583</v>
      </c>
      <c r="H16" s="29" t="s">
        <v>583</v>
      </c>
      <c r="I16" s="29"/>
      <c r="J16" s="54" t="s">
        <v>639</v>
      </c>
      <c r="K16" s="29" t="s">
        <v>876</v>
      </c>
      <c r="L16" s="54" t="s">
        <v>880</v>
      </c>
      <c r="M16" s="54" t="s">
        <v>881</v>
      </c>
      <c r="N16" s="29" t="s">
        <v>583</v>
      </c>
      <c r="O16" s="29" t="s">
        <v>583</v>
      </c>
      <c r="P16" s="55" t="s">
        <v>888</v>
      </c>
      <c r="Q16" s="55" t="s">
        <v>889</v>
      </c>
      <c r="R16" s="55"/>
    </row>
    <row r="17" spans="1:18">
      <c r="A17" s="29" t="s">
        <v>585</v>
      </c>
      <c r="B17" t="s">
        <v>458</v>
      </c>
      <c r="C17" t="s">
        <v>458</v>
      </c>
      <c r="D17" t="s">
        <v>458</v>
      </c>
      <c r="E17" t="s">
        <v>458</v>
      </c>
      <c r="F17" t="s">
        <v>458</v>
      </c>
      <c r="G17" t="s">
        <v>458</v>
      </c>
      <c r="H17" t="s">
        <v>458</v>
      </c>
      <c r="I17" t="s">
        <v>458</v>
      </c>
      <c r="J17" t="s">
        <v>458</v>
      </c>
      <c r="K17" t="s">
        <v>458</v>
      </c>
      <c r="L17" t="s">
        <v>458</v>
      </c>
      <c r="M17" t="s">
        <v>458</v>
      </c>
      <c r="N17" t="s">
        <v>458</v>
      </c>
      <c r="O17" t="s">
        <v>458</v>
      </c>
      <c r="P17" t="s">
        <v>458</v>
      </c>
      <c r="Q17" t="s">
        <v>458</v>
      </c>
    </row>
    <row r="18" spans="1:18" s="30" customFormat="1">
      <c r="A18" s="30" t="s">
        <v>586</v>
      </c>
    </row>
    <row r="19" spans="1:18" ht="29">
      <c r="A19" s="29" t="s">
        <v>587</v>
      </c>
      <c r="B19" t="s">
        <v>606</v>
      </c>
      <c r="C19" t="s">
        <v>606</v>
      </c>
      <c r="D19" t="s">
        <v>606</v>
      </c>
      <c r="F19" s="54" t="s">
        <v>629</v>
      </c>
      <c r="G19" s="55" t="s">
        <v>867</v>
      </c>
      <c r="H19" s="55" t="s">
        <v>869</v>
      </c>
      <c r="I19" s="54" t="s">
        <v>629</v>
      </c>
      <c r="J19" s="54" t="s">
        <v>629</v>
      </c>
      <c r="K19" s="54" t="s">
        <v>867</v>
      </c>
      <c r="L19" s="54" t="s">
        <v>867</v>
      </c>
      <c r="M19" s="54" t="s">
        <v>867</v>
      </c>
      <c r="N19" s="54" t="s">
        <v>867</v>
      </c>
      <c r="O19" s="54" t="s">
        <v>867</v>
      </c>
      <c r="P19" s="54" t="s">
        <v>867</v>
      </c>
      <c r="Q19" s="54" t="s">
        <v>867</v>
      </c>
      <c r="R19" s="54"/>
    </row>
    <row r="20" spans="1:18" s="1" customFormat="1">
      <c r="A20" s="30" t="s">
        <v>588</v>
      </c>
    </row>
    <row r="21" spans="1:18" ht="29">
      <c r="A21" s="29" t="s">
        <v>601</v>
      </c>
      <c r="B21" s="32" t="s">
        <v>600</v>
      </c>
      <c r="C21" s="32" t="s">
        <v>600</v>
      </c>
      <c r="D21" s="32" t="s">
        <v>600</v>
      </c>
      <c r="E21" s="32" t="s">
        <v>600</v>
      </c>
      <c r="F21" s="32" t="s">
        <v>600</v>
      </c>
      <c r="G21" s="32" t="s">
        <v>600</v>
      </c>
      <c r="H21" s="32" t="s">
        <v>600</v>
      </c>
      <c r="I21" s="32" t="s">
        <v>600</v>
      </c>
      <c r="J21" s="32" t="s">
        <v>600</v>
      </c>
      <c r="K21" s="32" t="s">
        <v>600</v>
      </c>
      <c r="L21" s="32" t="s">
        <v>600</v>
      </c>
      <c r="M21" s="32" t="s">
        <v>600</v>
      </c>
      <c r="N21" s="32" t="s">
        <v>600</v>
      </c>
      <c r="O21" s="32" t="s">
        <v>600</v>
      </c>
      <c r="P21" s="32" t="s">
        <v>600</v>
      </c>
      <c r="Q21" s="32" t="s">
        <v>600</v>
      </c>
      <c r="R21" s="32"/>
    </row>
    <row r="22" spans="1:18">
      <c r="A22" s="29" t="s">
        <v>602</v>
      </c>
      <c r="B22" s="29" t="s">
        <v>591</v>
      </c>
      <c r="C22" s="29" t="s">
        <v>591</v>
      </c>
      <c r="D22" s="34" t="s">
        <v>591</v>
      </c>
      <c r="E22" s="34" t="s">
        <v>591</v>
      </c>
      <c r="F22" s="34" t="s">
        <v>591</v>
      </c>
      <c r="G22" s="34" t="s">
        <v>591</v>
      </c>
      <c r="H22" s="34" t="s">
        <v>591</v>
      </c>
      <c r="I22" s="34" t="s">
        <v>591</v>
      </c>
      <c r="J22" s="34" t="s">
        <v>591</v>
      </c>
      <c r="K22" s="34" t="s">
        <v>591</v>
      </c>
      <c r="L22" s="34" t="s">
        <v>591</v>
      </c>
      <c r="M22" s="34" t="s">
        <v>591</v>
      </c>
      <c r="N22" s="34" t="s">
        <v>591</v>
      </c>
      <c r="O22" s="34" t="s">
        <v>591</v>
      </c>
      <c r="P22" s="34" t="s">
        <v>591</v>
      </c>
      <c r="Q22" s="34" t="s">
        <v>591</v>
      </c>
      <c r="R22" s="34"/>
    </row>
    <row r="24" spans="1:18" s="1" customFormat="1">
      <c r="A24" s="30" t="s">
        <v>498</v>
      </c>
    </row>
    <row r="25" spans="1:18">
      <c r="A25" s="31" t="s">
        <v>605</v>
      </c>
      <c r="B25" s="31" t="s">
        <v>499</v>
      </c>
    </row>
    <row r="26" spans="1:18">
      <c r="A26" s="28" t="s">
        <v>589</v>
      </c>
      <c r="B26" s="28" t="s">
        <v>595</v>
      </c>
      <c r="C26" s="34" t="s">
        <v>611</v>
      </c>
    </row>
    <row r="27" spans="1:18">
      <c r="A27" s="5" t="s">
        <v>590</v>
      </c>
      <c r="B27" s="28" t="s">
        <v>468</v>
      </c>
      <c r="C27" s="34" t="s">
        <v>610</v>
      </c>
    </row>
    <row r="28" spans="1:18">
      <c r="A28" s="5" t="s">
        <v>591</v>
      </c>
      <c r="B28" s="28" t="s">
        <v>596</v>
      </c>
    </row>
    <row r="29" spans="1:18">
      <c r="A29" s="5" t="s">
        <v>592</v>
      </c>
      <c r="B29" s="28" t="s">
        <v>597</v>
      </c>
    </row>
    <row r="30" spans="1:18">
      <c r="A30" s="5" t="s">
        <v>593</v>
      </c>
      <c r="B30" s="28" t="s">
        <v>598</v>
      </c>
    </row>
    <row r="31" spans="1:18">
      <c r="A31" s="5" t="s">
        <v>594</v>
      </c>
      <c r="B31" s="28" t="s">
        <v>599</v>
      </c>
    </row>
  </sheetData>
  <phoneticPr fontId="16" type="noConversion"/>
  <conditionalFormatting sqref="A16:I16 A17:XFD17 K16:O16 R16:XFD16">
    <cfRule type="expression" dxfId="16" priority="7">
      <formula>OR(A$7="Settings",A$7="New")</formula>
    </cfRule>
  </conditionalFormatting>
  <conditionalFormatting sqref="A19:XFD19">
    <cfRule type="expression" dxfId="15" priority="6">
      <formula>OR(A$7="Settings",A$7="Edit")</formula>
    </cfRule>
  </conditionalFormatting>
  <conditionalFormatting sqref="A21:XFD22">
    <cfRule type="expression" dxfId="14" priority="5">
      <formula>OR(A$7="Edit",A$7="New")</formula>
    </cfRule>
  </conditionalFormatting>
  <conditionalFormatting sqref="A14:XFD14 A13:M13 R13:XFD13 O13">
    <cfRule type="expression" dxfId="13" priority="4">
      <formula>A$7="New"</formula>
    </cfRule>
  </conditionalFormatting>
  <conditionalFormatting sqref="J16">
    <cfRule type="expression" dxfId="12" priority="3">
      <formula>J$7="New"</formula>
    </cfRule>
  </conditionalFormatting>
  <conditionalFormatting sqref="P13:Q13">
    <cfRule type="expression" dxfId="2" priority="14">
      <formula>N$7="New"</formula>
    </cfRule>
  </conditionalFormatting>
  <conditionalFormatting sqref="P16:Q16">
    <cfRule type="expression" dxfId="1" priority="2">
      <formula>N$7="New"</formula>
    </cfRule>
  </conditionalFormatting>
  <dataValidations count="2">
    <dataValidation type="list" allowBlank="1" showInputMessage="1" showErrorMessage="1" sqref="B7:R7" xr:uid="{C823D92C-5C50-4109-94F8-767C8D796365}">
      <formula1>"Edit, Settings, New"</formula1>
    </dataValidation>
    <dataValidation type="list" allowBlank="1" showInputMessage="1" showErrorMessage="1" sqref="B14:R14 B17:R17" xr:uid="{F71850C3-0E93-492F-B4B5-CC1D6A2203C8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F381-544A-4B69-ADA2-FCE56D2FAA0F}">
  <dimension ref="A1:D28"/>
  <sheetViews>
    <sheetView workbookViewId="0">
      <selection activeCell="F8" sqref="F8"/>
    </sheetView>
  </sheetViews>
  <sheetFormatPr defaultRowHeight="14.5"/>
  <cols>
    <col min="1" max="1" width="20.54296875" bestFit="1" customWidth="1" collapsed="1"/>
    <col min="2" max="2" width="21.08984375" bestFit="1" customWidth="1" collapsed="1"/>
    <col min="3" max="3" width="21.26953125" customWidth="1" collapsed="1"/>
    <col min="4" max="4" width="21.6328125" customWidth="1" collapsed="1"/>
  </cols>
  <sheetData>
    <row r="1" spans="1:4">
      <c r="A1" t="s">
        <v>0</v>
      </c>
      <c r="B1" t="s">
        <v>43</v>
      </c>
      <c r="C1" t="s">
        <v>43</v>
      </c>
      <c r="D1" t="s">
        <v>43</v>
      </c>
    </row>
    <row r="2" spans="1:4">
      <c r="A2" t="s">
        <v>441</v>
      </c>
      <c r="B2" t="s">
        <v>442</v>
      </c>
      <c r="C2" t="s">
        <v>442</v>
      </c>
      <c r="D2" t="s">
        <v>442</v>
      </c>
    </row>
    <row r="3" spans="1:4" ht="29">
      <c r="A3" t="s">
        <v>5</v>
      </c>
      <c r="B3" s="37" t="s">
        <v>623</v>
      </c>
      <c r="C3" s="37" t="s">
        <v>633</v>
      </c>
      <c r="D3" s="36" t="s">
        <v>640</v>
      </c>
    </row>
    <row r="4" spans="1:4">
      <c r="A4" t="s">
        <v>448</v>
      </c>
      <c r="B4">
        <f>IF(B7="New",COUNTIFS($A$17:$A$21,"*$*",B17:B21,""),IF(B7="Edit",COUNTIFS($A$23:$A$26,"$",B23:B26,""),0))</f>
        <v>0</v>
      </c>
      <c r="C4">
        <f t="shared" ref="C4:D4" si="0">IF(C7="New",COUNTIFS($A$17:$A$21,"*$*",C17:C21,""),IF(C7="Edit",COUNTIFS($A$23:$A$26,"$",C23:C26,""),0))</f>
        <v>0</v>
      </c>
      <c r="D4">
        <f t="shared" si="0"/>
        <v>0</v>
      </c>
    </row>
    <row r="7" spans="1:4">
      <c r="A7" t="s">
        <v>449</v>
      </c>
      <c r="B7" t="s">
        <v>450</v>
      </c>
      <c r="C7" t="s">
        <v>452</v>
      </c>
      <c r="D7" t="s">
        <v>503</v>
      </c>
    </row>
    <row r="9" spans="1:4" s="1" customFormat="1">
      <c r="A9" s="30" t="s">
        <v>555</v>
      </c>
      <c r="B9" s="30"/>
      <c r="C9" s="30"/>
      <c r="D9" s="30"/>
    </row>
    <row r="10" spans="1:4">
      <c r="A10" s="29" t="s">
        <v>603</v>
      </c>
      <c r="B10" t="s">
        <v>577</v>
      </c>
      <c r="C10" t="s">
        <v>577</v>
      </c>
      <c r="D10" t="s">
        <v>577</v>
      </c>
    </row>
    <row r="11" spans="1:4">
      <c r="A11" s="29" t="s">
        <v>604</v>
      </c>
      <c r="B11" t="s">
        <v>578</v>
      </c>
      <c r="C11" t="s">
        <v>578</v>
      </c>
      <c r="D11" t="s">
        <v>578</v>
      </c>
    </row>
    <row r="12" spans="1:4" s="1" customFormat="1">
      <c r="A12" s="30" t="s">
        <v>612</v>
      </c>
    </row>
    <row r="13" spans="1:4" ht="29">
      <c r="A13" t="s">
        <v>475</v>
      </c>
      <c r="B13" s="3" t="s">
        <v>624</v>
      </c>
      <c r="C13" s="3" t="s">
        <v>624</v>
      </c>
      <c r="D13" s="3" t="s">
        <v>624</v>
      </c>
    </row>
    <row r="14" spans="1:4">
      <c r="A14" t="s">
        <v>457</v>
      </c>
      <c r="B14" t="s">
        <v>167</v>
      </c>
      <c r="C14" t="s">
        <v>167</v>
      </c>
      <c r="D14" t="s">
        <v>167</v>
      </c>
    </row>
    <row r="15" spans="1:4">
      <c r="A15" t="s">
        <v>613</v>
      </c>
      <c r="B15" s="35" t="s">
        <v>629</v>
      </c>
      <c r="C15" s="35" t="s">
        <v>629</v>
      </c>
      <c r="D15" s="35" t="s">
        <v>629</v>
      </c>
    </row>
    <row r="16" spans="1:4" s="1" customFormat="1">
      <c r="A16" s="30" t="s">
        <v>632</v>
      </c>
    </row>
    <row r="17" spans="1:4">
      <c r="A17" s="35" t="s">
        <v>614</v>
      </c>
      <c r="B17" t="s">
        <v>634</v>
      </c>
      <c r="C17" t="s">
        <v>625</v>
      </c>
      <c r="D17" t="s">
        <v>625</v>
      </c>
    </row>
    <row r="18" spans="1:4">
      <c r="A18" s="35" t="s">
        <v>615</v>
      </c>
      <c r="B18" s="35" t="s">
        <v>635</v>
      </c>
      <c r="C18" t="s">
        <v>626</v>
      </c>
      <c r="D18" t="s">
        <v>626</v>
      </c>
    </row>
    <row r="19" spans="1:4">
      <c r="A19" s="35" t="s">
        <v>616</v>
      </c>
      <c r="B19" s="35" t="s">
        <v>636</v>
      </c>
      <c r="C19" s="35" t="s">
        <v>627</v>
      </c>
      <c r="D19" s="35" t="s">
        <v>627</v>
      </c>
    </row>
    <row r="20" spans="1:4">
      <c r="A20" s="35" t="s">
        <v>617</v>
      </c>
      <c r="B20" t="s">
        <v>628</v>
      </c>
      <c r="C20" t="s">
        <v>628</v>
      </c>
      <c r="D20" t="s">
        <v>628</v>
      </c>
    </row>
    <row r="21" spans="1:4">
      <c r="A21" s="35" t="s">
        <v>618</v>
      </c>
      <c r="B21" s="35" t="s">
        <v>629</v>
      </c>
      <c r="C21" s="35" t="s">
        <v>629</v>
      </c>
      <c r="D21" s="35" t="s">
        <v>629</v>
      </c>
    </row>
    <row r="22" spans="1:4" s="1" customFormat="1">
      <c r="A22" s="30" t="s">
        <v>619</v>
      </c>
    </row>
    <row r="23" spans="1:4">
      <c r="A23" s="35" t="s">
        <v>620</v>
      </c>
      <c r="B23" s="35" t="s">
        <v>637</v>
      </c>
      <c r="C23" s="35" t="s">
        <v>637</v>
      </c>
      <c r="D23" s="35" t="s">
        <v>637</v>
      </c>
    </row>
    <row r="24" spans="1:4">
      <c r="A24" s="35" t="s">
        <v>616</v>
      </c>
      <c r="B24" s="35" t="s">
        <v>638</v>
      </c>
      <c r="C24" s="35" t="s">
        <v>638</v>
      </c>
      <c r="D24" s="35" t="s">
        <v>638</v>
      </c>
    </row>
    <row r="25" spans="1:4">
      <c r="A25" s="35" t="s">
        <v>618</v>
      </c>
      <c r="B25" s="35" t="s">
        <v>639</v>
      </c>
      <c r="C25" s="35" t="s">
        <v>639</v>
      </c>
      <c r="D25" s="35" t="s">
        <v>639</v>
      </c>
    </row>
    <row r="26" spans="1:4">
      <c r="A26" s="35" t="s">
        <v>621</v>
      </c>
      <c r="B26" t="s">
        <v>622</v>
      </c>
      <c r="C26" t="s">
        <v>622</v>
      </c>
      <c r="D26" t="s">
        <v>622</v>
      </c>
    </row>
    <row r="27" spans="1:4" s="1" customFormat="1">
      <c r="A27" s="30" t="s">
        <v>630</v>
      </c>
    </row>
    <row r="28" spans="1:4">
      <c r="A28" s="35" t="s">
        <v>631</v>
      </c>
      <c r="B28" t="s">
        <v>33</v>
      </c>
      <c r="C28" t="s">
        <v>33</v>
      </c>
      <c r="D28" t="s">
        <v>33</v>
      </c>
    </row>
  </sheetData>
  <phoneticPr fontId="16" type="noConversion"/>
  <conditionalFormatting sqref="A13:XFD13">
    <cfRule type="expression" dxfId="11" priority="7">
      <formula>A$7="New"</formula>
    </cfRule>
  </conditionalFormatting>
  <conditionalFormatting sqref="A17:XFD21">
    <cfRule type="expression" dxfId="10" priority="3">
      <formula>A$7="Verification"</formula>
    </cfRule>
    <cfRule type="expression" dxfId="9" priority="6">
      <formula>A$7="Edit"</formula>
    </cfRule>
  </conditionalFormatting>
  <conditionalFormatting sqref="A23:XFD26">
    <cfRule type="expression" dxfId="8" priority="1">
      <formula>A$7="Verification"</formula>
    </cfRule>
    <cfRule type="expression" dxfId="7" priority="5">
      <formula>A$7="New"</formula>
    </cfRule>
  </conditionalFormatting>
  <conditionalFormatting sqref="A15:XFD15">
    <cfRule type="expression" dxfId="6" priority="4">
      <formula>A$7="New"</formula>
    </cfRule>
  </conditionalFormatting>
  <dataValidations count="4">
    <dataValidation type="list" allowBlank="1" showInputMessage="1" showErrorMessage="1" sqref="B14:D14" xr:uid="{7726A9FE-EE87-4157-AAC4-293F5CF8F796}">
      <formula1>"All,Active,Inactive,Unverified"</formula1>
    </dataValidation>
    <dataValidation type="list" allowBlank="1" showInputMessage="1" showErrorMessage="1" sqref="B26:D26" xr:uid="{23A658F0-579B-4EEE-887A-7CC539F710B6}">
      <formula1>"Active, Inactive"</formula1>
    </dataValidation>
    <dataValidation type="list" allowBlank="1" showInputMessage="1" showErrorMessage="1" sqref="B28:D28" xr:uid="{2E925797-1F27-42D7-B0B2-C0E35BB3EBEF}">
      <formula1>"Yes,No"</formula1>
    </dataValidation>
    <dataValidation type="list" allowBlank="1" showInputMessage="1" showErrorMessage="1" sqref="B7:D7" xr:uid="{A873D311-6C7B-4DCC-BE02-B8A1DB4929FB}">
      <formula1>"New,Edit,Verification"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CB8D-E3E7-4F26-8162-9F762F347047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90625" bestFit="1" customWidth="1" collapsed="1"/>
    <col min="5" max="5" width="24.54296875" style="41" customWidth="1" collapsed="1"/>
  </cols>
  <sheetData>
    <row r="1" spans="1:5">
      <c r="A1" s="40" t="s">
        <v>647</v>
      </c>
      <c r="B1" s="40" t="s">
        <v>43</v>
      </c>
      <c r="C1" t="s">
        <v>43</v>
      </c>
      <c r="D1" t="s">
        <v>43</v>
      </c>
    </row>
    <row r="2" spans="1:5">
      <c r="A2" s="40" t="s">
        <v>648</v>
      </c>
      <c r="B2" t="s">
        <v>442</v>
      </c>
      <c r="C2" t="s">
        <v>442</v>
      </c>
      <c r="D2" t="s">
        <v>442</v>
      </c>
    </row>
    <row r="3" spans="1:5" ht="22.5" customHeight="1">
      <c r="A3" s="39" t="s">
        <v>641</v>
      </c>
      <c r="B3" s="39" t="s">
        <v>642</v>
      </c>
      <c r="C3" s="39" t="s">
        <v>643</v>
      </c>
      <c r="D3" s="39" t="s">
        <v>644</v>
      </c>
      <c r="E3" s="39" t="s">
        <v>645</v>
      </c>
    </row>
    <row r="4" spans="1:5" s="46" customFormat="1">
      <c r="A4" s="48" t="s">
        <v>729</v>
      </c>
      <c r="B4" s="47"/>
      <c r="C4" s="47"/>
      <c r="D4" s="47"/>
      <c r="E4" s="47"/>
    </row>
    <row r="5" spans="1:5">
      <c r="A5" s="42" t="s">
        <v>649</v>
      </c>
      <c r="B5" s="5" t="s">
        <v>646</v>
      </c>
      <c r="C5" s="38" t="s">
        <v>34</v>
      </c>
      <c r="D5" s="5"/>
      <c r="E5" s="38" t="s">
        <v>33</v>
      </c>
    </row>
    <row r="6" spans="1:5">
      <c r="A6" s="5" t="s">
        <v>650</v>
      </c>
      <c r="B6" s="5" t="s">
        <v>646</v>
      </c>
      <c r="C6" s="38" t="s">
        <v>34</v>
      </c>
      <c r="D6" s="5"/>
      <c r="E6" s="43" t="s">
        <v>33</v>
      </c>
    </row>
    <row r="7" spans="1:5">
      <c r="A7" s="42" t="s">
        <v>652</v>
      </c>
      <c r="B7" s="5" t="s">
        <v>651</v>
      </c>
      <c r="C7" s="38" t="s">
        <v>34</v>
      </c>
      <c r="D7" s="5"/>
      <c r="E7" s="38" t="s">
        <v>33</v>
      </c>
    </row>
    <row r="8" spans="1:5">
      <c r="A8" s="42" t="s">
        <v>653</v>
      </c>
      <c r="B8" s="5" t="s">
        <v>651</v>
      </c>
      <c r="C8" s="38" t="s">
        <v>34</v>
      </c>
      <c r="D8" s="5"/>
      <c r="E8" s="38" t="s">
        <v>33</v>
      </c>
    </row>
    <row r="9" spans="1:5">
      <c r="A9" s="42" t="s">
        <v>654</v>
      </c>
      <c r="B9" s="5" t="s">
        <v>651</v>
      </c>
      <c r="C9" s="38" t="s">
        <v>33</v>
      </c>
      <c r="D9" s="42" t="s">
        <v>655</v>
      </c>
      <c r="E9" s="38" t="s">
        <v>34</v>
      </c>
    </row>
    <row r="10" spans="1:5">
      <c r="A10" s="42" t="s">
        <v>656</v>
      </c>
      <c r="B10" s="5" t="s">
        <v>657</v>
      </c>
      <c r="C10" s="38" t="s">
        <v>34</v>
      </c>
      <c r="D10" s="5"/>
      <c r="E10" s="38" t="s">
        <v>33</v>
      </c>
    </row>
    <row r="11" spans="1:5">
      <c r="A11" s="42" t="s">
        <v>658</v>
      </c>
      <c r="B11" s="5" t="s">
        <v>657</v>
      </c>
      <c r="C11" s="38" t="s">
        <v>34</v>
      </c>
      <c r="D11" s="5"/>
      <c r="E11" s="38" t="s">
        <v>33</v>
      </c>
    </row>
    <row r="12" spans="1:5">
      <c r="A12" s="5" t="s">
        <v>659</v>
      </c>
      <c r="B12" s="5" t="s">
        <v>657</v>
      </c>
      <c r="C12" s="38" t="s">
        <v>34</v>
      </c>
      <c r="D12" s="5"/>
      <c r="E12" s="38" t="s">
        <v>33</v>
      </c>
    </row>
    <row r="13" spans="1:5">
      <c r="A13" s="5" t="s">
        <v>660</v>
      </c>
      <c r="B13" s="5" t="s">
        <v>657</v>
      </c>
      <c r="C13" s="38" t="s">
        <v>34</v>
      </c>
      <c r="D13" s="5"/>
      <c r="E13" s="38" t="s">
        <v>33</v>
      </c>
    </row>
    <row r="14" spans="1:5">
      <c r="A14" s="5" t="s">
        <v>661</v>
      </c>
      <c r="B14" s="5" t="s">
        <v>657</v>
      </c>
      <c r="C14" s="38" t="s">
        <v>34</v>
      </c>
      <c r="D14" s="5"/>
      <c r="E14" s="38" t="s">
        <v>33</v>
      </c>
    </row>
    <row r="15" spans="1:5">
      <c r="A15" s="5" t="s">
        <v>662</v>
      </c>
      <c r="B15" s="5" t="s">
        <v>657</v>
      </c>
      <c r="C15" s="38" t="s">
        <v>34</v>
      </c>
      <c r="D15" s="5"/>
      <c r="E15" s="38" t="s">
        <v>33</v>
      </c>
    </row>
    <row r="16" spans="1:5">
      <c r="A16" s="5" t="s">
        <v>663</v>
      </c>
      <c r="B16" s="5" t="s">
        <v>657</v>
      </c>
      <c r="C16" s="38" t="s">
        <v>34</v>
      </c>
      <c r="D16" s="5"/>
      <c r="E16" s="38" t="s">
        <v>33</v>
      </c>
    </row>
    <row r="17" spans="1:5">
      <c r="A17" s="5" t="s">
        <v>664</v>
      </c>
      <c r="B17" s="5" t="s">
        <v>657</v>
      </c>
      <c r="C17" s="38" t="s">
        <v>34</v>
      </c>
      <c r="D17" s="5"/>
      <c r="E17" s="38" t="s">
        <v>33</v>
      </c>
    </row>
    <row r="18" spans="1:5">
      <c r="A18" s="5" t="s">
        <v>665</v>
      </c>
      <c r="B18" s="5" t="s">
        <v>657</v>
      </c>
      <c r="C18" s="38" t="s">
        <v>34</v>
      </c>
      <c r="D18" s="5"/>
      <c r="E18" s="38" t="s">
        <v>33</v>
      </c>
    </row>
    <row r="19" spans="1:5">
      <c r="A19" s="5" t="s">
        <v>666</v>
      </c>
      <c r="B19" s="5" t="s">
        <v>657</v>
      </c>
      <c r="C19" s="38" t="s">
        <v>34</v>
      </c>
      <c r="D19" s="5"/>
      <c r="E19" s="38" t="s">
        <v>33</v>
      </c>
    </row>
    <row r="20" spans="1:5">
      <c r="A20" s="5" t="s">
        <v>667</v>
      </c>
      <c r="B20" s="5" t="s">
        <v>657</v>
      </c>
      <c r="C20" s="38" t="s">
        <v>33</v>
      </c>
      <c r="D20" s="5" t="s">
        <v>671</v>
      </c>
      <c r="E20" s="38" t="s">
        <v>34</v>
      </c>
    </row>
    <row r="21" spans="1:5">
      <c r="A21" s="42" t="s">
        <v>668</v>
      </c>
      <c r="B21" s="5" t="s">
        <v>657</v>
      </c>
      <c r="C21" s="38" t="s">
        <v>33</v>
      </c>
      <c r="D21" s="42" t="s">
        <v>672</v>
      </c>
      <c r="E21" s="38" t="s">
        <v>34</v>
      </c>
    </row>
    <row r="22" spans="1:5">
      <c r="A22" s="42" t="s">
        <v>669</v>
      </c>
      <c r="B22" s="5" t="s">
        <v>657</v>
      </c>
      <c r="C22" s="38" t="s">
        <v>33</v>
      </c>
      <c r="D22" s="42" t="s">
        <v>673</v>
      </c>
      <c r="E22" s="38" t="s">
        <v>34</v>
      </c>
    </row>
    <row r="23" spans="1:5">
      <c r="A23" s="42" t="s">
        <v>670</v>
      </c>
      <c r="B23" s="5" t="s">
        <v>657</v>
      </c>
      <c r="C23" s="38" t="s">
        <v>33</v>
      </c>
      <c r="D23" s="42" t="s">
        <v>674</v>
      </c>
      <c r="E23" s="38" t="s">
        <v>34</v>
      </c>
    </row>
    <row r="24" spans="1:5">
      <c r="A24" s="5" t="s">
        <v>675</v>
      </c>
      <c r="B24" s="5" t="s">
        <v>657</v>
      </c>
      <c r="C24" s="38" t="s">
        <v>34</v>
      </c>
      <c r="D24" s="5"/>
      <c r="E24" s="38" t="s">
        <v>33</v>
      </c>
    </row>
    <row r="25" spans="1:5">
      <c r="A25" s="5" t="s">
        <v>676</v>
      </c>
      <c r="B25" s="5" t="s">
        <v>657</v>
      </c>
      <c r="C25" s="38" t="s">
        <v>34</v>
      </c>
      <c r="D25" s="5"/>
      <c r="E25" s="38" t="s">
        <v>33</v>
      </c>
    </row>
    <row r="26" spans="1:5">
      <c r="A26" s="5" t="s">
        <v>677</v>
      </c>
      <c r="B26" s="5" t="s">
        <v>657</v>
      </c>
      <c r="C26" s="38" t="s">
        <v>34</v>
      </c>
      <c r="D26" s="5"/>
      <c r="E26" s="38" t="s">
        <v>33</v>
      </c>
    </row>
    <row r="27" spans="1:5">
      <c r="A27" s="5" t="s">
        <v>678</v>
      </c>
      <c r="B27" s="5" t="s">
        <v>657</v>
      </c>
      <c r="C27" s="38" t="s">
        <v>34</v>
      </c>
      <c r="D27" s="5"/>
      <c r="E27" s="38" t="s">
        <v>33</v>
      </c>
    </row>
    <row r="28" spans="1:5">
      <c r="A28" s="42" t="s">
        <v>679</v>
      </c>
      <c r="B28" s="5" t="s">
        <v>657</v>
      </c>
      <c r="C28" s="38" t="s">
        <v>34</v>
      </c>
      <c r="D28" s="5"/>
      <c r="E28" s="38" t="s">
        <v>33</v>
      </c>
    </row>
    <row r="29" spans="1:5">
      <c r="A29" s="42" t="s">
        <v>680</v>
      </c>
      <c r="B29" s="5" t="s">
        <v>657</v>
      </c>
      <c r="C29" s="38" t="s">
        <v>34</v>
      </c>
      <c r="D29" s="5"/>
      <c r="E29" s="38" t="s">
        <v>33</v>
      </c>
    </row>
    <row r="30" spans="1:5">
      <c r="A30" s="42" t="s">
        <v>681</v>
      </c>
      <c r="B30" s="5" t="s">
        <v>657</v>
      </c>
      <c r="C30" s="38" t="s">
        <v>33</v>
      </c>
      <c r="D30" s="5" t="s">
        <v>674</v>
      </c>
      <c r="E30" s="38" t="s">
        <v>34</v>
      </c>
    </row>
    <row r="31" spans="1:5">
      <c r="A31" s="42" t="s">
        <v>682</v>
      </c>
      <c r="B31" s="5" t="s">
        <v>657</v>
      </c>
      <c r="C31" s="38" t="s">
        <v>34</v>
      </c>
      <c r="D31" s="5"/>
      <c r="E31" s="38" t="s">
        <v>33</v>
      </c>
    </row>
    <row r="32" spans="1:5">
      <c r="A32" s="5" t="s">
        <v>683</v>
      </c>
      <c r="B32" s="5" t="s">
        <v>657</v>
      </c>
      <c r="C32" s="38" t="s">
        <v>34</v>
      </c>
      <c r="D32" s="5"/>
      <c r="E32" s="38" t="s">
        <v>33</v>
      </c>
    </row>
    <row r="33" spans="1:5">
      <c r="A33" s="5" t="s">
        <v>684</v>
      </c>
      <c r="B33" s="5" t="s">
        <v>657</v>
      </c>
      <c r="C33" s="38" t="s">
        <v>34</v>
      </c>
      <c r="D33" s="5"/>
      <c r="E33" s="38" t="s">
        <v>33</v>
      </c>
    </row>
    <row r="34" spans="1:5">
      <c r="A34" s="5" t="s">
        <v>685</v>
      </c>
      <c r="B34" s="5" t="s">
        <v>657</v>
      </c>
      <c r="C34" s="38" t="s">
        <v>34</v>
      </c>
      <c r="D34" s="5"/>
      <c r="E34" s="38" t="s">
        <v>33</v>
      </c>
    </row>
    <row r="35" spans="1:5">
      <c r="A35" s="5" t="s">
        <v>687</v>
      </c>
      <c r="B35" s="5" t="s">
        <v>686</v>
      </c>
      <c r="C35" s="38" t="s">
        <v>33</v>
      </c>
      <c r="D35" s="5" t="s">
        <v>674</v>
      </c>
      <c r="E35" s="38" t="s">
        <v>34</v>
      </c>
    </row>
    <row r="36" spans="1:5">
      <c r="A36" s="5" t="s">
        <v>688</v>
      </c>
      <c r="B36" s="5" t="s">
        <v>686</v>
      </c>
      <c r="C36" s="38" t="s">
        <v>34</v>
      </c>
      <c r="D36" s="5"/>
      <c r="E36" s="38" t="s">
        <v>33</v>
      </c>
    </row>
    <row r="37" spans="1:5">
      <c r="A37" s="5" t="s">
        <v>689</v>
      </c>
      <c r="B37" s="5" t="s">
        <v>686</v>
      </c>
      <c r="C37" s="38" t="s">
        <v>34</v>
      </c>
      <c r="D37" s="5"/>
      <c r="E37" s="38" t="s">
        <v>33</v>
      </c>
    </row>
    <row r="38" spans="1:5">
      <c r="A38" s="5" t="s">
        <v>690</v>
      </c>
      <c r="B38" s="5" t="s">
        <v>696</v>
      </c>
      <c r="C38" s="38" t="s">
        <v>34</v>
      </c>
      <c r="D38" s="5"/>
      <c r="E38" s="38" t="s">
        <v>33</v>
      </c>
    </row>
    <row r="39" spans="1:5">
      <c r="A39" s="5" t="s">
        <v>660</v>
      </c>
      <c r="B39" s="5" t="s">
        <v>696</v>
      </c>
      <c r="C39" s="38" t="s">
        <v>34</v>
      </c>
      <c r="D39" s="5"/>
      <c r="E39" s="38" t="s">
        <v>33</v>
      </c>
    </row>
    <row r="40" spans="1:5">
      <c r="A40" s="5" t="s">
        <v>691</v>
      </c>
      <c r="B40" s="5" t="s">
        <v>696</v>
      </c>
      <c r="C40" s="38" t="s">
        <v>34</v>
      </c>
      <c r="D40" s="5"/>
      <c r="E40" s="38" t="s">
        <v>33</v>
      </c>
    </row>
    <row r="41" spans="1:5">
      <c r="A41" s="5" t="s">
        <v>692</v>
      </c>
      <c r="B41" s="5" t="s">
        <v>696</v>
      </c>
      <c r="C41" s="38" t="s">
        <v>34</v>
      </c>
      <c r="D41" s="5"/>
      <c r="E41" s="38" t="s">
        <v>33</v>
      </c>
    </row>
    <row r="42" spans="1:5">
      <c r="A42" s="5" t="s">
        <v>693</v>
      </c>
      <c r="B42" s="5" t="s">
        <v>696</v>
      </c>
      <c r="C42" s="38" t="s">
        <v>34</v>
      </c>
      <c r="D42" s="5"/>
      <c r="E42" s="38" t="s">
        <v>33</v>
      </c>
    </row>
    <row r="43" spans="1:5">
      <c r="A43" s="5" t="s">
        <v>694</v>
      </c>
      <c r="B43" s="5" t="s">
        <v>696</v>
      </c>
      <c r="C43" s="38" t="s">
        <v>34</v>
      </c>
      <c r="D43" s="5"/>
      <c r="E43" s="38" t="s">
        <v>33</v>
      </c>
    </row>
    <row r="44" spans="1:5">
      <c r="A44" s="5" t="s">
        <v>695</v>
      </c>
      <c r="B44" s="5" t="s">
        <v>696</v>
      </c>
      <c r="C44" s="38" t="s">
        <v>34</v>
      </c>
      <c r="D44" s="5"/>
      <c r="E44" s="38" t="s">
        <v>33</v>
      </c>
    </row>
    <row r="45" spans="1:5">
      <c r="A45" s="5" t="s">
        <v>697</v>
      </c>
      <c r="B45" s="5" t="s">
        <v>702</v>
      </c>
      <c r="C45" s="38" t="s">
        <v>34</v>
      </c>
      <c r="D45" s="5"/>
      <c r="E45" s="38" t="s">
        <v>33</v>
      </c>
    </row>
    <row r="46" spans="1:5">
      <c r="A46" s="5" t="s">
        <v>698</v>
      </c>
      <c r="B46" s="5" t="s">
        <v>702</v>
      </c>
      <c r="C46" s="38" t="s">
        <v>34</v>
      </c>
      <c r="D46" s="5"/>
      <c r="E46" s="38" t="s">
        <v>33</v>
      </c>
    </row>
    <row r="47" spans="1:5">
      <c r="A47" s="5" t="s">
        <v>699</v>
      </c>
      <c r="B47" s="5" t="s">
        <v>702</v>
      </c>
      <c r="C47" s="38" t="s">
        <v>34</v>
      </c>
      <c r="D47" s="5"/>
      <c r="E47" s="38" t="s">
        <v>33</v>
      </c>
    </row>
    <row r="48" spans="1:5">
      <c r="A48" s="5" t="s">
        <v>700</v>
      </c>
      <c r="B48" s="5" t="s">
        <v>702</v>
      </c>
      <c r="C48" s="38" t="s">
        <v>34</v>
      </c>
      <c r="D48" s="5"/>
      <c r="E48" s="38" t="s">
        <v>33</v>
      </c>
    </row>
    <row r="49" spans="1:5">
      <c r="A49" s="42" t="s">
        <v>701</v>
      </c>
      <c r="B49" s="5" t="s">
        <v>702</v>
      </c>
      <c r="C49" s="38" t="s">
        <v>34</v>
      </c>
      <c r="D49" s="5"/>
      <c r="E49" s="38" t="s">
        <v>33</v>
      </c>
    </row>
    <row r="50" spans="1:5">
      <c r="A50" s="5" t="s">
        <v>704</v>
      </c>
      <c r="B50" s="5" t="s">
        <v>703</v>
      </c>
      <c r="C50" s="38" t="s">
        <v>34</v>
      </c>
      <c r="D50" s="5"/>
      <c r="E50" s="38" t="s">
        <v>33</v>
      </c>
    </row>
    <row r="51" spans="1:5">
      <c r="A51" s="5" t="s">
        <v>705</v>
      </c>
      <c r="B51" s="5" t="s">
        <v>703</v>
      </c>
      <c r="C51" s="38" t="s">
        <v>34</v>
      </c>
      <c r="D51" s="5"/>
      <c r="E51" s="38" t="s">
        <v>33</v>
      </c>
    </row>
    <row r="52" spans="1:5">
      <c r="A52" s="5" t="s">
        <v>706</v>
      </c>
      <c r="B52" s="5" t="s">
        <v>703</v>
      </c>
      <c r="C52" s="38" t="s">
        <v>34</v>
      </c>
      <c r="D52" s="5"/>
      <c r="E52" s="38" t="s">
        <v>33</v>
      </c>
    </row>
    <row r="53" spans="1:5">
      <c r="A53" s="5" t="s">
        <v>707</v>
      </c>
      <c r="B53" s="5" t="s">
        <v>703</v>
      </c>
      <c r="C53" s="38" t="s">
        <v>34</v>
      </c>
      <c r="D53" s="5"/>
      <c r="E53" s="38" t="s">
        <v>33</v>
      </c>
    </row>
    <row r="54" spans="1:5">
      <c r="A54" s="5" t="s">
        <v>708</v>
      </c>
      <c r="B54" s="5" t="s">
        <v>703</v>
      </c>
      <c r="C54" s="38" t="s">
        <v>34</v>
      </c>
      <c r="D54" s="5"/>
      <c r="E54" s="38" t="s">
        <v>33</v>
      </c>
    </row>
    <row r="55" spans="1:5">
      <c r="A55" s="5" t="s">
        <v>709</v>
      </c>
      <c r="B55" s="5" t="s">
        <v>703</v>
      </c>
      <c r="C55" s="38" t="s">
        <v>34</v>
      </c>
      <c r="D55" s="5"/>
      <c r="E55" s="38" t="s">
        <v>33</v>
      </c>
    </row>
    <row r="56" spans="1:5">
      <c r="A56" s="5" t="s">
        <v>710</v>
      </c>
      <c r="B56" s="5" t="s">
        <v>703</v>
      </c>
      <c r="C56" s="38" t="s">
        <v>34</v>
      </c>
      <c r="D56" s="5"/>
      <c r="E56" s="38" t="s">
        <v>33</v>
      </c>
    </row>
    <row r="57" spans="1:5">
      <c r="A57" s="5" t="s">
        <v>711</v>
      </c>
      <c r="B57" s="5" t="s">
        <v>703</v>
      </c>
      <c r="C57" s="38" t="s">
        <v>34</v>
      </c>
      <c r="D57" s="5"/>
      <c r="E57" s="38" t="s">
        <v>33</v>
      </c>
    </row>
    <row r="58" spans="1:5">
      <c r="A58" s="5" t="s">
        <v>712</v>
      </c>
      <c r="B58" s="5" t="s">
        <v>703</v>
      </c>
      <c r="C58" s="38" t="s">
        <v>34</v>
      </c>
      <c r="D58" s="5"/>
      <c r="E58" s="38" t="s">
        <v>33</v>
      </c>
    </row>
    <row r="59" spans="1:5">
      <c r="A59" s="5" t="s">
        <v>713</v>
      </c>
      <c r="B59" s="5" t="s">
        <v>703</v>
      </c>
      <c r="C59" s="38" t="s">
        <v>34</v>
      </c>
      <c r="D59" s="5"/>
      <c r="E59" s="38" t="s">
        <v>33</v>
      </c>
    </row>
    <row r="60" spans="1:5">
      <c r="A60" s="5" t="s">
        <v>714</v>
      </c>
      <c r="B60" s="5" t="s">
        <v>703</v>
      </c>
      <c r="C60" s="38" t="s">
        <v>34</v>
      </c>
      <c r="D60" s="5"/>
      <c r="E60" s="38" t="s">
        <v>33</v>
      </c>
    </row>
    <row r="61" spans="1:5">
      <c r="A61" s="5" t="s">
        <v>715</v>
      </c>
      <c r="B61" s="5" t="s">
        <v>703</v>
      </c>
      <c r="C61" s="38" t="s">
        <v>34</v>
      </c>
      <c r="D61" s="5"/>
      <c r="E61" s="38" t="s">
        <v>33</v>
      </c>
    </row>
    <row r="62" spans="1:5">
      <c r="A62" s="49" t="s">
        <v>730</v>
      </c>
      <c r="B62" s="44"/>
      <c r="C62" s="45"/>
      <c r="D62" s="44"/>
      <c r="E62" s="45"/>
    </row>
    <row r="63" spans="1:5">
      <c r="A63" s="42" t="s">
        <v>717</v>
      </c>
      <c r="B63" s="42" t="s">
        <v>719</v>
      </c>
      <c r="C63" s="38" t="s">
        <v>33</v>
      </c>
      <c r="D63" s="5" t="s">
        <v>716</v>
      </c>
      <c r="E63" s="38" t="s">
        <v>34</v>
      </c>
    </row>
    <row r="64" spans="1:5">
      <c r="A64" s="5" t="s">
        <v>718</v>
      </c>
      <c r="B64" s="5" t="s">
        <v>719</v>
      </c>
      <c r="C64" s="38" t="s">
        <v>34</v>
      </c>
      <c r="D64" s="5"/>
      <c r="E64" s="38" t="s">
        <v>33</v>
      </c>
    </row>
    <row r="65" spans="1:5">
      <c r="A65" s="5" t="s">
        <v>721</v>
      </c>
      <c r="B65" s="5" t="s">
        <v>720</v>
      </c>
      <c r="C65" s="38" t="s">
        <v>34</v>
      </c>
      <c r="D65" s="5"/>
      <c r="E65" s="38" t="s">
        <v>33</v>
      </c>
    </row>
    <row r="66" spans="1:5">
      <c r="A66" s="5" t="s">
        <v>722</v>
      </c>
      <c r="B66" s="5" t="s">
        <v>720</v>
      </c>
      <c r="C66" s="38" t="s">
        <v>34</v>
      </c>
      <c r="D66" s="5"/>
      <c r="E66" s="38" t="s">
        <v>33</v>
      </c>
    </row>
    <row r="67" spans="1:5" s="46" customFormat="1">
      <c r="A67" s="49" t="s">
        <v>731</v>
      </c>
      <c r="B67" s="44"/>
      <c r="C67" s="45"/>
      <c r="D67" s="44"/>
      <c r="E67" s="45"/>
    </row>
    <row r="68" spans="1:5">
      <c r="A68" s="5" t="s">
        <v>723</v>
      </c>
      <c r="B68" s="5" t="s">
        <v>724</v>
      </c>
      <c r="C68" s="38" t="s">
        <v>34</v>
      </c>
      <c r="D68" s="5"/>
      <c r="E68" s="38" t="s">
        <v>33</v>
      </c>
    </row>
    <row r="69" spans="1:5">
      <c r="A69" s="5" t="s">
        <v>728</v>
      </c>
      <c r="B69" s="5" t="s">
        <v>726</v>
      </c>
      <c r="C69" s="38" t="s">
        <v>33</v>
      </c>
      <c r="D69" s="5" t="s">
        <v>725</v>
      </c>
      <c r="E69" s="38" t="s">
        <v>34</v>
      </c>
    </row>
    <row r="70" spans="1:5">
      <c r="A70" s="5" t="s">
        <v>727</v>
      </c>
      <c r="B70" s="5" t="s">
        <v>724</v>
      </c>
      <c r="C70" s="38" t="s">
        <v>34</v>
      </c>
      <c r="D70" s="5"/>
      <c r="E70" s="38" t="s">
        <v>33</v>
      </c>
    </row>
    <row r="71" spans="1:5" s="46" customFormat="1">
      <c r="A71" s="49" t="s">
        <v>732</v>
      </c>
      <c r="B71" s="44"/>
      <c r="C71" s="45"/>
      <c r="D71" s="44"/>
      <c r="E71" s="45"/>
    </row>
    <row r="72" spans="1:5">
      <c r="A72" s="5" t="s">
        <v>733</v>
      </c>
      <c r="B72" s="5" t="s">
        <v>734</v>
      </c>
      <c r="C72" s="38" t="s">
        <v>34</v>
      </c>
      <c r="D72" s="5"/>
      <c r="E72" s="38" t="s">
        <v>33</v>
      </c>
    </row>
    <row r="73" spans="1:5">
      <c r="A73" s="5" t="s">
        <v>735</v>
      </c>
      <c r="B73" s="5" t="s">
        <v>734</v>
      </c>
      <c r="C73" s="38" t="s">
        <v>34</v>
      </c>
      <c r="D73" s="5"/>
      <c r="E73" s="38" t="s">
        <v>33</v>
      </c>
    </row>
    <row r="74" spans="1:5">
      <c r="A74" s="5" t="s">
        <v>736</v>
      </c>
      <c r="B74" s="5" t="s">
        <v>737</v>
      </c>
      <c r="C74" s="38" t="s">
        <v>34</v>
      </c>
      <c r="D74" s="5"/>
      <c r="E74" s="38" t="s">
        <v>33</v>
      </c>
    </row>
    <row r="75" spans="1:5">
      <c r="A75" s="5" t="s">
        <v>738</v>
      </c>
      <c r="B75" s="5" t="s">
        <v>737</v>
      </c>
      <c r="C75" s="38" t="s">
        <v>34</v>
      </c>
      <c r="D75" s="5"/>
      <c r="E75" s="38" t="s">
        <v>33</v>
      </c>
    </row>
    <row r="76" spans="1:5">
      <c r="A76" s="5" t="s">
        <v>739</v>
      </c>
      <c r="B76" s="5" t="s">
        <v>737</v>
      </c>
      <c r="C76" s="38" t="s">
        <v>34</v>
      </c>
      <c r="D76" s="5"/>
      <c r="E76" s="38" t="s">
        <v>33</v>
      </c>
    </row>
    <row r="77" spans="1:5">
      <c r="A77" s="5" t="s">
        <v>740</v>
      </c>
      <c r="B77" s="5" t="s">
        <v>737</v>
      </c>
      <c r="C77" s="38" t="s">
        <v>34</v>
      </c>
      <c r="D77" s="5"/>
      <c r="E77" s="38" t="s">
        <v>33</v>
      </c>
    </row>
    <row r="78" spans="1:5">
      <c r="A78" s="42" t="s">
        <v>741</v>
      </c>
      <c r="B78" s="5" t="s">
        <v>737</v>
      </c>
      <c r="C78" s="38" t="s">
        <v>33</v>
      </c>
      <c r="D78" s="42" t="s">
        <v>745</v>
      </c>
      <c r="E78" s="38" t="s">
        <v>34</v>
      </c>
    </row>
    <row r="79" spans="1:5">
      <c r="A79" s="5" t="s">
        <v>742</v>
      </c>
      <c r="B79" s="5" t="s">
        <v>737</v>
      </c>
      <c r="C79" s="38" t="s">
        <v>33</v>
      </c>
      <c r="D79" s="42" t="s">
        <v>746</v>
      </c>
      <c r="E79" s="38" t="s">
        <v>34</v>
      </c>
    </row>
    <row r="80" spans="1:5">
      <c r="A80" s="5" t="s">
        <v>743</v>
      </c>
      <c r="B80" s="5" t="s">
        <v>737</v>
      </c>
      <c r="C80" s="38" t="s">
        <v>33</v>
      </c>
      <c r="D80" s="42" t="s">
        <v>747</v>
      </c>
      <c r="E80" s="38" t="s">
        <v>34</v>
      </c>
    </row>
    <row r="81" spans="1:5">
      <c r="A81" s="5" t="s">
        <v>744</v>
      </c>
      <c r="B81" s="5" t="s">
        <v>737</v>
      </c>
      <c r="C81" s="38" t="s">
        <v>33</v>
      </c>
      <c r="D81" s="42" t="s">
        <v>748</v>
      </c>
      <c r="E81" s="38" t="s">
        <v>34</v>
      </c>
    </row>
    <row r="82" spans="1:5">
      <c r="A82" s="5" t="s">
        <v>749</v>
      </c>
      <c r="B82" s="5" t="s">
        <v>753</v>
      </c>
      <c r="C82" s="38" t="s">
        <v>34</v>
      </c>
      <c r="D82" s="5"/>
      <c r="E82" s="38" t="s">
        <v>33</v>
      </c>
    </row>
    <row r="83" spans="1:5">
      <c r="A83" s="5" t="s">
        <v>736</v>
      </c>
      <c r="B83" s="5" t="s">
        <v>753</v>
      </c>
      <c r="C83" s="38" t="s">
        <v>34</v>
      </c>
      <c r="D83" s="5"/>
      <c r="E83" s="38" t="s">
        <v>33</v>
      </c>
    </row>
    <row r="84" spans="1:5">
      <c r="A84" s="5" t="s">
        <v>750</v>
      </c>
      <c r="B84" s="5" t="s">
        <v>752</v>
      </c>
      <c r="C84" s="38" t="s">
        <v>34</v>
      </c>
      <c r="D84" s="5"/>
      <c r="E84" s="38" t="s">
        <v>33</v>
      </c>
    </row>
    <row r="85" spans="1:5">
      <c r="A85" s="42" t="s">
        <v>751</v>
      </c>
      <c r="B85" s="5" t="s">
        <v>752</v>
      </c>
      <c r="C85" s="38" t="s">
        <v>34</v>
      </c>
      <c r="D85" s="5"/>
      <c r="E85" s="38" t="s">
        <v>33</v>
      </c>
    </row>
    <row r="86" spans="1:5" s="46" customFormat="1">
      <c r="A86" s="49" t="s">
        <v>754</v>
      </c>
      <c r="B86" s="44"/>
      <c r="C86" s="45"/>
      <c r="D86" s="44"/>
      <c r="E86" s="45"/>
    </row>
    <row r="87" spans="1:5">
      <c r="A87" s="42" t="s">
        <v>698</v>
      </c>
      <c r="B87" s="5" t="s">
        <v>755</v>
      </c>
      <c r="C87" s="38" t="s">
        <v>34</v>
      </c>
      <c r="D87" s="5"/>
      <c r="E87" s="38" t="s">
        <v>33</v>
      </c>
    </row>
    <row r="88" spans="1:5">
      <c r="A88" s="5" t="s">
        <v>756</v>
      </c>
      <c r="B88" s="5" t="s">
        <v>755</v>
      </c>
      <c r="C88" s="38" t="s">
        <v>34</v>
      </c>
      <c r="D88" s="5"/>
      <c r="E88" s="38" t="s">
        <v>33</v>
      </c>
    </row>
    <row r="89" spans="1:5">
      <c r="A89" s="5" t="s">
        <v>757</v>
      </c>
      <c r="B89" s="5" t="s">
        <v>755</v>
      </c>
      <c r="C89" s="38" t="s">
        <v>34</v>
      </c>
      <c r="D89" s="5"/>
      <c r="E89" s="38" t="s">
        <v>33</v>
      </c>
    </row>
    <row r="90" spans="1:5">
      <c r="A90" s="5" t="s">
        <v>758</v>
      </c>
      <c r="B90" s="5" t="s">
        <v>755</v>
      </c>
      <c r="C90" s="38" t="s">
        <v>34</v>
      </c>
      <c r="D90" s="5"/>
      <c r="E90" s="38" t="s">
        <v>33</v>
      </c>
    </row>
    <row r="91" spans="1:5">
      <c r="A91" s="5" t="s">
        <v>759</v>
      </c>
      <c r="B91" s="5" t="s">
        <v>755</v>
      </c>
      <c r="C91" s="38" t="s">
        <v>34</v>
      </c>
      <c r="D91" s="5"/>
      <c r="E91" s="38" t="s">
        <v>33</v>
      </c>
    </row>
    <row r="92" spans="1:5">
      <c r="A92" s="5" t="s">
        <v>760</v>
      </c>
      <c r="B92" s="5" t="s">
        <v>755</v>
      </c>
      <c r="C92" s="38" t="s">
        <v>34</v>
      </c>
      <c r="D92" s="5"/>
      <c r="E92" s="38" t="s">
        <v>33</v>
      </c>
    </row>
    <row r="93" spans="1:5">
      <c r="A93" s="5" t="s">
        <v>761</v>
      </c>
      <c r="B93" s="5" t="s">
        <v>755</v>
      </c>
      <c r="C93" s="38" t="s">
        <v>34</v>
      </c>
      <c r="D93" s="5"/>
      <c r="E93" s="38" t="s">
        <v>33</v>
      </c>
    </row>
    <row r="94" spans="1:5">
      <c r="A94" s="5" t="s">
        <v>762</v>
      </c>
      <c r="B94" s="5" t="s">
        <v>755</v>
      </c>
      <c r="C94" s="38" t="s">
        <v>34</v>
      </c>
      <c r="D94" s="5"/>
      <c r="E94" s="38" t="s">
        <v>33</v>
      </c>
    </row>
    <row r="95" spans="1:5">
      <c r="A95" s="5" t="s">
        <v>763</v>
      </c>
      <c r="B95" s="5" t="s">
        <v>755</v>
      </c>
      <c r="C95" s="38" t="s">
        <v>34</v>
      </c>
      <c r="D95" s="5"/>
      <c r="E95" s="38" t="s">
        <v>33</v>
      </c>
    </row>
    <row r="96" spans="1:5">
      <c r="A96" s="5" t="s">
        <v>764</v>
      </c>
      <c r="B96" s="5" t="s">
        <v>755</v>
      </c>
      <c r="C96" s="38" t="s">
        <v>34</v>
      </c>
      <c r="D96" s="5"/>
      <c r="E96" s="38" t="s">
        <v>33</v>
      </c>
    </row>
    <row r="97" spans="1:5" s="46" customFormat="1">
      <c r="A97" s="49" t="s">
        <v>727</v>
      </c>
      <c r="B97" s="44"/>
      <c r="C97" s="45"/>
      <c r="D97" s="44"/>
      <c r="E97" s="45"/>
    </row>
    <row r="98" spans="1:5">
      <c r="A98" s="5" t="s">
        <v>766</v>
      </c>
      <c r="B98" s="5" t="s">
        <v>765</v>
      </c>
      <c r="C98" s="38" t="s">
        <v>34</v>
      </c>
      <c r="D98" s="5"/>
      <c r="E98" s="38" t="s">
        <v>33</v>
      </c>
    </row>
    <row r="99" spans="1:5">
      <c r="A99" s="5" t="s">
        <v>767</v>
      </c>
      <c r="B99" s="5" t="s">
        <v>765</v>
      </c>
      <c r="C99" s="38" t="s">
        <v>33</v>
      </c>
      <c r="D99" s="5" t="s">
        <v>768</v>
      </c>
      <c r="E99" s="38" t="s">
        <v>34</v>
      </c>
    </row>
    <row r="100" spans="1:5">
      <c r="A100" s="42" t="s">
        <v>770</v>
      </c>
      <c r="B100" s="5" t="s">
        <v>765</v>
      </c>
      <c r="C100" s="38" t="s">
        <v>33</v>
      </c>
      <c r="D100" s="5" t="s">
        <v>769</v>
      </c>
      <c r="E100" s="38" t="s">
        <v>34</v>
      </c>
    </row>
    <row r="101" spans="1:5">
      <c r="A101" s="42" t="s">
        <v>772</v>
      </c>
      <c r="B101" s="5" t="s">
        <v>765</v>
      </c>
      <c r="C101" s="38" t="s">
        <v>33</v>
      </c>
      <c r="D101" s="5" t="s">
        <v>771</v>
      </c>
      <c r="E101" s="38" t="s">
        <v>34</v>
      </c>
    </row>
    <row r="102" spans="1:5">
      <c r="A102" s="42" t="s">
        <v>774</v>
      </c>
      <c r="B102" s="5" t="s">
        <v>765</v>
      </c>
      <c r="C102" s="38" t="s">
        <v>33</v>
      </c>
      <c r="D102" s="5" t="s">
        <v>773</v>
      </c>
      <c r="E102" s="38" t="s">
        <v>34</v>
      </c>
    </row>
    <row r="103" spans="1:5">
      <c r="A103" s="42" t="s">
        <v>775</v>
      </c>
      <c r="B103" s="5" t="s">
        <v>765</v>
      </c>
      <c r="C103" s="38" t="s">
        <v>33</v>
      </c>
      <c r="D103" s="5" t="s">
        <v>776</v>
      </c>
      <c r="E103" s="38" t="s">
        <v>34</v>
      </c>
    </row>
    <row r="104" spans="1:5">
      <c r="A104" s="42" t="s">
        <v>777</v>
      </c>
      <c r="B104" s="5" t="s">
        <v>765</v>
      </c>
      <c r="C104" s="38" t="s">
        <v>33</v>
      </c>
      <c r="D104" s="5" t="s">
        <v>778</v>
      </c>
      <c r="E104" s="38" t="s">
        <v>34</v>
      </c>
    </row>
    <row r="105" spans="1:5">
      <c r="A105" s="42" t="s">
        <v>779</v>
      </c>
      <c r="B105" s="5" t="s">
        <v>765</v>
      </c>
      <c r="C105" s="38" t="s">
        <v>33</v>
      </c>
      <c r="D105" s="42" t="s">
        <v>716</v>
      </c>
      <c r="E105" s="38" t="s">
        <v>34</v>
      </c>
    </row>
    <row r="106" spans="1:5">
      <c r="A106" s="5" t="s">
        <v>780</v>
      </c>
      <c r="B106" s="5" t="s">
        <v>781</v>
      </c>
      <c r="C106" s="38" t="s">
        <v>34</v>
      </c>
      <c r="D106" s="5"/>
      <c r="E106" s="38" t="s">
        <v>33</v>
      </c>
    </row>
    <row r="107" spans="1:5">
      <c r="A107" s="5" t="s">
        <v>782</v>
      </c>
      <c r="B107" s="5" t="s">
        <v>781</v>
      </c>
      <c r="C107" s="38" t="s">
        <v>34</v>
      </c>
      <c r="D107" s="5"/>
      <c r="E107" s="38" t="s">
        <v>33</v>
      </c>
    </row>
    <row r="108" spans="1:5">
      <c r="A108" s="5" t="s">
        <v>698</v>
      </c>
      <c r="B108" s="5" t="s">
        <v>781</v>
      </c>
      <c r="C108" s="38" t="s">
        <v>34</v>
      </c>
      <c r="D108" s="5"/>
      <c r="E108" s="38" t="s">
        <v>33</v>
      </c>
    </row>
    <row r="109" spans="1:5">
      <c r="A109" s="5" t="s">
        <v>759</v>
      </c>
      <c r="B109" s="5" t="s">
        <v>781</v>
      </c>
      <c r="C109" s="38" t="s">
        <v>34</v>
      </c>
      <c r="D109" s="5"/>
      <c r="E109" s="38" t="s">
        <v>33</v>
      </c>
    </row>
    <row r="110" spans="1:5">
      <c r="A110" s="5" t="s">
        <v>783</v>
      </c>
      <c r="B110" s="5" t="s">
        <v>781</v>
      </c>
      <c r="C110" s="38" t="s">
        <v>34</v>
      </c>
      <c r="D110" s="5"/>
      <c r="E110" s="38" t="s">
        <v>33</v>
      </c>
    </row>
    <row r="111" spans="1:5">
      <c r="A111" s="5" t="s">
        <v>784</v>
      </c>
      <c r="B111" s="5" t="s">
        <v>781</v>
      </c>
      <c r="C111" s="38" t="s">
        <v>34</v>
      </c>
      <c r="D111" s="5"/>
      <c r="E111" s="38" t="s">
        <v>33</v>
      </c>
    </row>
    <row r="112" spans="1:5">
      <c r="A112" s="5" t="s">
        <v>785</v>
      </c>
      <c r="B112" s="5" t="s">
        <v>781</v>
      </c>
      <c r="C112" s="38" t="s">
        <v>34</v>
      </c>
      <c r="D112" s="5"/>
      <c r="E112" s="38" t="s">
        <v>33</v>
      </c>
    </row>
    <row r="113" spans="1:5">
      <c r="A113" s="5" t="s">
        <v>786</v>
      </c>
      <c r="B113" s="5" t="s">
        <v>781</v>
      </c>
      <c r="C113" s="38" t="s">
        <v>34</v>
      </c>
      <c r="D113" s="5"/>
      <c r="E113" s="38" t="s">
        <v>33</v>
      </c>
    </row>
    <row r="114" spans="1:5" s="46" customFormat="1">
      <c r="A114" s="49" t="s">
        <v>459</v>
      </c>
      <c r="B114" s="44"/>
      <c r="C114" s="45"/>
      <c r="D114" s="44"/>
      <c r="E114" s="45"/>
    </row>
    <row r="115" spans="1:5">
      <c r="A115" s="42" t="s">
        <v>788</v>
      </c>
      <c r="B115" s="5" t="s">
        <v>787</v>
      </c>
      <c r="C115" s="38" t="s">
        <v>34</v>
      </c>
      <c r="D115" s="5"/>
      <c r="E115" s="38" t="s">
        <v>33</v>
      </c>
    </row>
    <row r="116" spans="1:5">
      <c r="A116" s="5" t="s">
        <v>789</v>
      </c>
      <c r="B116" s="5" t="s">
        <v>787</v>
      </c>
      <c r="C116" s="38" t="s">
        <v>34</v>
      </c>
      <c r="D116" s="5"/>
      <c r="E116" s="38" t="s">
        <v>33</v>
      </c>
    </row>
    <row r="117" spans="1:5">
      <c r="A117" s="5" t="s">
        <v>790</v>
      </c>
      <c r="B117" s="5" t="s">
        <v>787</v>
      </c>
      <c r="C117" s="38" t="s">
        <v>34</v>
      </c>
      <c r="D117" s="5"/>
      <c r="E117" s="38" t="s">
        <v>33</v>
      </c>
    </row>
    <row r="118" spans="1:5">
      <c r="A118" s="42" t="s">
        <v>791</v>
      </c>
      <c r="B118" s="5" t="s">
        <v>787</v>
      </c>
      <c r="C118" s="38" t="s">
        <v>33</v>
      </c>
      <c r="D118" s="5" t="s">
        <v>716</v>
      </c>
      <c r="E118" s="38" t="s">
        <v>34</v>
      </c>
    </row>
    <row r="119" spans="1:5">
      <c r="A119" s="5" t="s">
        <v>792</v>
      </c>
      <c r="B119" s="5" t="s">
        <v>793</v>
      </c>
      <c r="C119" s="38" t="s">
        <v>34</v>
      </c>
      <c r="D119" s="5"/>
      <c r="E119" s="38" t="s">
        <v>33</v>
      </c>
    </row>
    <row r="120" spans="1:5">
      <c r="A120" s="5" t="s">
        <v>794</v>
      </c>
      <c r="B120" s="5" t="s">
        <v>793</v>
      </c>
      <c r="C120" s="38" t="s">
        <v>34</v>
      </c>
      <c r="D120" s="5"/>
      <c r="E120" s="38" t="s">
        <v>33</v>
      </c>
    </row>
    <row r="121" spans="1:5">
      <c r="A121" s="5" t="s">
        <v>795</v>
      </c>
      <c r="B121" s="5" t="s">
        <v>793</v>
      </c>
      <c r="C121" s="38" t="s">
        <v>34</v>
      </c>
      <c r="D121" s="5"/>
      <c r="E121" s="38" t="s">
        <v>33</v>
      </c>
    </row>
    <row r="122" spans="1:5">
      <c r="A122" s="5" t="s">
        <v>796</v>
      </c>
      <c r="B122" s="5" t="s">
        <v>793</v>
      </c>
      <c r="C122" s="38" t="s">
        <v>34</v>
      </c>
      <c r="D122" s="5"/>
      <c r="E122" s="38" t="s">
        <v>33</v>
      </c>
    </row>
    <row r="123" spans="1:5">
      <c r="A123" s="5" t="s">
        <v>797</v>
      </c>
      <c r="B123" s="5" t="s">
        <v>793</v>
      </c>
      <c r="C123" s="38" t="s">
        <v>34</v>
      </c>
      <c r="D123" s="5"/>
      <c r="E123" s="38" t="s">
        <v>33</v>
      </c>
    </row>
    <row r="124" spans="1:5">
      <c r="A124" s="5" t="s">
        <v>798</v>
      </c>
      <c r="B124" s="5" t="s">
        <v>793</v>
      </c>
      <c r="C124" s="38" t="s">
        <v>34</v>
      </c>
      <c r="D124" s="5"/>
      <c r="E124" s="38" t="s">
        <v>33</v>
      </c>
    </row>
    <row r="125" spans="1:5">
      <c r="A125" s="5" t="s">
        <v>799</v>
      </c>
      <c r="B125" s="5" t="s">
        <v>793</v>
      </c>
      <c r="C125" s="38" t="s">
        <v>34</v>
      </c>
      <c r="D125" s="5"/>
      <c r="E125" s="38" t="s">
        <v>33</v>
      </c>
    </row>
    <row r="126" spans="1:5">
      <c r="A126" s="5" t="s">
        <v>800</v>
      </c>
      <c r="B126" s="5" t="s">
        <v>793</v>
      </c>
      <c r="C126" s="38" t="s">
        <v>34</v>
      </c>
      <c r="D126" s="5"/>
      <c r="E126" s="38" t="s">
        <v>33</v>
      </c>
    </row>
    <row r="127" spans="1:5">
      <c r="A127" s="5" t="s">
        <v>801</v>
      </c>
      <c r="B127" s="5" t="s">
        <v>793</v>
      </c>
      <c r="C127" s="38" t="s">
        <v>34</v>
      </c>
      <c r="D127" s="5"/>
      <c r="E127" s="38" t="s">
        <v>33</v>
      </c>
    </row>
    <row r="128" spans="1:5">
      <c r="A128" s="5" t="s">
        <v>802</v>
      </c>
      <c r="B128" s="5" t="s">
        <v>793</v>
      </c>
      <c r="C128" s="38" t="s">
        <v>34</v>
      </c>
      <c r="D128" s="5"/>
      <c r="E128" s="38" t="s">
        <v>33</v>
      </c>
    </row>
    <row r="129" spans="1:5">
      <c r="A129" s="5" t="s">
        <v>803</v>
      </c>
      <c r="B129" s="5" t="s">
        <v>793</v>
      </c>
      <c r="C129" s="38" t="s">
        <v>34</v>
      </c>
      <c r="D129" s="5"/>
      <c r="E129" s="38" t="s">
        <v>33</v>
      </c>
    </row>
    <row r="130" spans="1:5">
      <c r="A130" s="5" t="s">
        <v>804</v>
      </c>
      <c r="B130" s="5" t="s">
        <v>793</v>
      </c>
      <c r="C130" s="38" t="s">
        <v>34</v>
      </c>
      <c r="D130" s="5"/>
      <c r="E130" s="38" t="s">
        <v>33</v>
      </c>
    </row>
    <row r="131" spans="1:5">
      <c r="A131" s="5" t="s">
        <v>805</v>
      </c>
      <c r="B131" s="5" t="s">
        <v>793</v>
      </c>
      <c r="C131" s="38" t="s">
        <v>34</v>
      </c>
      <c r="D131" s="5"/>
      <c r="E131" s="38" t="s">
        <v>33</v>
      </c>
    </row>
    <row r="132" spans="1:5">
      <c r="A132" s="5" t="s">
        <v>806</v>
      </c>
      <c r="B132" s="5" t="s">
        <v>793</v>
      </c>
      <c r="C132" s="38" t="s">
        <v>34</v>
      </c>
      <c r="D132" s="5"/>
      <c r="E132" s="38" t="s">
        <v>33</v>
      </c>
    </row>
    <row r="133" spans="1:5">
      <c r="A133" s="5" t="s">
        <v>807</v>
      </c>
      <c r="B133" s="5" t="s">
        <v>793</v>
      </c>
      <c r="C133" s="38" t="s">
        <v>34</v>
      </c>
      <c r="D133" s="5"/>
      <c r="E133" s="38" t="s">
        <v>33</v>
      </c>
    </row>
    <row r="134" spans="1:5">
      <c r="A134" s="5" t="s">
        <v>808</v>
      </c>
      <c r="B134" s="5" t="s">
        <v>793</v>
      </c>
      <c r="C134" s="38" t="s">
        <v>34</v>
      </c>
      <c r="D134" s="5"/>
      <c r="E134" s="38" t="s">
        <v>33</v>
      </c>
    </row>
    <row r="135" spans="1:5">
      <c r="A135" s="5" t="s">
        <v>809</v>
      </c>
      <c r="B135" s="5" t="s">
        <v>840</v>
      </c>
      <c r="C135" s="38" t="s">
        <v>34</v>
      </c>
      <c r="D135" s="5"/>
      <c r="E135" s="38" t="s">
        <v>33</v>
      </c>
    </row>
    <row r="136" spans="1:5">
      <c r="A136" s="5" t="s">
        <v>810</v>
      </c>
      <c r="B136" s="5" t="s">
        <v>840</v>
      </c>
      <c r="C136" s="38" t="s">
        <v>34</v>
      </c>
      <c r="D136" s="5"/>
      <c r="E136" s="38" t="s">
        <v>33</v>
      </c>
    </row>
    <row r="137" spans="1:5">
      <c r="A137" s="5" t="s">
        <v>811</v>
      </c>
      <c r="B137" s="5" t="s">
        <v>840</v>
      </c>
      <c r="C137" s="38" t="s">
        <v>34</v>
      </c>
      <c r="D137" s="5"/>
      <c r="E137" s="38" t="s">
        <v>33</v>
      </c>
    </row>
    <row r="138" spans="1:5">
      <c r="A138" s="5" t="s">
        <v>812</v>
      </c>
      <c r="B138" s="5" t="s">
        <v>840</v>
      </c>
      <c r="C138" s="38" t="s">
        <v>34</v>
      </c>
      <c r="D138" s="5"/>
      <c r="E138" s="38" t="s">
        <v>33</v>
      </c>
    </row>
    <row r="139" spans="1:5">
      <c r="A139" s="5" t="s">
        <v>813</v>
      </c>
      <c r="B139" s="5" t="s">
        <v>840</v>
      </c>
      <c r="C139" s="38" t="s">
        <v>34</v>
      </c>
      <c r="D139" s="5"/>
      <c r="E139" s="38" t="s">
        <v>33</v>
      </c>
    </row>
    <row r="140" spans="1:5">
      <c r="A140" s="5" t="s">
        <v>814</v>
      </c>
      <c r="B140" s="5" t="s">
        <v>840</v>
      </c>
      <c r="C140" s="38" t="s">
        <v>34</v>
      </c>
      <c r="D140" s="5"/>
      <c r="E140" s="38" t="s">
        <v>33</v>
      </c>
    </row>
    <row r="141" spans="1:5">
      <c r="A141" s="5" t="s">
        <v>815</v>
      </c>
      <c r="B141" s="5" t="s">
        <v>840</v>
      </c>
      <c r="C141" s="38" t="s">
        <v>34</v>
      </c>
      <c r="D141" s="5"/>
      <c r="E141" s="38" t="s">
        <v>33</v>
      </c>
    </row>
    <row r="142" spans="1:5">
      <c r="A142" s="5" t="s">
        <v>816</v>
      </c>
      <c r="B142" s="5" t="s">
        <v>840</v>
      </c>
      <c r="C142" s="38" t="s">
        <v>34</v>
      </c>
      <c r="D142" s="5"/>
      <c r="E142" s="38" t="s">
        <v>33</v>
      </c>
    </row>
    <row r="143" spans="1:5">
      <c r="A143" s="5" t="s">
        <v>817</v>
      </c>
      <c r="B143" s="5" t="s">
        <v>840</v>
      </c>
      <c r="C143" s="38" t="s">
        <v>34</v>
      </c>
      <c r="D143" s="5"/>
      <c r="E143" s="38" t="s">
        <v>33</v>
      </c>
    </row>
    <row r="144" spans="1:5">
      <c r="A144" s="5" t="s">
        <v>818</v>
      </c>
      <c r="B144" s="5" t="s">
        <v>840</v>
      </c>
      <c r="C144" s="38" t="s">
        <v>34</v>
      </c>
      <c r="D144" s="5"/>
      <c r="E144" s="38" t="s">
        <v>33</v>
      </c>
    </row>
    <row r="145" spans="1:5">
      <c r="A145" s="5" t="s">
        <v>819</v>
      </c>
      <c r="B145" s="5" t="s">
        <v>840</v>
      </c>
      <c r="C145" s="38" t="s">
        <v>34</v>
      </c>
      <c r="D145" s="5"/>
      <c r="E145" s="38" t="s">
        <v>33</v>
      </c>
    </row>
    <row r="146" spans="1:5">
      <c r="A146" s="5" t="s">
        <v>820</v>
      </c>
      <c r="B146" s="5" t="s">
        <v>840</v>
      </c>
      <c r="C146" s="38" t="s">
        <v>34</v>
      </c>
      <c r="D146" s="5"/>
      <c r="E146" s="38" t="s">
        <v>33</v>
      </c>
    </row>
    <row r="147" spans="1:5">
      <c r="A147" s="5" t="s">
        <v>821</v>
      </c>
      <c r="B147" s="5" t="s">
        <v>840</v>
      </c>
      <c r="C147" s="38" t="s">
        <v>34</v>
      </c>
      <c r="D147" s="5"/>
      <c r="E147" s="38" t="s">
        <v>33</v>
      </c>
    </row>
    <row r="148" spans="1:5">
      <c r="A148" s="5" t="s">
        <v>822</v>
      </c>
      <c r="B148" s="5" t="s">
        <v>840</v>
      </c>
      <c r="C148" s="38" t="s">
        <v>34</v>
      </c>
      <c r="D148" s="5"/>
      <c r="E148" s="38" t="s">
        <v>33</v>
      </c>
    </row>
    <row r="149" spans="1:5">
      <c r="A149" s="5" t="s">
        <v>823</v>
      </c>
      <c r="B149" s="5" t="s">
        <v>840</v>
      </c>
      <c r="C149" s="38" t="s">
        <v>34</v>
      </c>
      <c r="D149" s="5"/>
      <c r="E149" s="38" t="s">
        <v>33</v>
      </c>
    </row>
    <row r="150" spans="1:5">
      <c r="A150" s="5" t="s">
        <v>824</v>
      </c>
      <c r="B150" s="5" t="s">
        <v>840</v>
      </c>
      <c r="C150" s="38" t="s">
        <v>34</v>
      </c>
      <c r="D150" s="5"/>
      <c r="E150" s="38" t="s">
        <v>33</v>
      </c>
    </row>
    <row r="151" spans="1:5">
      <c r="A151" s="5" t="s">
        <v>825</v>
      </c>
      <c r="B151" s="5" t="s">
        <v>840</v>
      </c>
      <c r="C151" s="38" t="s">
        <v>34</v>
      </c>
      <c r="D151" s="5"/>
      <c r="E151" s="38" t="s">
        <v>33</v>
      </c>
    </row>
    <row r="152" spans="1:5">
      <c r="A152" s="5" t="s">
        <v>826</v>
      </c>
      <c r="B152" s="5" t="s">
        <v>840</v>
      </c>
      <c r="C152" s="38" t="s">
        <v>34</v>
      </c>
      <c r="D152" s="5"/>
      <c r="E152" s="38" t="s">
        <v>33</v>
      </c>
    </row>
    <row r="153" spans="1:5">
      <c r="A153" s="5" t="s">
        <v>827</v>
      </c>
      <c r="B153" s="5" t="s">
        <v>840</v>
      </c>
      <c r="C153" s="38" t="s">
        <v>34</v>
      </c>
      <c r="D153" s="5"/>
      <c r="E153" s="38" t="s">
        <v>33</v>
      </c>
    </row>
    <row r="154" spans="1:5">
      <c r="A154" s="5" t="s">
        <v>828</v>
      </c>
      <c r="B154" s="5" t="s">
        <v>840</v>
      </c>
      <c r="C154" s="38" t="s">
        <v>34</v>
      </c>
      <c r="D154" s="5"/>
      <c r="E154" s="38" t="s">
        <v>33</v>
      </c>
    </row>
    <row r="155" spans="1:5">
      <c r="A155" s="5" t="s">
        <v>829</v>
      </c>
      <c r="B155" s="5" t="s">
        <v>840</v>
      </c>
      <c r="C155" s="38" t="s">
        <v>34</v>
      </c>
      <c r="D155" s="5"/>
      <c r="E155" s="38" t="s">
        <v>33</v>
      </c>
    </row>
    <row r="156" spans="1:5">
      <c r="A156" s="5" t="s">
        <v>830</v>
      </c>
      <c r="B156" s="5" t="s">
        <v>840</v>
      </c>
      <c r="C156" s="38" t="s">
        <v>34</v>
      </c>
      <c r="D156" s="5"/>
      <c r="E156" s="38" t="s">
        <v>33</v>
      </c>
    </row>
    <row r="157" spans="1:5">
      <c r="A157" s="5" t="s">
        <v>831</v>
      </c>
      <c r="B157" s="5" t="s">
        <v>840</v>
      </c>
      <c r="C157" s="38" t="s">
        <v>34</v>
      </c>
      <c r="D157" s="5"/>
      <c r="E157" s="38" t="s">
        <v>33</v>
      </c>
    </row>
    <row r="158" spans="1:5">
      <c r="A158" s="5" t="s">
        <v>832</v>
      </c>
      <c r="B158" s="5" t="s">
        <v>840</v>
      </c>
      <c r="C158" s="38" t="s">
        <v>34</v>
      </c>
      <c r="D158" s="5"/>
      <c r="E158" s="38" t="s">
        <v>33</v>
      </c>
    </row>
    <row r="159" spans="1:5">
      <c r="A159" s="5" t="s">
        <v>833</v>
      </c>
      <c r="B159" s="5" t="s">
        <v>840</v>
      </c>
      <c r="C159" s="38" t="s">
        <v>34</v>
      </c>
      <c r="D159" s="5"/>
      <c r="E159" s="38" t="s">
        <v>33</v>
      </c>
    </row>
    <row r="160" spans="1:5">
      <c r="A160" s="5" t="s">
        <v>834</v>
      </c>
      <c r="B160" s="5" t="s">
        <v>840</v>
      </c>
      <c r="C160" s="38" t="s">
        <v>34</v>
      </c>
      <c r="D160" s="5"/>
      <c r="E160" s="38" t="s">
        <v>33</v>
      </c>
    </row>
    <row r="161" spans="1:5">
      <c r="A161" s="5" t="s">
        <v>835</v>
      </c>
      <c r="B161" s="5" t="s">
        <v>840</v>
      </c>
      <c r="C161" s="38" t="s">
        <v>34</v>
      </c>
      <c r="D161" s="5"/>
      <c r="E161" s="38" t="s">
        <v>33</v>
      </c>
    </row>
    <row r="162" spans="1:5">
      <c r="A162" s="5" t="s">
        <v>836</v>
      </c>
      <c r="B162" s="5" t="s">
        <v>840</v>
      </c>
      <c r="C162" s="38" t="s">
        <v>34</v>
      </c>
      <c r="D162" s="5"/>
      <c r="E162" s="38" t="s">
        <v>33</v>
      </c>
    </row>
    <row r="163" spans="1:5">
      <c r="A163" s="5" t="s">
        <v>837</v>
      </c>
      <c r="B163" s="5" t="s">
        <v>840</v>
      </c>
      <c r="C163" s="38" t="s">
        <v>34</v>
      </c>
      <c r="D163" s="5"/>
      <c r="E163" s="38" t="s">
        <v>33</v>
      </c>
    </row>
    <row r="164" spans="1:5">
      <c r="A164" s="5" t="s">
        <v>838</v>
      </c>
      <c r="B164" s="5" t="s">
        <v>840</v>
      </c>
      <c r="C164" s="38" t="s">
        <v>34</v>
      </c>
      <c r="D164" s="5"/>
      <c r="E164" s="38" t="s">
        <v>33</v>
      </c>
    </row>
    <row r="165" spans="1:5">
      <c r="A165" s="5" t="s">
        <v>839</v>
      </c>
      <c r="B165" s="5" t="s">
        <v>840</v>
      </c>
      <c r="C165" s="38" t="s">
        <v>34</v>
      </c>
      <c r="D165" s="5"/>
      <c r="E165" s="38" t="s">
        <v>33</v>
      </c>
    </row>
    <row r="166" spans="1:5" s="46" customFormat="1">
      <c r="A166" s="49" t="s">
        <v>849</v>
      </c>
      <c r="B166" s="44"/>
      <c r="C166" s="45"/>
      <c r="D166" s="44"/>
      <c r="E166" s="45"/>
    </row>
    <row r="167" spans="1:5">
      <c r="A167" s="5" t="s">
        <v>690</v>
      </c>
      <c r="B167" s="5" t="s">
        <v>841</v>
      </c>
      <c r="C167" s="38" t="s">
        <v>34</v>
      </c>
      <c r="D167" s="5"/>
      <c r="E167" s="38" t="s">
        <v>33</v>
      </c>
    </row>
    <row r="168" spans="1:5">
      <c r="A168" s="5" t="s">
        <v>842</v>
      </c>
      <c r="B168" s="5" t="s">
        <v>843</v>
      </c>
      <c r="C168" s="38" t="s">
        <v>34</v>
      </c>
      <c r="D168" s="5"/>
      <c r="E168" s="38" t="s">
        <v>33</v>
      </c>
    </row>
    <row r="169" spans="1:5">
      <c r="A169" s="5" t="s">
        <v>844</v>
      </c>
      <c r="B169" s="5" t="s">
        <v>843</v>
      </c>
      <c r="C169" s="38" t="s">
        <v>33</v>
      </c>
      <c r="D169" s="5" t="s">
        <v>778</v>
      </c>
      <c r="E169" s="38" t="s">
        <v>34</v>
      </c>
    </row>
    <row r="170" spans="1:5">
      <c r="A170" s="42" t="s">
        <v>845</v>
      </c>
      <c r="B170" s="5" t="s">
        <v>843</v>
      </c>
      <c r="C170" s="38" t="s">
        <v>33</v>
      </c>
      <c r="D170" s="42" t="s">
        <v>768</v>
      </c>
      <c r="E170" s="38" t="s">
        <v>34</v>
      </c>
    </row>
    <row r="171" spans="1:5">
      <c r="A171" s="42" t="s">
        <v>846</v>
      </c>
      <c r="B171" s="5" t="s">
        <v>843</v>
      </c>
      <c r="C171" s="38" t="s">
        <v>33</v>
      </c>
      <c r="D171" s="42" t="s">
        <v>725</v>
      </c>
      <c r="E171" s="38" t="s">
        <v>34</v>
      </c>
    </row>
    <row r="172" spans="1:5">
      <c r="A172" s="42" t="s">
        <v>847</v>
      </c>
      <c r="B172" s="5" t="s">
        <v>843</v>
      </c>
      <c r="C172" s="38" t="s">
        <v>33</v>
      </c>
      <c r="D172" s="42" t="s">
        <v>771</v>
      </c>
      <c r="E172" s="38" t="s">
        <v>34</v>
      </c>
    </row>
    <row r="173" spans="1:5">
      <c r="A173" s="42" t="s">
        <v>848</v>
      </c>
      <c r="B173" s="5" t="s">
        <v>843</v>
      </c>
      <c r="C173" s="38" t="s">
        <v>33</v>
      </c>
      <c r="D173" s="5" t="s">
        <v>716</v>
      </c>
      <c r="E173" s="38" t="s">
        <v>34</v>
      </c>
    </row>
    <row r="174" spans="1:5">
      <c r="A174" s="5" t="s">
        <v>851</v>
      </c>
      <c r="B174" s="5" t="s">
        <v>852</v>
      </c>
      <c r="C174" s="38" t="s">
        <v>34</v>
      </c>
      <c r="D174" s="5"/>
      <c r="E174" s="38" t="s">
        <v>33</v>
      </c>
    </row>
    <row r="175" spans="1:5">
      <c r="A175" s="5" t="s">
        <v>698</v>
      </c>
      <c r="B175" s="5" t="s">
        <v>852</v>
      </c>
      <c r="C175" s="38" t="s">
        <v>34</v>
      </c>
      <c r="D175" s="5"/>
      <c r="E175" s="38" t="s">
        <v>33</v>
      </c>
    </row>
    <row r="176" spans="1:5">
      <c r="A176" s="5" t="s">
        <v>853</v>
      </c>
      <c r="B176" s="5" t="s">
        <v>852</v>
      </c>
      <c r="C176" s="38" t="s">
        <v>34</v>
      </c>
      <c r="D176" s="5"/>
      <c r="E176" s="38" t="s">
        <v>33</v>
      </c>
    </row>
    <row r="177" spans="1:5">
      <c r="A177" s="5" t="s">
        <v>854</v>
      </c>
      <c r="B177" s="5" t="s">
        <v>852</v>
      </c>
      <c r="C177" s="38" t="s">
        <v>34</v>
      </c>
      <c r="D177" s="5"/>
      <c r="E177" s="38" t="s">
        <v>33</v>
      </c>
    </row>
    <row r="178" spans="1:5">
      <c r="A178" s="5" t="s">
        <v>855</v>
      </c>
      <c r="B178" s="5" t="s">
        <v>852</v>
      </c>
      <c r="C178" s="38" t="s">
        <v>34</v>
      </c>
      <c r="D178" s="5"/>
      <c r="E178" s="38" t="s">
        <v>33</v>
      </c>
    </row>
    <row r="179" spans="1:5" s="46" customFormat="1">
      <c r="A179" s="49" t="s">
        <v>850</v>
      </c>
      <c r="B179" s="44"/>
      <c r="C179" s="45"/>
      <c r="D179" s="44"/>
      <c r="E179" s="45"/>
    </row>
    <row r="180" spans="1:5">
      <c r="A180" s="5"/>
      <c r="B180" s="5"/>
      <c r="C180" s="38" t="s">
        <v>34</v>
      </c>
      <c r="D180" s="5"/>
      <c r="E180" s="38" t="s">
        <v>34</v>
      </c>
    </row>
    <row r="181" spans="1:5">
      <c r="A181" s="5"/>
      <c r="B181" s="5"/>
      <c r="C181" s="38"/>
      <c r="D181" s="5"/>
      <c r="E181" s="38"/>
    </row>
    <row r="182" spans="1:5">
      <c r="A182" s="5"/>
      <c r="B182" s="5"/>
      <c r="C182" s="38"/>
      <c r="D182" s="5"/>
      <c r="E182" s="38"/>
    </row>
    <row r="183" spans="1:5">
      <c r="A183" s="5"/>
      <c r="B183" s="5"/>
      <c r="C183" s="38"/>
      <c r="D183" s="5"/>
      <c r="E183" s="38"/>
    </row>
    <row r="184" spans="1:5">
      <c r="A184" s="5"/>
      <c r="B184" s="5"/>
      <c r="C184" s="38"/>
      <c r="D184" s="5"/>
      <c r="E184" s="38"/>
    </row>
    <row r="185" spans="1:5">
      <c r="A185" s="5"/>
      <c r="B185" s="5"/>
      <c r="C185" s="38"/>
      <c r="D185" s="5"/>
      <c r="E185" s="38"/>
    </row>
    <row r="186" spans="1:5">
      <c r="A186" s="5"/>
      <c r="B186" s="5"/>
      <c r="C186" s="38"/>
      <c r="D186" s="5"/>
      <c r="E186" s="38"/>
    </row>
    <row r="187" spans="1:5">
      <c r="A187" s="5"/>
      <c r="B187" s="5"/>
      <c r="C187" s="38"/>
      <c r="D187" s="5"/>
      <c r="E187" s="38"/>
    </row>
    <row r="188" spans="1:5">
      <c r="A188" s="5"/>
      <c r="B188" s="5"/>
      <c r="C188" s="38"/>
      <c r="D188" s="5"/>
      <c r="E188" s="38"/>
    </row>
    <row r="189" spans="1:5">
      <c r="A189" s="5"/>
      <c r="B189" s="5"/>
      <c r="C189" s="38"/>
      <c r="D189" s="5"/>
      <c r="E189" s="38"/>
    </row>
    <row r="190" spans="1:5">
      <c r="A190" s="5"/>
      <c r="B190" s="5"/>
      <c r="C190" s="38"/>
      <c r="D190" s="5"/>
      <c r="E190" s="38"/>
    </row>
    <row r="191" spans="1:5">
      <c r="A191" s="5"/>
      <c r="B191" s="5"/>
      <c r="C191" s="38"/>
      <c r="D191" s="5"/>
      <c r="E191" s="38"/>
    </row>
    <row r="192" spans="1:5">
      <c r="A192" s="5"/>
      <c r="B192" s="5"/>
      <c r="C192" s="38"/>
      <c r="D192" s="5"/>
      <c r="E192" s="38"/>
    </row>
    <row r="193" spans="1:5">
      <c r="A193" s="5"/>
      <c r="B193" s="5"/>
      <c r="C193" s="38"/>
      <c r="D193" s="5"/>
      <c r="E193" s="38"/>
    </row>
    <row r="194" spans="1:5">
      <c r="A194" s="5"/>
      <c r="B194" s="5"/>
      <c r="C194" s="38"/>
      <c r="D194" s="5"/>
      <c r="E194" s="38"/>
    </row>
    <row r="195" spans="1:5">
      <c r="A195" s="5"/>
      <c r="B195" s="5"/>
      <c r="C195" s="38"/>
      <c r="D195" s="5"/>
      <c r="E195" s="38"/>
    </row>
    <row r="196" spans="1:5">
      <c r="A196" s="5"/>
      <c r="B196" s="5"/>
      <c r="C196" s="38"/>
      <c r="D196" s="5"/>
      <c r="E196" s="38"/>
    </row>
    <row r="197" spans="1:5">
      <c r="A197" s="5"/>
      <c r="B197" s="5"/>
      <c r="C197" s="38"/>
      <c r="D197" s="5"/>
      <c r="E197" s="38"/>
    </row>
    <row r="198" spans="1:5">
      <c r="A198" s="5"/>
      <c r="B198" s="5"/>
      <c r="C198" s="38"/>
      <c r="D198" s="5"/>
      <c r="E198" s="38"/>
    </row>
    <row r="199" spans="1:5">
      <c r="A199" s="5"/>
      <c r="B199" s="5"/>
      <c r="C199" s="38"/>
      <c r="D199" s="5"/>
      <c r="E199" s="38"/>
    </row>
    <row r="200" spans="1:5">
      <c r="A200" s="5"/>
      <c r="B200" s="5"/>
      <c r="C200" s="38"/>
      <c r="D200" s="5"/>
      <c r="E200" s="38"/>
    </row>
    <row r="201" spans="1:5">
      <c r="A201" s="5"/>
      <c r="B201" s="5"/>
      <c r="C201" s="38"/>
      <c r="D201" s="5"/>
      <c r="E201" s="38"/>
    </row>
    <row r="202" spans="1:5">
      <c r="A202" s="5"/>
      <c r="B202" s="5"/>
      <c r="C202" s="38"/>
      <c r="D202" s="5"/>
      <c r="E202" s="38"/>
    </row>
  </sheetData>
  <conditionalFormatting sqref="A63:A67 A68:B84 A86:B168 A85 A1:B62 A173:B1048576 B1:B1048576">
    <cfRule type="expression" dxfId="5" priority="5">
      <formula>$E1="Yes"</formula>
    </cfRule>
  </conditionalFormatting>
  <conditionalFormatting sqref="D1:D1048576">
    <cfRule type="expression" dxfId="4" priority="4">
      <formula>$C1="No"</formula>
    </cfRule>
  </conditionalFormatting>
  <conditionalFormatting sqref="A173:A1048576 A1:A168">
    <cfRule type="expression" dxfId="3" priority="1">
      <formula>$E:$E="Yes"</formula>
    </cfRule>
  </conditionalFormatting>
  <dataValidations count="1">
    <dataValidation type="list" allowBlank="1" showInputMessage="1" showErrorMessage="1" sqref="C5:C202 E5:E202" xr:uid="{3703265D-2667-4E48-90EF-A6F7B6B7FB5E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C4" sqref="C4"/>
    </sheetView>
  </sheetViews>
  <sheetFormatPr defaultColWidth="8.7265625" defaultRowHeight="14.5"/>
  <cols>
    <col min="1" max="1" width="20.453125" customWidth="1" collapsed="1"/>
    <col min="2" max="2" width="37.36328125" customWidth="1" collapsed="1"/>
    <col min="3" max="4" width="40.6328125" customWidth="1" collapsed="1"/>
    <col min="5" max="5" width="29.453125" customWidth="1" collapsed="1"/>
  </cols>
  <sheetData>
    <row r="1" spans="1:5">
      <c r="A1" t="s">
        <v>0</v>
      </c>
      <c r="B1" t="s">
        <v>43</v>
      </c>
      <c r="C1" t="s">
        <v>43</v>
      </c>
      <c r="D1" t="s">
        <v>43</v>
      </c>
      <c r="E1" t="s">
        <v>2</v>
      </c>
    </row>
    <row r="2" spans="1:5">
      <c r="A2" t="s">
        <v>3</v>
      </c>
      <c r="B2" t="s">
        <v>442</v>
      </c>
      <c r="C2" t="s">
        <v>442</v>
      </c>
      <c r="D2" t="s">
        <v>442</v>
      </c>
      <c r="E2" t="s">
        <v>44</v>
      </c>
    </row>
    <row r="3" spans="1:5" ht="29">
      <c r="A3" t="s">
        <v>5</v>
      </c>
      <c r="B3" t="s">
        <v>45</v>
      </c>
      <c r="C3" t="s">
        <v>46</v>
      </c>
      <c r="D3" s="3" t="s">
        <v>47</v>
      </c>
      <c r="E3" s="3" t="s">
        <v>48</v>
      </c>
    </row>
    <row r="4" spans="1:5">
      <c r="A4" t="s">
        <v>12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r="7" spans="1:5" s="1" customFormat="1">
      <c r="A7" s="2" t="s">
        <v>49</v>
      </c>
    </row>
    <row r="8" spans="1:5">
      <c r="A8" t="s">
        <v>50</v>
      </c>
      <c r="B8" t="s">
        <v>51</v>
      </c>
      <c r="C8" t="s">
        <v>52</v>
      </c>
      <c r="D8" t="s">
        <v>51</v>
      </c>
      <c r="E8" t="s">
        <v>51</v>
      </c>
    </row>
    <row r="9" spans="1:5">
      <c r="A9" t="s">
        <v>53</v>
      </c>
      <c r="B9" t="s">
        <v>25</v>
      </c>
      <c r="C9" t="s">
        <v>54</v>
      </c>
      <c r="D9" t="s">
        <v>25</v>
      </c>
      <c r="E9" t="s">
        <v>25</v>
      </c>
    </row>
    <row r="10" spans="1:5">
      <c r="A10" t="s">
        <v>55</v>
      </c>
      <c r="C10" t="s">
        <v>56</v>
      </c>
      <c r="D10" t="s">
        <v>57</v>
      </c>
      <c r="E10" t="s">
        <v>57</v>
      </c>
    </row>
    <row r="11" spans="1:5">
      <c r="A11" t="s">
        <v>58</v>
      </c>
      <c r="C11" t="s">
        <v>59</v>
      </c>
      <c r="D11" t="s">
        <v>60</v>
      </c>
      <c r="E11" t="s">
        <v>60</v>
      </c>
    </row>
    <row r="12" spans="1:5">
      <c r="A12" t="s">
        <v>61</v>
      </c>
      <c r="B12" t="s">
        <v>62</v>
      </c>
      <c r="C12" t="s">
        <v>63</v>
      </c>
      <c r="D12" t="s">
        <v>64</v>
      </c>
      <c r="E12" t="s">
        <v>65</v>
      </c>
    </row>
    <row r="13" spans="1:5">
      <c r="A13" t="s">
        <v>66</v>
      </c>
      <c r="B13" t="s">
        <v>67</v>
      </c>
      <c r="C13" t="s">
        <v>68</v>
      </c>
      <c r="D13" t="s">
        <v>69</v>
      </c>
    </row>
    <row r="14" spans="1:5">
      <c r="A14" t="s">
        <v>70</v>
      </c>
      <c r="B14" s="16" t="s">
        <v>71</v>
      </c>
      <c r="C14" s="16" t="s">
        <v>71</v>
      </c>
      <c r="D14" s="16" t="s">
        <v>71</v>
      </c>
      <c r="E14" s="16" t="s">
        <v>71</v>
      </c>
    </row>
    <row r="15" spans="1:5">
      <c r="A15" t="s">
        <v>72</v>
      </c>
      <c r="B15" t="s">
        <v>73</v>
      </c>
      <c r="C15" t="s">
        <v>74</v>
      </c>
      <c r="D15" t="s">
        <v>75</v>
      </c>
      <c r="E15" t="s">
        <v>75</v>
      </c>
    </row>
    <row r="16" spans="1:5">
      <c r="A16" t="s">
        <v>76</v>
      </c>
      <c r="B16" s="16">
        <v>123456789012</v>
      </c>
      <c r="C16" s="24" t="s">
        <v>77</v>
      </c>
      <c r="D16" s="16">
        <v>123456788012</v>
      </c>
      <c r="E16" s="16">
        <v>123456788012</v>
      </c>
    </row>
    <row r="17" spans="1:5">
      <c r="A17" t="s">
        <v>78</v>
      </c>
      <c r="B17" t="s">
        <v>79</v>
      </c>
      <c r="C17" t="s">
        <v>80</v>
      </c>
      <c r="D17" t="s">
        <v>81</v>
      </c>
      <c r="E17" t="s">
        <v>81</v>
      </c>
    </row>
    <row r="18" spans="1:5">
      <c r="A18" t="s">
        <v>82</v>
      </c>
      <c r="B18" s="17" t="s">
        <v>83</v>
      </c>
      <c r="C18" s="17" t="s">
        <v>83</v>
      </c>
      <c r="D18" s="17" t="s">
        <v>83</v>
      </c>
      <c r="E18" s="17" t="s">
        <v>83</v>
      </c>
    </row>
  </sheetData>
  <pageMargins left="0.75" right="0.75" top="1" bottom="1" header="0.5" footer="0.5"/>
  <ignoredErrors>
    <ignoredError sqref="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workbookViewId="0">
      <selection activeCell="E12" sqref="E12"/>
    </sheetView>
  </sheetViews>
  <sheetFormatPr defaultColWidth="8.7265625" defaultRowHeight="14.5"/>
  <cols>
    <col min="1" max="1" width="26.1796875" customWidth="1" collapsed="1"/>
    <col min="2" max="2" width="23.36328125" customWidth="1" collapsed="1"/>
    <col min="3" max="3" width="23" customWidth="1" collapsed="1"/>
    <col min="4" max="5" width="27.90625" customWidth="1" collapsed="1"/>
    <col min="6" max="6" width="23.81640625" customWidth="1" collapsed="1"/>
    <col min="7" max="7" width="42.7265625" customWidth="1" collapsed="1"/>
    <col min="8" max="8" width="40.6328125" customWidth="1" collapsed="1"/>
    <col min="9" max="9" width="29.1796875" customWidth="1" collapsed="1"/>
    <col min="10" max="10" width="40.6328125" customWidth="1" collapsed="1"/>
    <col min="11" max="11" width="31.81640625" customWidth="1" collapsed="1"/>
  </cols>
  <sheetData>
    <row r="1" spans="1:9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r="2" spans="1:9">
      <c r="A2" t="s">
        <v>3</v>
      </c>
      <c r="B2" t="s">
        <v>442</v>
      </c>
      <c r="C2" s="3" t="s">
        <v>442</v>
      </c>
      <c r="D2" t="s">
        <v>442</v>
      </c>
      <c r="E2" t="s">
        <v>4</v>
      </c>
      <c r="F2" t="s">
        <v>84</v>
      </c>
      <c r="G2" t="s">
        <v>84</v>
      </c>
      <c r="H2" t="s">
        <v>84</v>
      </c>
      <c r="I2" t="s">
        <v>85</v>
      </c>
    </row>
    <row r="3" spans="1:9" ht="43.5">
      <c r="A3" t="s">
        <v>5</v>
      </c>
      <c r="B3" t="s">
        <v>86</v>
      </c>
      <c r="C3" s="3" t="s">
        <v>87</v>
      </c>
      <c r="D3" s="3" t="s">
        <v>88</v>
      </c>
      <c r="E3" s="3" t="s">
        <v>89</v>
      </c>
      <c r="F3" s="3" t="s">
        <v>90</v>
      </c>
      <c r="G3" s="3" t="s">
        <v>91</v>
      </c>
      <c r="H3" s="3" t="s">
        <v>92</v>
      </c>
      <c r="I3" s="3" t="s">
        <v>93</v>
      </c>
    </row>
    <row r="4" spans="1:9">
      <c r="A4" t="s">
        <v>12</v>
      </c>
      <c r="B4">
        <f t="shared" ref="B4:I4" si="0">COUNTIFS($A$8:$A$22,"*$*",B8:B22,"")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</v>
      </c>
      <c r="I4">
        <f t="shared" si="0"/>
        <v>0</v>
      </c>
    </row>
    <row r="7" spans="1:9" s="1" customFormat="1">
      <c r="A7" s="2" t="s">
        <v>13</v>
      </c>
    </row>
    <row r="8" spans="1:9">
      <c r="A8" t="s">
        <v>50</v>
      </c>
      <c r="B8" t="s">
        <v>51</v>
      </c>
      <c r="C8" t="s">
        <v>51</v>
      </c>
      <c r="D8" t="s">
        <v>94</v>
      </c>
      <c r="E8" t="s">
        <v>94</v>
      </c>
      <c r="F8" t="s">
        <v>94</v>
      </c>
      <c r="G8" t="s">
        <v>94</v>
      </c>
      <c r="H8" t="s">
        <v>94</v>
      </c>
      <c r="I8" t="s">
        <v>94</v>
      </c>
    </row>
    <row r="9" spans="1:9">
      <c r="A9" t="s">
        <v>53</v>
      </c>
      <c r="B9" t="s">
        <v>25</v>
      </c>
      <c r="C9" t="s">
        <v>25</v>
      </c>
      <c r="D9" t="s">
        <v>95</v>
      </c>
      <c r="E9" t="s">
        <v>95</v>
      </c>
      <c r="F9" t="s">
        <v>95</v>
      </c>
      <c r="G9" t="s">
        <v>95</v>
      </c>
      <c r="H9" t="s">
        <v>95</v>
      </c>
      <c r="I9" t="s">
        <v>95</v>
      </c>
    </row>
    <row r="10" spans="1:9">
      <c r="A10" t="s">
        <v>96</v>
      </c>
      <c r="B10" t="s">
        <v>97</v>
      </c>
      <c r="C10" t="s">
        <v>98</v>
      </c>
      <c r="D10" t="s">
        <v>99</v>
      </c>
      <c r="E10" t="s">
        <v>100</v>
      </c>
      <c r="F10" t="s">
        <v>101</v>
      </c>
      <c r="G10" t="s">
        <v>102</v>
      </c>
      <c r="H10" t="s">
        <v>102</v>
      </c>
      <c r="I10" t="s">
        <v>102</v>
      </c>
    </row>
    <row r="11" spans="1:9">
      <c r="A11" t="s">
        <v>103</v>
      </c>
      <c r="B11" t="s">
        <v>104</v>
      </c>
      <c r="C11" t="s">
        <v>105</v>
      </c>
      <c r="D11" t="s">
        <v>105</v>
      </c>
      <c r="E11" t="s">
        <v>104</v>
      </c>
      <c r="F11" t="s">
        <v>104</v>
      </c>
      <c r="G11" t="s">
        <v>105</v>
      </c>
      <c r="H11" t="s">
        <v>105</v>
      </c>
      <c r="I11" t="s">
        <v>105</v>
      </c>
    </row>
    <row r="12" spans="1:9">
      <c r="A12" t="s">
        <v>106</v>
      </c>
      <c r="B12" t="s">
        <v>107</v>
      </c>
      <c r="C12" t="s">
        <v>97</v>
      </c>
      <c r="D12" t="s">
        <v>108</v>
      </c>
      <c r="E12" t="s">
        <v>109</v>
      </c>
      <c r="F12" t="s">
        <v>110</v>
      </c>
      <c r="G12" t="s">
        <v>111</v>
      </c>
      <c r="I12" t="s">
        <v>111</v>
      </c>
    </row>
    <row r="13" spans="1:9">
      <c r="A13" t="s">
        <v>112</v>
      </c>
      <c r="B13" t="s">
        <v>113</v>
      </c>
      <c r="C13" t="s">
        <v>113</v>
      </c>
      <c r="D13" t="s">
        <v>113</v>
      </c>
      <c r="E13" t="s">
        <v>114</v>
      </c>
      <c r="F13" t="s">
        <v>114</v>
      </c>
      <c r="G13" t="s">
        <v>114</v>
      </c>
      <c r="H13" t="s">
        <v>113</v>
      </c>
      <c r="I13" t="s">
        <v>114</v>
      </c>
    </row>
    <row r="14" spans="1:9">
      <c r="A14" t="s">
        <v>115</v>
      </c>
      <c r="B14" t="s">
        <v>104</v>
      </c>
      <c r="C14" t="s">
        <v>116</v>
      </c>
      <c r="D14" t="s">
        <v>105</v>
      </c>
      <c r="E14" t="s">
        <v>116</v>
      </c>
      <c r="F14" t="s">
        <v>104</v>
      </c>
      <c r="G14" t="s">
        <v>105</v>
      </c>
      <c r="H14" t="s">
        <v>105</v>
      </c>
      <c r="I14" t="s">
        <v>105</v>
      </c>
    </row>
    <row r="15" spans="1:9">
      <c r="A15" t="s">
        <v>117</v>
      </c>
      <c r="B15" t="s">
        <v>114</v>
      </c>
      <c r="C15" t="s">
        <v>113</v>
      </c>
      <c r="D15" t="s">
        <v>116</v>
      </c>
      <c r="E15" t="s">
        <v>114</v>
      </c>
      <c r="F15" t="s">
        <v>116</v>
      </c>
      <c r="G15" t="s">
        <v>113</v>
      </c>
      <c r="H15" t="s">
        <v>113</v>
      </c>
      <c r="I15" t="s">
        <v>116</v>
      </c>
    </row>
    <row r="16" spans="1:9" s="1" customFormat="1">
      <c r="A16" s="2" t="s">
        <v>118</v>
      </c>
    </row>
    <row r="17" spans="1:9">
      <c r="A17" t="s">
        <v>119</v>
      </c>
      <c r="B17" t="s">
        <v>33</v>
      </c>
      <c r="C17" t="s">
        <v>33</v>
      </c>
      <c r="D17" t="s">
        <v>33</v>
      </c>
      <c r="E17" t="s">
        <v>33</v>
      </c>
      <c r="F17" t="s">
        <v>33</v>
      </c>
      <c r="G17" t="s">
        <v>34</v>
      </c>
      <c r="H17" t="s">
        <v>34</v>
      </c>
      <c r="I17" t="s">
        <v>34</v>
      </c>
    </row>
    <row r="18" spans="1:9">
      <c r="A18" t="s">
        <v>120</v>
      </c>
      <c r="B18" t="s">
        <v>34</v>
      </c>
      <c r="C18" t="s">
        <v>33</v>
      </c>
      <c r="D18" t="s">
        <v>34</v>
      </c>
      <c r="E18" t="s">
        <v>34</v>
      </c>
      <c r="F18" t="s">
        <v>33</v>
      </c>
      <c r="G18" t="s">
        <v>33</v>
      </c>
      <c r="H18" t="s">
        <v>33</v>
      </c>
      <c r="I18" t="s">
        <v>34</v>
      </c>
    </row>
    <row r="19" spans="1:9">
      <c r="A19" t="s">
        <v>121</v>
      </c>
      <c r="B19" t="s">
        <v>33</v>
      </c>
      <c r="C19" t="s">
        <v>33</v>
      </c>
      <c r="D19" t="s">
        <v>33</v>
      </c>
      <c r="E19" t="s">
        <v>33</v>
      </c>
      <c r="F19" t="s">
        <v>34</v>
      </c>
      <c r="G19" t="s">
        <v>34</v>
      </c>
      <c r="H19" t="s">
        <v>34</v>
      </c>
      <c r="I19" t="s">
        <v>34</v>
      </c>
    </row>
    <row r="20" spans="1:9">
      <c r="A20" s="18" t="s">
        <v>122</v>
      </c>
      <c r="B20" t="s">
        <v>33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34</v>
      </c>
    </row>
  </sheetData>
  <dataValidations count="1">
    <dataValidation type="list" allowBlank="1" showInputMessage="1" showErrorMessage="1" sqref="B21:K21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workbookViewId="0">
      <selection activeCell="H7" sqref="H7"/>
    </sheetView>
  </sheetViews>
  <sheetFormatPr defaultColWidth="8.7265625" defaultRowHeight="14.5"/>
  <cols>
    <col min="1" max="1" width="20.453125" customWidth="1" collapsed="1"/>
    <col min="2" max="2" width="11.6328125" customWidth="1" collapsed="1"/>
    <col min="3" max="3" width="24.7265625" customWidth="1" collapsed="1"/>
    <col min="4" max="4" width="25.36328125" customWidth="1" collapsed="1"/>
    <col min="5" max="5" width="11.6328125" customWidth="1" collapsed="1"/>
    <col min="6" max="6" width="20" customWidth="1" collapsed="1"/>
    <col min="7" max="7" width="11.6328125" customWidth="1" collapsed="1"/>
    <col min="8" max="8" width="14.7265625" customWidth="1" collapsed="1"/>
    <col min="9" max="10" width="11.6328125" customWidth="1" collapsed="1"/>
    <col min="11" max="12" width="20" customWidth="1" collapsed="1"/>
  </cols>
  <sheetData>
    <row r="1" spans="1:11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1</v>
      </c>
      <c r="I1" t="s">
        <v>43</v>
      </c>
    </row>
    <row r="2" spans="1:11">
      <c r="A2" t="s">
        <v>3</v>
      </c>
      <c r="B2" t="s">
        <v>442</v>
      </c>
      <c r="C2" t="s">
        <v>442</v>
      </c>
      <c r="D2" t="s">
        <v>442</v>
      </c>
      <c r="E2" t="s">
        <v>85</v>
      </c>
      <c r="F2" t="s">
        <v>85</v>
      </c>
      <c r="G2" t="s">
        <v>85</v>
      </c>
      <c r="H2" t="s">
        <v>85</v>
      </c>
    </row>
    <row r="3" spans="1:11" ht="101.5">
      <c r="A3" t="s">
        <v>5</v>
      </c>
      <c r="B3" s="3" t="s">
        <v>123</v>
      </c>
      <c r="C3" s="3" t="s">
        <v>124</v>
      </c>
      <c r="D3" s="3" t="s">
        <v>124</v>
      </c>
      <c r="E3" s="3" t="s">
        <v>124</v>
      </c>
      <c r="F3" s="3" t="s">
        <v>124</v>
      </c>
      <c r="G3" s="3" t="s">
        <v>124</v>
      </c>
      <c r="H3" s="3" t="s">
        <v>125</v>
      </c>
      <c r="I3" s="3" t="s">
        <v>126</v>
      </c>
      <c r="J3" s="3"/>
      <c r="K3" s="3"/>
    </row>
    <row r="4" spans="1:11">
      <c r="A4" t="s">
        <v>12</v>
      </c>
      <c r="B4">
        <f>COUNTIFS($A$8:$A$22,"*$*",B8:B22,"")</f>
        <v>0</v>
      </c>
      <c r="C4">
        <f t="shared" ref="C4:I4" si="0">COUNTIFS($A$8:$A$22,"*$*",C8:C22,"")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</row>
    <row r="7" spans="1:11" s="1" customFormat="1">
      <c r="A7" s="2" t="s">
        <v>127</v>
      </c>
    </row>
    <row r="8" spans="1:11">
      <c r="A8" t="s">
        <v>128</v>
      </c>
      <c r="B8" t="s">
        <v>129</v>
      </c>
      <c r="C8" t="s">
        <v>130</v>
      </c>
      <c r="D8" t="s">
        <v>131</v>
      </c>
      <c r="E8" t="s">
        <v>132</v>
      </c>
      <c r="F8" t="s">
        <v>133</v>
      </c>
      <c r="G8" t="s">
        <v>134</v>
      </c>
      <c r="H8" t="s">
        <v>135</v>
      </c>
      <c r="I8" t="s">
        <v>136</v>
      </c>
    </row>
    <row r="9" spans="1:11">
      <c r="A9" t="s">
        <v>137</v>
      </c>
      <c r="B9" t="s">
        <v>33</v>
      </c>
      <c r="C9" t="s">
        <v>33</v>
      </c>
      <c r="D9" t="s">
        <v>33</v>
      </c>
      <c r="E9" t="s">
        <v>33</v>
      </c>
      <c r="F9" t="s">
        <v>33</v>
      </c>
      <c r="G9" t="s">
        <v>33</v>
      </c>
      <c r="H9" t="s">
        <v>34</v>
      </c>
      <c r="I9" t="s">
        <v>34</v>
      </c>
    </row>
  </sheetData>
  <dataValidations count="1">
    <dataValidation type="list" allowBlank="1" showInputMessage="1" showErrorMessage="1" sqref="B8:L8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6"/>
  <sheetViews>
    <sheetView workbookViewId="0">
      <selection activeCell="C21" sqref="C21"/>
    </sheetView>
  </sheetViews>
  <sheetFormatPr defaultColWidth="8.7265625" defaultRowHeight="14.5"/>
  <cols>
    <col min="1" max="1" width="23.36328125" customWidth="1" collapsed="1"/>
    <col min="2" max="3" width="45.1796875" customWidth="1" collapsed="1"/>
    <col min="4" max="4" width="52.81640625" customWidth="1" collapsed="1"/>
    <col min="5" max="10" width="49.1796875" customWidth="1" collapsed="1"/>
    <col min="11" max="11" width="51.54296875" customWidth="1" collapsed="1"/>
    <col min="12" max="12" width="43.7265625" customWidth="1" collapsed="1"/>
    <col min="13" max="13" width="35.26953125" customWidth="1" collapsed="1"/>
    <col min="14" max="14" width="36.81640625" customWidth="1" collapsed="1"/>
  </cols>
  <sheetData>
    <row r="1" spans="1:14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</row>
    <row r="2" spans="1:14">
      <c r="A2" t="s">
        <v>3</v>
      </c>
      <c r="B2" t="s">
        <v>442</v>
      </c>
      <c r="C2" t="s">
        <v>442</v>
      </c>
      <c r="D2" t="s">
        <v>442</v>
      </c>
    </row>
    <row r="3" spans="1:14" ht="29">
      <c r="A3" t="s">
        <v>138</v>
      </c>
      <c r="B3" s="3" t="s">
        <v>139</v>
      </c>
      <c r="C3" s="3" t="s">
        <v>139</v>
      </c>
      <c r="D3" s="3" t="s">
        <v>140</v>
      </c>
      <c r="E3" s="3" t="s">
        <v>141</v>
      </c>
      <c r="F3" s="3" t="s">
        <v>142</v>
      </c>
      <c r="G3" s="3" t="s">
        <v>143</v>
      </c>
      <c r="H3" s="3" t="s">
        <v>144</v>
      </c>
      <c r="I3" s="3" t="s">
        <v>145</v>
      </c>
      <c r="J3" s="3" t="s">
        <v>146</v>
      </c>
      <c r="K3" s="3" t="s">
        <v>147</v>
      </c>
      <c r="L3" s="3" t="s">
        <v>148</v>
      </c>
      <c r="M3" s="3" t="s">
        <v>149</v>
      </c>
      <c r="N3" s="3" t="s">
        <v>150</v>
      </c>
    </row>
    <row r="4" spans="1:14">
      <c r="A4" t="s">
        <v>12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</row>
    <row r="7" spans="1:14" s="1" customFormat="1">
      <c r="A7" s="2" t="s">
        <v>151</v>
      </c>
    </row>
    <row r="8" spans="1:14">
      <c r="A8" s="18" t="s">
        <v>152</v>
      </c>
      <c r="B8" t="s">
        <v>153</v>
      </c>
      <c r="C8" t="s">
        <v>154</v>
      </c>
      <c r="D8" t="s">
        <v>155</v>
      </c>
      <c r="E8" t="s">
        <v>156</v>
      </c>
      <c r="F8" t="s">
        <v>157</v>
      </c>
      <c r="G8" t="s">
        <v>158</v>
      </c>
      <c r="H8" t="s">
        <v>159</v>
      </c>
      <c r="I8" t="s">
        <v>160</v>
      </c>
      <c r="J8" t="s">
        <v>161</v>
      </c>
      <c r="K8" t="s">
        <v>161</v>
      </c>
      <c r="L8" t="s">
        <v>162</v>
      </c>
      <c r="M8" s="3" t="s">
        <v>163</v>
      </c>
      <c r="N8" t="s">
        <v>164</v>
      </c>
    </row>
    <row r="9" spans="1:14">
      <c r="A9" t="s">
        <v>165</v>
      </c>
      <c r="B9" t="s">
        <v>136</v>
      </c>
      <c r="C9" t="s">
        <v>136</v>
      </c>
      <c r="D9" t="s">
        <v>136</v>
      </c>
      <c r="E9" t="s">
        <v>136</v>
      </c>
      <c r="F9" t="s">
        <v>136</v>
      </c>
      <c r="G9" t="s">
        <v>136</v>
      </c>
      <c r="H9" t="s">
        <v>136</v>
      </c>
      <c r="I9" t="s">
        <v>136</v>
      </c>
      <c r="J9" t="s">
        <v>136</v>
      </c>
      <c r="K9" t="s">
        <v>136</v>
      </c>
      <c r="L9" t="s">
        <v>136</v>
      </c>
      <c r="M9" t="s">
        <v>136</v>
      </c>
      <c r="N9" t="s">
        <v>136</v>
      </c>
    </row>
    <row r="10" spans="1:14">
      <c r="A10" t="s">
        <v>166</v>
      </c>
      <c r="B10" t="s">
        <v>167</v>
      </c>
      <c r="C10" t="s">
        <v>167</v>
      </c>
      <c r="D10" t="s">
        <v>167</v>
      </c>
      <c r="E10" t="s">
        <v>167</v>
      </c>
      <c r="F10" t="s">
        <v>167</v>
      </c>
      <c r="G10" t="s">
        <v>167</v>
      </c>
      <c r="H10" t="s">
        <v>167</v>
      </c>
      <c r="I10" t="s">
        <v>167</v>
      </c>
      <c r="J10" t="s">
        <v>167</v>
      </c>
      <c r="K10" t="s">
        <v>167</v>
      </c>
      <c r="L10" t="s">
        <v>167</v>
      </c>
      <c r="M10" t="s">
        <v>167</v>
      </c>
      <c r="N10" t="s">
        <v>167</v>
      </c>
    </row>
    <row r="11" spans="1:14" s="1" customFormat="1">
      <c r="A11" s="2" t="s">
        <v>168</v>
      </c>
    </row>
    <row r="12" spans="1:14">
      <c r="A12" t="s">
        <v>169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34</v>
      </c>
      <c r="L12" t="s">
        <v>33</v>
      </c>
      <c r="M12" t="s">
        <v>33</v>
      </c>
      <c r="N12" t="s">
        <v>34</v>
      </c>
    </row>
    <row r="13" spans="1:14">
      <c r="A13" t="s">
        <v>170</v>
      </c>
      <c r="B13" t="s">
        <v>171</v>
      </c>
      <c r="C13" t="s">
        <v>171</v>
      </c>
      <c r="D13" t="s">
        <v>171</v>
      </c>
      <c r="E13" t="s">
        <v>171</v>
      </c>
      <c r="F13" t="s">
        <v>171</v>
      </c>
      <c r="G13" t="s">
        <v>171</v>
      </c>
      <c r="H13" t="s">
        <v>171</v>
      </c>
      <c r="I13" t="s">
        <v>171</v>
      </c>
      <c r="J13" t="s">
        <v>171</v>
      </c>
      <c r="K13" t="s">
        <v>171</v>
      </c>
      <c r="L13" t="s">
        <v>171</v>
      </c>
      <c r="M13" t="s">
        <v>171</v>
      </c>
      <c r="N13" t="s">
        <v>171</v>
      </c>
    </row>
    <row r="14" spans="1:14">
      <c r="A14" t="s">
        <v>172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34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</row>
    <row r="15" spans="1:14">
      <c r="A15" t="s">
        <v>173</v>
      </c>
      <c r="B15" t="s">
        <v>174</v>
      </c>
      <c r="C15" t="s">
        <v>175</v>
      </c>
      <c r="D15" t="s">
        <v>176</v>
      </c>
      <c r="E15" t="s">
        <v>177</v>
      </c>
      <c r="F15" t="s">
        <v>178</v>
      </c>
      <c r="G15" t="s">
        <v>179</v>
      </c>
      <c r="H15" t="s">
        <v>180</v>
      </c>
      <c r="I15" t="s">
        <v>181</v>
      </c>
      <c r="J15" t="s">
        <v>182</v>
      </c>
      <c r="K15" t="s">
        <v>182</v>
      </c>
      <c r="L15" t="s">
        <v>182</v>
      </c>
      <c r="M15" t="s">
        <v>177</v>
      </c>
      <c r="N15" t="s">
        <v>182</v>
      </c>
    </row>
    <row r="16" spans="1:14" s="1" customFormat="1">
      <c r="A16" s="2" t="s">
        <v>183</v>
      </c>
    </row>
    <row r="17" spans="1:2">
      <c r="A17" t="s">
        <v>184</v>
      </c>
      <c r="B17">
        <v>123</v>
      </c>
    </row>
    <row r="18" spans="1:2">
      <c r="A18" t="s">
        <v>185</v>
      </c>
      <c r="B18" t="s">
        <v>186</v>
      </c>
    </row>
    <row r="19" spans="1:2">
      <c r="A19" t="s">
        <v>187</v>
      </c>
      <c r="B19" t="s">
        <v>188</v>
      </c>
    </row>
    <row r="20" spans="1:2">
      <c r="A20" t="s">
        <v>189</v>
      </c>
      <c r="B20" t="s">
        <v>190</v>
      </c>
    </row>
    <row r="21" spans="1:2">
      <c r="A21" t="s">
        <v>191</v>
      </c>
      <c r="B21" t="s">
        <v>192</v>
      </c>
    </row>
    <row r="22" spans="1:2">
      <c r="A22" t="s">
        <v>193</v>
      </c>
      <c r="B22" t="s">
        <v>194</v>
      </c>
    </row>
    <row r="23" spans="1:2">
      <c r="A23" t="s">
        <v>195</v>
      </c>
      <c r="B23" t="s">
        <v>196</v>
      </c>
    </row>
    <row r="24" spans="1:2" s="1" customFormat="1">
      <c r="A24" s="2" t="s">
        <v>197</v>
      </c>
    </row>
    <row r="25" spans="1:2">
      <c r="A25" t="s">
        <v>198</v>
      </c>
      <c r="B25" t="s">
        <v>51</v>
      </c>
    </row>
    <row r="26" spans="1:2">
      <c r="A26" t="s">
        <v>199</v>
      </c>
      <c r="B26" t="s">
        <v>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6"/>
  <sheetViews>
    <sheetView topLeftCell="H1" workbookViewId="0">
      <selection activeCell="B25" sqref="B25:B26"/>
    </sheetView>
  </sheetViews>
  <sheetFormatPr defaultColWidth="8.7265625" defaultRowHeight="14.5"/>
  <cols>
    <col min="1" max="1" width="23.36328125" customWidth="1" collapsed="1"/>
    <col min="2" max="2" width="43.36328125" customWidth="1" collapsed="1"/>
    <col min="3" max="5" width="45.1796875" customWidth="1" collapsed="1"/>
    <col min="6" max="6" width="49.81640625" customWidth="1" collapsed="1"/>
    <col min="7" max="10" width="45.1796875" customWidth="1" collapsed="1"/>
    <col min="11" max="11" width="42.36328125" customWidth="1" collapsed="1"/>
    <col min="12" max="12" width="48.90625" customWidth="1" collapsed="1"/>
    <col min="13" max="13" width="46.453125" customWidth="1" collapsed="1"/>
    <col min="14" max="15" width="49.26953125" customWidth="1" collapsed="1"/>
    <col min="16" max="16" width="46.81640625" customWidth="1" collapsed="1"/>
    <col min="17" max="17" width="51.453125" customWidth="1" collapsed="1"/>
    <col min="18" max="18" width="53.36328125" customWidth="1" collapsed="1"/>
    <col min="19" max="19" width="34.81640625" customWidth="1" collapsed="1"/>
    <col min="20" max="20" width="31.453125" customWidth="1" collapsed="1"/>
    <col min="21" max="21" width="29.90625" customWidth="1" collapsed="1"/>
  </cols>
  <sheetData>
    <row r="1" spans="1:20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  <c r="T1" t="s">
        <v>43</v>
      </c>
    </row>
    <row r="2" spans="1:20">
      <c r="A2" t="s">
        <v>3</v>
      </c>
      <c r="B2" t="s">
        <v>442</v>
      </c>
      <c r="C2" t="s">
        <v>442</v>
      </c>
      <c r="D2" t="s">
        <v>442</v>
      </c>
      <c r="E2" t="s">
        <v>85</v>
      </c>
      <c r="F2" t="s">
        <v>85</v>
      </c>
      <c r="G2" t="s">
        <v>85</v>
      </c>
      <c r="H2" t="s">
        <v>200</v>
      </c>
      <c r="I2" t="s">
        <v>201</v>
      </c>
      <c r="J2" t="s">
        <v>202</v>
      </c>
      <c r="K2" t="s">
        <v>203</v>
      </c>
      <c r="L2" t="s">
        <v>85</v>
      </c>
      <c r="M2" t="s">
        <v>85</v>
      </c>
      <c r="N2" t="s">
        <v>203</v>
      </c>
      <c r="O2" t="s">
        <v>204</v>
      </c>
      <c r="P2" t="s">
        <v>205</v>
      </c>
      <c r="Q2" t="s">
        <v>205</v>
      </c>
      <c r="R2" t="s">
        <v>206</v>
      </c>
    </row>
    <row r="3" spans="1:20" ht="43.5">
      <c r="A3" t="s">
        <v>5</v>
      </c>
      <c r="B3" s="3" t="s">
        <v>207</v>
      </c>
      <c r="C3" s="3" t="s">
        <v>208</v>
      </c>
      <c r="D3" s="3" t="s">
        <v>209</v>
      </c>
      <c r="E3" s="3" t="s">
        <v>210</v>
      </c>
      <c r="F3" s="3" t="s">
        <v>211</v>
      </c>
      <c r="G3" s="3" t="s">
        <v>212</v>
      </c>
      <c r="H3" s="3" t="s">
        <v>213</v>
      </c>
      <c r="I3" s="3" t="s">
        <v>214</v>
      </c>
      <c r="J3" s="3" t="s">
        <v>215</v>
      </c>
      <c r="K3" s="3" t="s">
        <v>216</v>
      </c>
      <c r="L3" s="3" t="s">
        <v>217</v>
      </c>
      <c r="M3" s="3" t="s">
        <v>218</v>
      </c>
      <c r="N3" s="3" t="s">
        <v>219</v>
      </c>
      <c r="O3" s="3" t="s">
        <v>219</v>
      </c>
      <c r="P3" s="3" t="s">
        <v>220</v>
      </c>
      <c r="Q3" s="3" t="s">
        <v>221</v>
      </c>
      <c r="R3" s="3" t="s">
        <v>222</v>
      </c>
      <c r="S3" s="3" t="s">
        <v>149</v>
      </c>
      <c r="T3" s="3" t="s">
        <v>223</v>
      </c>
    </row>
    <row r="4" spans="1:20">
      <c r="A4" t="s">
        <v>12</v>
      </c>
      <c r="B4">
        <f t="shared" ref="B4:Q4" si="0">COUNTIFS($A$8:$A$20,"*$*",B8:B20,"")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>COUNTIFS($A$8:$A$20,"*$*",R8:R20,"")</f>
        <v>0</v>
      </c>
      <c r="S4">
        <f>COUNTIFS($A$8:$A$20,"*$*",S8:S20,"")</f>
        <v>0</v>
      </c>
      <c r="T4">
        <f>COUNTIFS($A$8:$A$20,"*$*",T8:T20,"")</f>
        <v>0</v>
      </c>
    </row>
    <row r="7" spans="1:20" s="1" customFormat="1">
      <c r="A7" s="2" t="s">
        <v>151</v>
      </c>
    </row>
    <row r="8" spans="1:20">
      <c r="A8" s="18" t="s">
        <v>152</v>
      </c>
      <c r="B8" t="s">
        <v>224</v>
      </c>
      <c r="C8" t="s">
        <v>225</v>
      </c>
      <c r="D8" t="s">
        <v>226</v>
      </c>
      <c r="E8" t="s">
        <v>227</v>
      </c>
      <c r="F8" t="s">
        <v>228</v>
      </c>
      <c r="G8" t="s">
        <v>229</v>
      </c>
      <c r="H8" t="s">
        <v>230</v>
      </c>
      <c r="I8" t="s">
        <v>231</v>
      </c>
      <c r="J8" t="s">
        <v>232</v>
      </c>
      <c r="K8" t="s">
        <v>233</v>
      </c>
      <c r="L8" t="s">
        <v>234</v>
      </c>
      <c r="M8" t="s">
        <v>235</v>
      </c>
      <c r="N8" t="s">
        <v>236</v>
      </c>
      <c r="O8" t="s">
        <v>237</v>
      </c>
      <c r="P8" t="s">
        <v>237</v>
      </c>
      <c r="Q8" t="s">
        <v>237</v>
      </c>
      <c r="R8" s="3" t="s">
        <v>162</v>
      </c>
      <c r="S8" s="3" t="s">
        <v>163</v>
      </c>
      <c r="T8" t="s">
        <v>225</v>
      </c>
    </row>
    <row r="9" spans="1:20">
      <c r="A9" t="s">
        <v>165</v>
      </c>
      <c r="B9" t="s">
        <v>132</v>
      </c>
      <c r="C9" t="s">
        <v>132</v>
      </c>
      <c r="D9" t="s">
        <v>132</v>
      </c>
      <c r="E9" t="s">
        <v>132</v>
      </c>
      <c r="F9" t="s">
        <v>132</v>
      </c>
      <c r="G9" t="s">
        <v>132</v>
      </c>
      <c r="H9" t="s">
        <v>132</v>
      </c>
      <c r="I9" t="s">
        <v>132</v>
      </c>
      <c r="J9" t="s">
        <v>132</v>
      </c>
      <c r="K9" t="s">
        <v>132</v>
      </c>
      <c r="L9" t="s">
        <v>132</v>
      </c>
      <c r="M9" t="s">
        <v>132</v>
      </c>
      <c r="N9" t="s">
        <v>132</v>
      </c>
      <c r="O9" t="s">
        <v>132</v>
      </c>
      <c r="P9" t="s">
        <v>132</v>
      </c>
      <c r="Q9" t="s">
        <v>132</v>
      </c>
      <c r="R9" t="s">
        <v>132</v>
      </c>
      <c r="S9" t="s">
        <v>132</v>
      </c>
      <c r="T9" t="s">
        <v>132</v>
      </c>
    </row>
    <row r="10" spans="1:20">
      <c r="A10" t="s">
        <v>166</v>
      </c>
      <c r="B10" t="s">
        <v>167</v>
      </c>
      <c r="C10" t="s">
        <v>167</v>
      </c>
      <c r="D10" t="s">
        <v>167</v>
      </c>
      <c r="E10" t="s">
        <v>167</v>
      </c>
      <c r="F10" t="s">
        <v>167</v>
      </c>
      <c r="G10" t="s">
        <v>167</v>
      </c>
      <c r="H10" t="s">
        <v>167</v>
      </c>
      <c r="I10" t="s">
        <v>167</v>
      </c>
      <c r="J10" t="s">
        <v>167</v>
      </c>
      <c r="K10" t="s">
        <v>167</v>
      </c>
      <c r="L10" t="s">
        <v>167</v>
      </c>
      <c r="M10" t="s">
        <v>167</v>
      </c>
      <c r="N10" t="s">
        <v>167</v>
      </c>
      <c r="O10" t="s">
        <v>167</v>
      </c>
      <c r="P10" t="s">
        <v>167</v>
      </c>
      <c r="Q10" t="s">
        <v>167</v>
      </c>
      <c r="R10" t="s">
        <v>167</v>
      </c>
      <c r="S10" t="s">
        <v>167</v>
      </c>
      <c r="T10" t="s">
        <v>167</v>
      </c>
    </row>
    <row r="11" spans="1:20" s="1" customFormat="1">
      <c r="A11" s="2" t="s">
        <v>168</v>
      </c>
    </row>
    <row r="12" spans="1:20">
      <c r="A12" t="s">
        <v>169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33</v>
      </c>
      <c r="Q12" t="s">
        <v>34</v>
      </c>
      <c r="R12" t="s">
        <v>33</v>
      </c>
      <c r="S12" t="s">
        <v>33</v>
      </c>
      <c r="T12" t="s">
        <v>33</v>
      </c>
    </row>
    <row r="13" spans="1:20">
      <c r="A13" t="s">
        <v>170</v>
      </c>
      <c r="B13" t="s">
        <v>171</v>
      </c>
      <c r="C13" t="s">
        <v>171</v>
      </c>
      <c r="D13" t="s">
        <v>171</v>
      </c>
      <c r="E13" t="s">
        <v>171</v>
      </c>
      <c r="F13" t="s">
        <v>171</v>
      </c>
      <c r="G13" t="s">
        <v>171</v>
      </c>
      <c r="H13" t="s">
        <v>171</v>
      </c>
      <c r="I13" t="s">
        <v>171</v>
      </c>
      <c r="J13" t="s">
        <v>171</v>
      </c>
      <c r="K13" t="s">
        <v>171</v>
      </c>
      <c r="L13" t="s">
        <v>171</v>
      </c>
      <c r="M13" t="s">
        <v>171</v>
      </c>
      <c r="N13" t="s">
        <v>171</v>
      </c>
      <c r="O13" t="s">
        <v>171</v>
      </c>
      <c r="P13" t="s">
        <v>171</v>
      </c>
      <c r="Q13" t="s">
        <v>171</v>
      </c>
      <c r="R13" t="s">
        <v>171</v>
      </c>
      <c r="S13" t="s">
        <v>171</v>
      </c>
      <c r="T13" t="s">
        <v>171</v>
      </c>
    </row>
    <row r="14" spans="1:20">
      <c r="A14" t="s">
        <v>172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33</v>
      </c>
      <c r="P14" t="s">
        <v>34</v>
      </c>
      <c r="Q14" t="s">
        <v>33</v>
      </c>
      <c r="R14" t="s">
        <v>33</v>
      </c>
      <c r="S14" t="s">
        <v>33</v>
      </c>
      <c r="T14" t="s">
        <v>33</v>
      </c>
    </row>
    <row r="15" spans="1:20">
      <c r="A15" t="s">
        <v>173</v>
      </c>
      <c r="B15" t="s">
        <v>174</v>
      </c>
      <c r="C15" t="s">
        <v>175</v>
      </c>
      <c r="D15" t="s">
        <v>176</v>
      </c>
      <c r="E15" t="s">
        <v>177</v>
      </c>
      <c r="F15" t="s">
        <v>178</v>
      </c>
      <c r="G15" t="s">
        <v>238</v>
      </c>
      <c r="H15" t="s">
        <v>179</v>
      </c>
      <c r="I15" t="s">
        <v>180</v>
      </c>
      <c r="J15" t="s">
        <v>181</v>
      </c>
      <c r="K15" t="s">
        <v>182</v>
      </c>
      <c r="L15" t="s">
        <v>174</v>
      </c>
      <c r="M15" t="s">
        <v>175</v>
      </c>
      <c r="N15" t="s">
        <v>180</v>
      </c>
      <c r="O15" t="s">
        <v>174</v>
      </c>
      <c r="P15" t="s">
        <v>174</v>
      </c>
      <c r="Q15" t="s">
        <v>174</v>
      </c>
      <c r="R15" t="s">
        <v>174</v>
      </c>
      <c r="S15" t="s">
        <v>177</v>
      </c>
      <c r="T15" t="s">
        <v>175</v>
      </c>
    </row>
    <row r="16" spans="1:20" s="1" customFormat="1">
      <c r="A16" s="2" t="s">
        <v>239</v>
      </c>
    </row>
    <row r="17" spans="1:2">
      <c r="A17" t="s">
        <v>240</v>
      </c>
      <c r="B17">
        <v>1</v>
      </c>
    </row>
    <row r="18" spans="1:2">
      <c r="A18" t="s">
        <v>185</v>
      </c>
      <c r="B18" t="s">
        <v>186</v>
      </c>
    </row>
    <row r="19" spans="1:2">
      <c r="A19" t="s">
        <v>187</v>
      </c>
      <c r="B19" t="s">
        <v>241</v>
      </c>
    </row>
    <row r="20" spans="1:2">
      <c r="A20" t="s">
        <v>189</v>
      </c>
      <c r="B20" t="s">
        <v>190</v>
      </c>
    </row>
    <row r="21" spans="1:2">
      <c r="A21" t="s">
        <v>191</v>
      </c>
      <c r="B21" t="s">
        <v>192</v>
      </c>
    </row>
    <row r="22" spans="1:2">
      <c r="A22" t="s">
        <v>193</v>
      </c>
      <c r="B22" t="s">
        <v>242</v>
      </c>
    </row>
    <row r="23" spans="1:2">
      <c r="A23" t="s">
        <v>195</v>
      </c>
      <c r="B23" t="s">
        <v>196</v>
      </c>
    </row>
    <row r="24" spans="1:2" s="1" customFormat="1">
      <c r="A24" s="2" t="s">
        <v>197</v>
      </c>
    </row>
    <row r="25" spans="1:2">
      <c r="A25" t="s">
        <v>198</v>
      </c>
      <c r="B25" t="s">
        <v>51</v>
      </c>
    </row>
    <row r="26" spans="1:2">
      <c r="A26" t="s">
        <v>199</v>
      </c>
      <c r="B26" t="s">
        <v>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6"/>
  <sheetViews>
    <sheetView topLeftCell="O1" workbookViewId="0">
      <pane xSplit="18280" topLeftCell="R1"/>
      <selection activeCell="R13" sqref="R13"/>
      <selection pane="topRight"/>
    </sheetView>
  </sheetViews>
  <sheetFormatPr defaultColWidth="8.7265625" defaultRowHeight="14.5"/>
  <cols>
    <col min="1" max="1" width="23.36328125" customWidth="1" collapsed="1"/>
    <col min="2" max="2" width="37.1796875" customWidth="1" collapsed="1"/>
    <col min="3" max="3" width="42.08984375" customWidth="1" collapsed="1"/>
    <col min="4" max="4" width="41.632812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38.453125" customWidth="1" collapsed="1"/>
    <col min="10" max="13" width="39.1796875" customWidth="1" collapsed="1"/>
    <col min="14" max="15" width="40.26953125" customWidth="1" collapsed="1"/>
    <col min="16" max="16" width="37.54296875" customWidth="1" collapsed="1"/>
    <col min="17" max="17" width="34.453125" customWidth="1" collapsed="1"/>
    <col min="18" max="18" width="43.6328125" customWidth="1" collapsed="1"/>
    <col min="19" max="19" width="34.1796875" customWidth="1" collapsed="1"/>
  </cols>
  <sheetData>
    <row r="1" spans="1:19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243</v>
      </c>
    </row>
    <row r="2" spans="1:19">
      <c r="A2" t="s">
        <v>3</v>
      </c>
      <c r="B2" t="s">
        <v>442</v>
      </c>
      <c r="C2" t="s">
        <v>442</v>
      </c>
      <c r="D2" t="s">
        <v>442</v>
      </c>
      <c r="E2" t="s">
        <v>245</v>
      </c>
      <c r="F2" t="s">
        <v>244</v>
      </c>
      <c r="G2" t="s">
        <v>85</v>
      </c>
      <c r="H2" t="s">
        <v>244</v>
      </c>
      <c r="I2" t="s">
        <v>244</v>
      </c>
      <c r="J2" t="s">
        <v>246</v>
      </c>
      <c r="K2" t="s">
        <v>247</v>
      </c>
      <c r="L2" t="s">
        <v>244</v>
      </c>
      <c r="M2" t="s">
        <v>244</v>
      </c>
      <c r="N2" t="s">
        <v>244</v>
      </c>
      <c r="O2" t="s">
        <v>205</v>
      </c>
      <c r="P2" t="s">
        <v>205</v>
      </c>
      <c r="Q2" t="s">
        <v>244</v>
      </c>
      <c r="R2" t="s">
        <v>248</v>
      </c>
    </row>
    <row r="3" spans="1:19" ht="43.5">
      <c r="A3" t="s">
        <v>5</v>
      </c>
      <c r="B3" s="3" t="s">
        <v>249</v>
      </c>
      <c r="C3" s="3" t="s">
        <v>250</v>
      </c>
      <c r="D3" s="3" t="s">
        <v>251</v>
      </c>
      <c r="E3" s="3" t="s">
        <v>252</v>
      </c>
      <c r="F3" s="3" t="s">
        <v>253</v>
      </c>
      <c r="G3" s="3" t="s">
        <v>254</v>
      </c>
      <c r="H3" s="3" t="s">
        <v>255</v>
      </c>
      <c r="I3" s="3" t="s">
        <v>255</v>
      </c>
      <c r="J3" s="3" t="s">
        <v>256</v>
      </c>
      <c r="K3" s="3" t="s">
        <v>257</v>
      </c>
      <c r="L3" s="3" t="s">
        <v>258</v>
      </c>
      <c r="M3" s="3" t="s">
        <v>259</v>
      </c>
      <c r="N3" s="3" t="s">
        <v>260</v>
      </c>
      <c r="O3" s="3" t="s">
        <v>220</v>
      </c>
      <c r="P3" s="3" t="s">
        <v>221</v>
      </c>
      <c r="Q3" s="3" t="s">
        <v>222</v>
      </c>
      <c r="R3" s="3" t="s">
        <v>149</v>
      </c>
      <c r="S3" s="3" t="s">
        <v>261</v>
      </c>
    </row>
    <row r="4" spans="1:19">
      <c r="A4" t="s">
        <v>12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COUNTIFS($A$8:$A$20,"*$*",K8:K20,"")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0</v>
      </c>
      <c r="R4">
        <f>COUNTIFS($A$8:$A$20,"*$*",R8:R20,"")</f>
        <v>0</v>
      </c>
      <c r="S4">
        <f>COUNTIFS($A$8:$A$20,"*$*",S8:S20,"")</f>
        <v>0</v>
      </c>
    </row>
    <row r="7" spans="1:19" s="1" customFormat="1">
      <c r="A7" s="2" t="s">
        <v>151</v>
      </c>
    </row>
    <row r="8" spans="1:19" ht="29">
      <c r="A8" s="18" t="s">
        <v>152</v>
      </c>
      <c r="B8" s="3" t="s">
        <v>262</v>
      </c>
      <c r="C8" s="3" t="s">
        <v>263</v>
      </c>
      <c r="D8" s="3" t="s">
        <v>264</v>
      </c>
      <c r="E8" s="3" t="s">
        <v>265</v>
      </c>
      <c r="F8" s="3" t="s">
        <v>266</v>
      </c>
      <c r="G8" s="3" t="s">
        <v>267</v>
      </c>
      <c r="H8" s="3" t="s">
        <v>268</v>
      </c>
      <c r="I8" s="3" t="s">
        <v>269</v>
      </c>
      <c r="J8" s="3" t="s">
        <v>270</v>
      </c>
      <c r="K8" s="3" t="s">
        <v>271</v>
      </c>
      <c r="L8" s="3" t="s">
        <v>272</v>
      </c>
      <c r="M8" s="3" t="s">
        <v>273</v>
      </c>
      <c r="N8" s="3" t="s">
        <v>274</v>
      </c>
      <c r="O8" s="3" t="s">
        <v>275</v>
      </c>
      <c r="P8" s="3" t="s">
        <v>275</v>
      </c>
      <c r="Q8" s="3" t="s">
        <v>162</v>
      </c>
      <c r="R8" s="3" t="s">
        <v>163</v>
      </c>
      <c r="S8" s="3" t="s">
        <v>276</v>
      </c>
    </row>
    <row r="9" spans="1:19">
      <c r="A9" t="s">
        <v>165</v>
      </c>
      <c r="B9" t="s">
        <v>277</v>
      </c>
      <c r="C9" t="s">
        <v>277</v>
      </c>
      <c r="D9" t="s">
        <v>277</v>
      </c>
      <c r="E9" t="s">
        <v>277</v>
      </c>
      <c r="F9" t="s">
        <v>277</v>
      </c>
      <c r="G9" t="s">
        <v>277</v>
      </c>
      <c r="H9" t="s">
        <v>277</v>
      </c>
      <c r="I9" t="s">
        <v>277</v>
      </c>
      <c r="J9" t="s">
        <v>277</v>
      </c>
      <c r="K9" t="s">
        <v>277</v>
      </c>
      <c r="L9" t="s">
        <v>277</v>
      </c>
      <c r="M9" t="s">
        <v>277</v>
      </c>
      <c r="N9" t="s">
        <v>277</v>
      </c>
      <c r="O9" t="s">
        <v>277</v>
      </c>
      <c r="P9" t="s">
        <v>277</v>
      </c>
      <c r="Q9" t="s">
        <v>277</v>
      </c>
      <c r="R9" t="s">
        <v>277</v>
      </c>
      <c r="S9" t="s">
        <v>277</v>
      </c>
    </row>
    <row r="10" spans="1:19">
      <c r="A10" t="s">
        <v>166</v>
      </c>
      <c r="B10" t="s">
        <v>167</v>
      </c>
      <c r="C10" t="s">
        <v>167</v>
      </c>
      <c r="D10" t="s">
        <v>167</v>
      </c>
      <c r="E10" t="s">
        <v>167</v>
      </c>
      <c r="F10" t="s">
        <v>167</v>
      </c>
      <c r="G10" t="s">
        <v>167</v>
      </c>
      <c r="H10" t="s">
        <v>167</v>
      </c>
      <c r="I10" t="s">
        <v>167</v>
      </c>
      <c r="J10" t="s">
        <v>167</v>
      </c>
      <c r="K10" t="s">
        <v>167</v>
      </c>
      <c r="L10" t="s">
        <v>167</v>
      </c>
      <c r="M10" t="s">
        <v>167</v>
      </c>
      <c r="N10" t="s">
        <v>167</v>
      </c>
      <c r="O10" t="s">
        <v>167</v>
      </c>
      <c r="P10" t="s">
        <v>167</v>
      </c>
      <c r="Q10" t="s">
        <v>167</v>
      </c>
      <c r="R10" t="s">
        <v>167</v>
      </c>
      <c r="S10" t="s">
        <v>167</v>
      </c>
    </row>
    <row r="11" spans="1:19" s="1" customFormat="1">
      <c r="A11" s="2" t="s">
        <v>168</v>
      </c>
    </row>
    <row r="12" spans="1:19">
      <c r="A12" t="s">
        <v>169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34</v>
      </c>
      <c r="Q12" t="s">
        <v>33</v>
      </c>
      <c r="R12" t="s">
        <v>33</v>
      </c>
      <c r="S12" t="s">
        <v>33</v>
      </c>
    </row>
    <row r="13" spans="1:19">
      <c r="A13" t="s">
        <v>170</v>
      </c>
      <c r="B13" t="s">
        <v>171</v>
      </c>
      <c r="C13" t="s">
        <v>171</v>
      </c>
      <c r="D13" t="s">
        <v>171</v>
      </c>
      <c r="E13" t="s">
        <v>171</v>
      </c>
      <c r="F13" t="s">
        <v>171</v>
      </c>
      <c r="G13" t="s">
        <v>171</v>
      </c>
      <c r="H13" t="s">
        <v>171</v>
      </c>
      <c r="I13" t="s">
        <v>171</v>
      </c>
      <c r="J13" t="s">
        <v>171</v>
      </c>
      <c r="K13" t="s">
        <v>171</v>
      </c>
      <c r="L13" t="s">
        <v>171</v>
      </c>
      <c r="M13" t="s">
        <v>171</v>
      </c>
      <c r="N13" t="s">
        <v>171</v>
      </c>
      <c r="O13" t="s">
        <v>171</v>
      </c>
      <c r="P13" t="s">
        <v>171</v>
      </c>
      <c r="Q13" t="s">
        <v>171</v>
      </c>
      <c r="R13" t="s">
        <v>171</v>
      </c>
      <c r="S13" t="s">
        <v>171</v>
      </c>
    </row>
    <row r="14" spans="1:19">
      <c r="A14" t="s">
        <v>172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34</v>
      </c>
      <c r="P14" t="s">
        <v>33</v>
      </c>
      <c r="Q14" t="s">
        <v>33</v>
      </c>
      <c r="R14" t="s">
        <v>33</v>
      </c>
      <c r="S14" t="s">
        <v>34</v>
      </c>
    </row>
    <row r="15" spans="1:19">
      <c r="A15" t="s">
        <v>173</v>
      </c>
      <c r="B15" t="s">
        <v>174</v>
      </c>
      <c r="C15" t="s">
        <v>175</v>
      </c>
      <c r="D15" t="s">
        <v>176</v>
      </c>
      <c r="E15" t="s">
        <v>177</v>
      </c>
      <c r="F15" t="s">
        <v>178</v>
      </c>
      <c r="G15" t="s">
        <v>179</v>
      </c>
      <c r="H15" t="s">
        <v>180</v>
      </c>
      <c r="I15" t="s">
        <v>181</v>
      </c>
      <c r="J15" t="s">
        <v>182</v>
      </c>
      <c r="K15" t="s">
        <v>238</v>
      </c>
      <c r="L15" t="s">
        <v>174</v>
      </c>
      <c r="M15" t="s">
        <v>175</v>
      </c>
      <c r="N15" t="s">
        <v>176</v>
      </c>
      <c r="O15" t="s">
        <v>177</v>
      </c>
      <c r="P15" t="s">
        <v>177</v>
      </c>
      <c r="Q15" t="s">
        <v>177</v>
      </c>
      <c r="R15" t="s">
        <v>177</v>
      </c>
      <c r="S15" t="s">
        <v>177</v>
      </c>
    </row>
    <row r="16" spans="1:19" s="1" customFormat="1">
      <c r="A16" s="2" t="s">
        <v>239</v>
      </c>
    </row>
    <row r="17" spans="1:2">
      <c r="A17" t="s">
        <v>240</v>
      </c>
      <c r="B17">
        <v>1</v>
      </c>
    </row>
    <row r="18" spans="1:2">
      <c r="A18" t="s">
        <v>185</v>
      </c>
      <c r="B18" t="s">
        <v>186</v>
      </c>
    </row>
    <row r="19" spans="1:2">
      <c r="A19" t="s">
        <v>187</v>
      </c>
      <c r="B19" t="s">
        <v>278</v>
      </c>
    </row>
    <row r="20" spans="1:2">
      <c r="A20" t="s">
        <v>189</v>
      </c>
      <c r="B20" t="s">
        <v>190</v>
      </c>
    </row>
    <row r="21" spans="1:2">
      <c r="A21" t="s">
        <v>191</v>
      </c>
      <c r="B21" t="s">
        <v>192</v>
      </c>
    </row>
    <row r="22" spans="1:2">
      <c r="A22" t="s">
        <v>193</v>
      </c>
      <c r="B22" t="s">
        <v>242</v>
      </c>
    </row>
    <row r="23" spans="1:2">
      <c r="A23" t="s">
        <v>195</v>
      </c>
      <c r="B23" t="s">
        <v>196</v>
      </c>
    </row>
    <row r="24" spans="1:2" s="1" customFormat="1">
      <c r="A24" s="2" t="s">
        <v>197</v>
      </c>
    </row>
    <row r="25" spans="1:2">
      <c r="A25" t="s">
        <v>198</v>
      </c>
      <c r="B25" t="s">
        <v>51</v>
      </c>
    </row>
    <row r="26" spans="1:2">
      <c r="A26" t="s">
        <v>199</v>
      </c>
      <c r="B26" t="s">
        <v>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7"/>
  <sheetViews>
    <sheetView workbookViewId="0">
      <selection activeCell="B9" sqref="B9"/>
    </sheetView>
  </sheetViews>
  <sheetFormatPr defaultColWidth="8.7265625" defaultRowHeight="14.5"/>
  <cols>
    <col min="1" max="1" width="23.36328125" customWidth="1" collapsed="1"/>
    <col min="2" max="2" width="40.81640625" customWidth="1" collapsed="1"/>
    <col min="3" max="3" width="52.6328125" customWidth="1" collapsed="1"/>
    <col min="4" max="4" width="54.6328125" customWidth="1" collapsed="1"/>
    <col min="5" max="5" width="58" customWidth="1" collapsed="1"/>
    <col min="6" max="6" width="51.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35.7265625" customWidth="1" collapsed="1"/>
    <col min="11" max="11" width="31.6328125" customWidth="1" collapsed="1"/>
    <col min="12" max="15" width="39.1796875" customWidth="1" collapsed="1"/>
    <col min="16" max="16" width="43" customWidth="1" collapsed="1"/>
    <col min="17" max="17" width="34.1796875" customWidth="1" collapsed="1"/>
  </cols>
  <sheetData>
    <row r="1" spans="1:17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43</v>
      </c>
      <c r="Q1" t="s">
        <v>43</v>
      </c>
    </row>
    <row r="2" spans="1:17">
      <c r="A2" t="s">
        <v>3</v>
      </c>
      <c r="B2" t="s">
        <v>442</v>
      </c>
      <c r="C2" t="s">
        <v>442</v>
      </c>
      <c r="D2" t="s">
        <v>442</v>
      </c>
      <c r="E2" t="s">
        <v>85</v>
      </c>
      <c r="F2" t="s">
        <v>85</v>
      </c>
      <c r="G2" t="s">
        <v>85</v>
      </c>
      <c r="H2" t="s">
        <v>279</v>
      </c>
      <c r="I2" t="s">
        <v>85</v>
      </c>
      <c r="J2" t="s">
        <v>280</v>
      </c>
      <c r="K2" t="s">
        <v>205</v>
      </c>
      <c r="L2" t="s">
        <v>281</v>
      </c>
      <c r="M2" t="s">
        <v>85</v>
      </c>
      <c r="N2" t="s">
        <v>279</v>
      </c>
      <c r="O2" t="s">
        <v>205</v>
      </c>
    </row>
    <row r="3" spans="1:17" ht="58">
      <c r="A3" t="s">
        <v>5</v>
      </c>
      <c r="B3" s="3" t="s">
        <v>282</v>
      </c>
      <c r="C3" s="3" t="s">
        <v>283</v>
      </c>
      <c r="D3" s="3" t="s">
        <v>284</v>
      </c>
      <c r="E3" s="3" t="s">
        <v>285</v>
      </c>
      <c r="F3" s="3" t="s">
        <v>286</v>
      </c>
      <c r="G3" s="3" t="s">
        <v>287</v>
      </c>
      <c r="H3" s="3" t="s">
        <v>288</v>
      </c>
      <c r="I3" s="3" t="s">
        <v>289</v>
      </c>
      <c r="J3" s="3" t="s">
        <v>290</v>
      </c>
      <c r="K3" s="3" t="s">
        <v>291</v>
      </c>
      <c r="L3" s="3" t="s">
        <v>292</v>
      </c>
      <c r="M3" s="3" t="s">
        <v>293</v>
      </c>
      <c r="N3" s="3" t="s">
        <v>294</v>
      </c>
      <c r="O3" s="3" t="s">
        <v>221</v>
      </c>
      <c r="P3" s="3" t="s">
        <v>222</v>
      </c>
      <c r="Q3" s="3" t="s">
        <v>149</v>
      </c>
    </row>
    <row r="4" spans="1:17">
      <c r="A4" t="s">
        <v>12</v>
      </c>
      <c r="B4">
        <f>COUNTIFS($A$8:$A$37,"*$*",B8:B37,"")</f>
        <v>0</v>
      </c>
      <c r="C4">
        <f>COUNTIFS($A$8:$A$37,"*$*",C8:C37,"")</f>
        <v>0</v>
      </c>
      <c r="D4">
        <f t="shared" ref="D4:J4" si="0">COUNTIFS($A$8:$A$37,"*$*",D8:D37,"")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COUNTIFS($A$8:$A$37,"*$*",K8:K37,"")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0</v>
      </c>
    </row>
    <row r="7" spans="1:17" s="1" customFormat="1">
      <c r="A7" s="2" t="s">
        <v>151</v>
      </c>
    </row>
    <row r="8" spans="1:17" ht="29">
      <c r="A8" s="18" t="s">
        <v>295</v>
      </c>
      <c r="B8" s="3" t="s">
        <v>296</v>
      </c>
      <c r="C8" s="3" t="s">
        <v>297</v>
      </c>
      <c r="D8" s="3" t="s">
        <v>298</v>
      </c>
      <c r="E8" s="3" t="s">
        <v>299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305</v>
      </c>
      <c r="M8" s="3" t="s">
        <v>306</v>
      </c>
      <c r="N8" s="3" t="s">
        <v>162</v>
      </c>
      <c r="O8" s="3" t="s">
        <v>305</v>
      </c>
      <c r="P8" s="3" t="s">
        <v>162</v>
      </c>
      <c r="Q8" s="3" t="s">
        <v>163</v>
      </c>
    </row>
    <row r="9" spans="1:17" ht="29">
      <c r="A9" t="s">
        <v>307</v>
      </c>
      <c r="B9" s="3" t="s">
        <v>306</v>
      </c>
      <c r="C9" s="3" t="s">
        <v>308</v>
      </c>
      <c r="D9" s="3" t="s">
        <v>309</v>
      </c>
      <c r="E9" s="3" t="s">
        <v>310</v>
      </c>
      <c r="F9" s="3" t="s">
        <v>311</v>
      </c>
      <c r="G9" s="3" t="s">
        <v>312</v>
      </c>
      <c r="H9" s="3" t="s">
        <v>313</v>
      </c>
      <c r="I9" s="3" t="s">
        <v>310</v>
      </c>
      <c r="J9" s="3" t="s">
        <v>308</v>
      </c>
      <c r="K9" s="3" t="s">
        <v>313</v>
      </c>
      <c r="L9" s="3" t="s">
        <v>313</v>
      </c>
      <c r="M9" s="3" t="s">
        <v>162</v>
      </c>
      <c r="N9" s="3" t="s">
        <v>306</v>
      </c>
      <c r="O9" s="3" t="s">
        <v>313</v>
      </c>
      <c r="P9" s="3" t="s">
        <v>162</v>
      </c>
      <c r="Q9" s="3" t="s">
        <v>163</v>
      </c>
    </row>
    <row r="10" spans="1:17">
      <c r="A10" t="s">
        <v>165</v>
      </c>
      <c r="B10" t="s">
        <v>129</v>
      </c>
      <c r="C10" t="s">
        <v>129</v>
      </c>
      <c r="D10" t="s">
        <v>129</v>
      </c>
      <c r="E10" t="s">
        <v>129</v>
      </c>
      <c r="F10" t="s">
        <v>129</v>
      </c>
      <c r="G10" t="s">
        <v>129</v>
      </c>
      <c r="H10" t="s">
        <v>129</v>
      </c>
      <c r="I10" t="s">
        <v>129</v>
      </c>
      <c r="J10" t="s">
        <v>129</v>
      </c>
      <c r="K10" t="s">
        <v>129</v>
      </c>
      <c r="L10" t="s">
        <v>129</v>
      </c>
      <c r="M10" t="s">
        <v>129</v>
      </c>
      <c r="N10" t="s">
        <v>129</v>
      </c>
      <c r="O10" t="s">
        <v>129</v>
      </c>
      <c r="P10" t="s">
        <v>129</v>
      </c>
      <c r="Q10" t="s">
        <v>277</v>
      </c>
    </row>
    <row r="11" spans="1:17">
      <c r="A11" t="s">
        <v>166</v>
      </c>
      <c r="B11" t="s">
        <v>167</v>
      </c>
      <c r="C11" t="s">
        <v>167</v>
      </c>
      <c r="D11" t="s">
        <v>167</v>
      </c>
      <c r="E11" t="s">
        <v>167</v>
      </c>
      <c r="F11" t="s">
        <v>167</v>
      </c>
      <c r="G11" t="s">
        <v>167</v>
      </c>
      <c r="H11" t="s">
        <v>167</v>
      </c>
      <c r="I11" t="s">
        <v>167</v>
      </c>
      <c r="J11" t="s">
        <v>167</v>
      </c>
      <c r="K11" t="s">
        <v>167</v>
      </c>
      <c r="L11" t="s">
        <v>167</v>
      </c>
      <c r="M11" t="s">
        <v>167</v>
      </c>
      <c r="N11" t="s">
        <v>167</v>
      </c>
      <c r="O11" t="s">
        <v>167</v>
      </c>
      <c r="P11" t="s">
        <v>167</v>
      </c>
      <c r="Q11" t="s">
        <v>167</v>
      </c>
    </row>
    <row r="12" spans="1:17" s="1" customFormat="1">
      <c r="A12" s="2" t="s">
        <v>168</v>
      </c>
    </row>
    <row r="13" spans="1:17">
      <c r="A13" t="s">
        <v>169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34</v>
      </c>
      <c r="P13" t="s">
        <v>33</v>
      </c>
      <c r="Q13" t="s">
        <v>33</v>
      </c>
    </row>
    <row r="14" spans="1:17">
      <c r="A14" t="s">
        <v>170</v>
      </c>
      <c r="B14" t="s">
        <v>171</v>
      </c>
      <c r="C14" t="s">
        <v>171</v>
      </c>
      <c r="D14" t="s">
        <v>171</v>
      </c>
      <c r="E14" t="s">
        <v>171</v>
      </c>
      <c r="F14" t="s">
        <v>171</v>
      </c>
      <c r="G14" t="s">
        <v>171</v>
      </c>
      <c r="H14" t="s">
        <v>171</v>
      </c>
      <c r="I14" t="s">
        <v>171</v>
      </c>
      <c r="J14" t="s">
        <v>171</v>
      </c>
      <c r="K14" t="s">
        <v>171</v>
      </c>
      <c r="L14" t="s">
        <v>171</v>
      </c>
      <c r="M14" t="s">
        <v>171</v>
      </c>
      <c r="N14" t="s">
        <v>171</v>
      </c>
      <c r="O14" t="s">
        <v>171</v>
      </c>
      <c r="P14" t="s">
        <v>171</v>
      </c>
      <c r="Q14" t="s">
        <v>171</v>
      </c>
    </row>
    <row r="15" spans="1:17">
      <c r="A15" t="s">
        <v>172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34</v>
      </c>
      <c r="L15" t="s">
        <v>33</v>
      </c>
      <c r="M15" t="s">
        <v>33</v>
      </c>
      <c r="N15" t="s">
        <v>33</v>
      </c>
      <c r="O15" t="s">
        <v>33</v>
      </c>
      <c r="P15" t="s">
        <v>33</v>
      </c>
      <c r="Q15" t="s">
        <v>33</v>
      </c>
    </row>
    <row r="16" spans="1:17">
      <c r="A16" t="s">
        <v>173</v>
      </c>
      <c r="B16" t="s">
        <v>174</v>
      </c>
      <c r="C16" t="s">
        <v>175</v>
      </c>
      <c r="D16" t="s">
        <v>176</v>
      </c>
      <c r="E16" t="s">
        <v>177</v>
      </c>
      <c r="F16" t="s">
        <v>178</v>
      </c>
      <c r="G16" t="s">
        <v>179</v>
      </c>
      <c r="H16" t="s">
        <v>180</v>
      </c>
      <c r="I16" t="s">
        <v>181</v>
      </c>
      <c r="J16" t="s">
        <v>182</v>
      </c>
      <c r="K16" t="s">
        <v>182</v>
      </c>
      <c r="L16" t="s">
        <v>182</v>
      </c>
      <c r="M16" t="s">
        <v>182</v>
      </c>
      <c r="N16" t="s">
        <v>182</v>
      </c>
      <c r="O16" t="s">
        <v>182</v>
      </c>
      <c r="P16" t="s">
        <v>182</v>
      </c>
      <c r="Q16" t="s">
        <v>177</v>
      </c>
    </row>
    <row r="17" spans="1:2" s="1" customFormat="1">
      <c r="A17" s="2" t="s">
        <v>183</v>
      </c>
    </row>
    <row r="18" spans="1:2">
      <c r="A18" t="s">
        <v>314</v>
      </c>
      <c r="B18">
        <v>1</v>
      </c>
    </row>
    <row r="19" spans="1:2">
      <c r="A19" t="s">
        <v>315</v>
      </c>
      <c r="B19" t="s">
        <v>190</v>
      </c>
    </row>
    <row r="20" spans="1:2">
      <c r="A20" t="s">
        <v>316</v>
      </c>
      <c r="B20" t="s">
        <v>192</v>
      </c>
    </row>
    <row r="21" spans="1:2">
      <c r="A21" t="s">
        <v>317</v>
      </c>
      <c r="B21" t="s">
        <v>318</v>
      </c>
    </row>
    <row r="22" spans="1:2">
      <c r="A22" t="s">
        <v>319</v>
      </c>
      <c r="B22" t="s">
        <v>186</v>
      </c>
    </row>
    <row r="23" spans="1:2">
      <c r="A23" t="s">
        <v>320</v>
      </c>
      <c r="B23" t="s">
        <v>321</v>
      </c>
    </row>
    <row r="24" spans="1:2">
      <c r="A24" t="s">
        <v>322</v>
      </c>
      <c r="B24" t="s">
        <v>196</v>
      </c>
    </row>
    <row r="25" spans="1:2" s="1" customFormat="1">
      <c r="A25" s="2" t="s">
        <v>197</v>
      </c>
    </row>
    <row r="26" spans="1:2">
      <c r="A26" t="s">
        <v>323</v>
      </c>
      <c r="B26" t="s">
        <v>51</v>
      </c>
    </row>
    <row r="27" spans="1:2">
      <c r="A27" t="s">
        <v>324</v>
      </c>
      <c r="B27" t="s">
        <v>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6"/>
  <sheetViews>
    <sheetView topLeftCell="C1" workbookViewId="0">
      <pane xSplit="18280" topLeftCell="T1"/>
      <selection activeCell="I3" sqref="I3"/>
      <selection pane="topRight"/>
    </sheetView>
  </sheetViews>
  <sheetFormatPr defaultColWidth="8.7265625" defaultRowHeight="14.5"/>
  <cols>
    <col min="1" max="1" width="23.36328125" customWidth="1" collapsed="1"/>
    <col min="2" max="2" width="36.26953125" customWidth="1" collapsed="1"/>
    <col min="3" max="3" width="34.1796875" customWidth="1" collapsed="1"/>
    <col min="4" max="4" width="35.5429687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40.08984375" customWidth="1" collapsed="1"/>
    <col min="10" max="10" width="39.1796875" customWidth="1" collapsed="1"/>
    <col min="11" max="11" width="37.453125" customWidth="1" collapsed="1"/>
    <col min="12" max="12" width="40.08984375" customWidth="1" collapsed="1"/>
    <col min="13" max="13" width="39.1796875" customWidth="1" collapsed="1"/>
    <col min="14" max="15" width="40.08984375" customWidth="1" collapsed="1"/>
    <col min="16" max="16" width="43.7265625" customWidth="1" collapsed="1"/>
    <col min="17" max="17" width="34.54296875" customWidth="1" collapsed="1"/>
    <col min="18" max="18" width="30.90625" customWidth="1" collapsed="1"/>
  </cols>
  <sheetData>
    <row r="1" spans="1:18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43</v>
      </c>
      <c r="R1" t="s">
        <v>43</v>
      </c>
    </row>
    <row r="2" spans="1:18">
      <c r="A2" t="s">
        <v>3</v>
      </c>
      <c r="B2" t="s">
        <v>442</v>
      </c>
      <c r="C2" t="s">
        <v>442</v>
      </c>
      <c r="D2" t="s">
        <v>442</v>
      </c>
      <c r="E2" t="s">
        <v>85</v>
      </c>
      <c r="F2" t="s">
        <v>85</v>
      </c>
      <c r="G2" t="s">
        <v>85</v>
      </c>
      <c r="H2" t="s">
        <v>85</v>
      </c>
      <c r="I2" t="s">
        <v>85</v>
      </c>
      <c r="J2" t="s">
        <v>85</v>
      </c>
      <c r="K2" t="s">
        <v>85</v>
      </c>
      <c r="L2" t="s">
        <v>85</v>
      </c>
      <c r="M2" t="s">
        <v>205</v>
      </c>
      <c r="N2" t="s">
        <v>85</v>
      </c>
      <c r="O2" t="s">
        <v>205</v>
      </c>
      <c r="P2" t="s">
        <v>244</v>
      </c>
    </row>
    <row r="3" spans="1:18" ht="43.5">
      <c r="A3" t="s">
        <v>5</v>
      </c>
      <c r="B3" s="3" t="s">
        <v>325</v>
      </c>
      <c r="C3" s="3" t="s">
        <v>326</v>
      </c>
      <c r="D3" s="3" t="s">
        <v>327</v>
      </c>
      <c r="E3" s="3" t="s">
        <v>328</v>
      </c>
      <c r="F3" s="3" t="s">
        <v>329</v>
      </c>
      <c r="G3" s="3" t="s">
        <v>330</v>
      </c>
      <c r="H3" s="3" t="s">
        <v>331</v>
      </c>
      <c r="I3" s="3" t="s">
        <v>332</v>
      </c>
      <c r="J3" s="3" t="s">
        <v>333</v>
      </c>
      <c r="K3" s="3" t="s">
        <v>334</v>
      </c>
      <c r="L3" s="3" t="s">
        <v>335</v>
      </c>
      <c r="M3" s="3" t="s">
        <v>336</v>
      </c>
      <c r="N3" s="3" t="s">
        <v>337</v>
      </c>
      <c r="O3" s="3" t="s">
        <v>221</v>
      </c>
      <c r="P3" s="3" t="s">
        <v>222</v>
      </c>
      <c r="Q3" s="3" t="s">
        <v>149</v>
      </c>
      <c r="R3" s="3" t="s">
        <v>338</v>
      </c>
    </row>
    <row r="4" spans="1:18">
      <c r="A4" t="s">
        <v>12</v>
      </c>
      <c r="B4">
        <f t="shared" ref="B4:O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>COUNTIFS($A$8:$A$21,"*$*",P8:P21,"")</f>
        <v>0</v>
      </c>
      <c r="Q4">
        <f>COUNTIFS($A$8:$A$20,"*$*",Q8:Q20,"")</f>
        <v>0</v>
      </c>
      <c r="R4">
        <f>COUNTIFS($A$8:$A$21,"*$*",R8:R21,"")</f>
        <v>0</v>
      </c>
    </row>
    <row r="7" spans="1:18" s="1" customFormat="1">
      <c r="A7" s="2" t="s">
        <v>151</v>
      </c>
    </row>
    <row r="8" spans="1:18" ht="29">
      <c r="A8" s="18" t="s">
        <v>152</v>
      </c>
      <c r="B8" s="3" t="s">
        <v>339</v>
      </c>
      <c r="C8" s="3" t="s">
        <v>340</v>
      </c>
      <c r="D8" s="3" t="s">
        <v>341</v>
      </c>
      <c r="E8" s="3" t="s">
        <v>342</v>
      </c>
      <c r="F8" s="3" t="s">
        <v>343</v>
      </c>
      <c r="G8" s="3" t="s">
        <v>344</v>
      </c>
      <c r="H8" s="3" t="s">
        <v>345</v>
      </c>
      <c r="I8" s="3" t="s">
        <v>346</v>
      </c>
      <c r="J8" s="3" t="s">
        <v>347</v>
      </c>
      <c r="K8" s="3" t="s">
        <v>348</v>
      </c>
      <c r="L8" s="3" t="s">
        <v>349</v>
      </c>
      <c r="M8" s="3" t="s">
        <v>339</v>
      </c>
      <c r="N8" s="3" t="s">
        <v>350</v>
      </c>
      <c r="O8" s="3" t="s">
        <v>339</v>
      </c>
      <c r="P8" s="3" t="s">
        <v>162</v>
      </c>
      <c r="Q8" s="3" t="s">
        <v>163</v>
      </c>
      <c r="R8" s="3" t="s">
        <v>351</v>
      </c>
    </row>
    <row r="9" spans="1:18">
      <c r="A9" t="s">
        <v>165</v>
      </c>
      <c r="B9" t="s">
        <v>277</v>
      </c>
      <c r="C9" t="s">
        <v>277</v>
      </c>
      <c r="D9" t="s">
        <v>277</v>
      </c>
      <c r="E9" t="s">
        <v>277</v>
      </c>
      <c r="F9" t="s">
        <v>277</v>
      </c>
      <c r="G9" t="s">
        <v>277</v>
      </c>
      <c r="H9" t="s">
        <v>277</v>
      </c>
      <c r="I9" t="s">
        <v>277</v>
      </c>
      <c r="J9" t="s">
        <v>277</v>
      </c>
      <c r="K9" t="s">
        <v>277</v>
      </c>
      <c r="L9" t="s">
        <v>277</v>
      </c>
      <c r="M9" t="s">
        <v>277</v>
      </c>
      <c r="N9" t="s">
        <v>277</v>
      </c>
      <c r="O9" t="s">
        <v>277</v>
      </c>
      <c r="P9" t="s">
        <v>277</v>
      </c>
      <c r="Q9" t="s">
        <v>277</v>
      </c>
      <c r="R9" t="s">
        <v>277</v>
      </c>
    </row>
    <row r="10" spans="1:18">
      <c r="A10" t="s">
        <v>166</v>
      </c>
      <c r="B10" t="s">
        <v>167</v>
      </c>
      <c r="C10" t="s">
        <v>167</v>
      </c>
      <c r="D10" t="s">
        <v>167</v>
      </c>
      <c r="E10" t="s">
        <v>167</v>
      </c>
      <c r="F10" t="s">
        <v>167</v>
      </c>
      <c r="G10" t="s">
        <v>167</v>
      </c>
      <c r="H10" t="s">
        <v>167</v>
      </c>
      <c r="I10" t="s">
        <v>167</v>
      </c>
      <c r="J10" t="s">
        <v>167</v>
      </c>
      <c r="K10" t="s">
        <v>167</v>
      </c>
      <c r="L10" t="s">
        <v>167</v>
      </c>
      <c r="M10" t="s">
        <v>167</v>
      </c>
      <c r="N10" t="s">
        <v>167</v>
      </c>
      <c r="O10" t="s">
        <v>167</v>
      </c>
      <c r="P10" t="s">
        <v>167</v>
      </c>
      <c r="Q10" t="s">
        <v>167</v>
      </c>
      <c r="R10" t="s">
        <v>167</v>
      </c>
    </row>
    <row r="11" spans="1:18" s="1" customFormat="1">
      <c r="A11" s="2" t="s">
        <v>168</v>
      </c>
    </row>
    <row r="12" spans="1:18">
      <c r="A12" t="s">
        <v>169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34</v>
      </c>
      <c r="P12" t="s">
        <v>33</v>
      </c>
      <c r="Q12" t="s">
        <v>33</v>
      </c>
      <c r="R12" t="s">
        <v>34</v>
      </c>
    </row>
    <row r="13" spans="1:18">
      <c r="A13" t="s">
        <v>170</v>
      </c>
      <c r="B13" t="s">
        <v>171</v>
      </c>
      <c r="C13" t="s">
        <v>171</v>
      </c>
      <c r="D13" t="s">
        <v>171</v>
      </c>
      <c r="E13" t="s">
        <v>171</v>
      </c>
      <c r="F13" t="s">
        <v>171</v>
      </c>
      <c r="G13" t="s">
        <v>171</v>
      </c>
      <c r="H13" t="s">
        <v>171</v>
      </c>
      <c r="I13" t="s">
        <v>171</v>
      </c>
      <c r="J13" t="s">
        <v>171</v>
      </c>
      <c r="K13" t="s">
        <v>171</v>
      </c>
      <c r="L13" t="s">
        <v>171</v>
      </c>
      <c r="M13" t="s">
        <v>171</v>
      </c>
      <c r="N13" t="s">
        <v>171</v>
      </c>
      <c r="O13" t="s">
        <v>171</v>
      </c>
      <c r="P13" t="s">
        <v>171</v>
      </c>
      <c r="Q13" t="s">
        <v>171</v>
      </c>
      <c r="R13" t="s">
        <v>171</v>
      </c>
    </row>
    <row r="14" spans="1:18">
      <c r="A14" t="s">
        <v>172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34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</row>
    <row r="15" spans="1:18">
      <c r="A15" t="s">
        <v>173</v>
      </c>
      <c r="B15" t="s">
        <v>174</v>
      </c>
      <c r="C15" t="s">
        <v>175</v>
      </c>
      <c r="D15" t="s">
        <v>176</v>
      </c>
      <c r="E15" t="s">
        <v>177</v>
      </c>
      <c r="F15" t="s">
        <v>178</v>
      </c>
      <c r="G15" t="s">
        <v>179</v>
      </c>
      <c r="H15" t="s">
        <v>180</v>
      </c>
      <c r="I15" t="s">
        <v>181</v>
      </c>
      <c r="J15" t="s">
        <v>182</v>
      </c>
      <c r="K15" t="s">
        <v>180</v>
      </c>
      <c r="L15" t="s">
        <v>181</v>
      </c>
      <c r="M15" t="s">
        <v>182</v>
      </c>
      <c r="N15" t="s">
        <v>181</v>
      </c>
      <c r="O15" t="s">
        <v>182</v>
      </c>
      <c r="P15" t="s">
        <v>182</v>
      </c>
      <c r="Q15" t="s">
        <v>177</v>
      </c>
      <c r="R15" t="s">
        <v>182</v>
      </c>
    </row>
    <row r="16" spans="1:18" s="1" customFormat="1">
      <c r="A16" s="2" t="s">
        <v>239</v>
      </c>
    </row>
    <row r="17" spans="1:2">
      <c r="A17" t="s">
        <v>240</v>
      </c>
      <c r="B17">
        <v>1</v>
      </c>
    </row>
    <row r="18" spans="1:2">
      <c r="A18" t="s">
        <v>185</v>
      </c>
      <c r="B18" t="s">
        <v>186</v>
      </c>
    </row>
    <row r="19" spans="1:2">
      <c r="A19" t="s">
        <v>187</v>
      </c>
      <c r="B19" t="s">
        <v>352</v>
      </c>
    </row>
    <row r="20" spans="1:2">
      <c r="A20" t="s">
        <v>189</v>
      </c>
      <c r="B20" t="s">
        <v>190</v>
      </c>
    </row>
    <row r="21" spans="1:2">
      <c r="A21" t="s">
        <v>191</v>
      </c>
      <c r="B21" t="s">
        <v>192</v>
      </c>
    </row>
    <row r="22" spans="1:2">
      <c r="A22" t="s">
        <v>193</v>
      </c>
      <c r="B22" t="s">
        <v>353</v>
      </c>
    </row>
    <row r="23" spans="1:2">
      <c r="A23" t="s">
        <v>195</v>
      </c>
      <c r="B23" t="s">
        <v>196</v>
      </c>
    </row>
    <row r="24" spans="1:2" s="1" customFormat="1">
      <c r="A24" s="2" t="s">
        <v>197</v>
      </c>
    </row>
    <row r="25" spans="1:2">
      <c r="A25" t="s">
        <v>198</v>
      </c>
      <c r="B25" t="s">
        <v>51</v>
      </c>
    </row>
    <row r="26" spans="1:2">
      <c r="A26" t="s">
        <v>199</v>
      </c>
      <c r="B26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2023-05-26T08:55:09Z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