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6" firstSheet="4" tabRatio="611" windowHeight="6950" windowWidth="18350"/>
  </bookViews>
  <sheets>
    <sheet name="Register" r:id="rId1" sheetId="1"/>
    <sheet name="Edit Profile" r:id="rId2" sheetId="2"/>
    <sheet name="API KEY" r:id="rId3" sheetId="3"/>
    <sheet name="Dokumentasi API" r:id="rId4" sheetId="4"/>
    <sheet name="OCR KTP" r:id="rId5" sheetId="5"/>
    <sheet name="OCR KK" r:id="rId6" sheetId="6"/>
    <sheet name="OCR STNK" r:id="rId7" sheetId="7"/>
    <sheet name="OCR BPKB" r:id="rId8" sheetId="8"/>
    <sheet name="OCR NPWP" r:id="rId9" sheetId="9"/>
    <sheet name="OCR RK Mandiri" r:id="rId10" sheetId="10"/>
    <sheet name="OCR RK BCA" r:id="rId11" sheetId="11"/>
    <sheet name="Dukcapil(NonBiom)" r:id="rId12" sheetId="12"/>
    <sheet name="IsiSaldo" r:id="rId13" sheetId="13"/>
    <sheet name="Tenant" r:id="rId14" sheetId="14"/>
    <sheet name="Saldo" r:id="rId15" sheetId="15"/>
    <sheet name="LayananSaya" r:id="rId16" sheetId="16"/>
    <sheet name="Role" r:id="rId17" sheetId="17"/>
    <sheet name="User" r:id="rId18" sheetId="18"/>
    <sheet name="Coupon" r:id="rId19" sheetId="20"/>
    <sheet name="Top Up" r:id="rId20" sheetId="21"/>
    <sheet name="ChangePassword" r:id="rId21" sheetId="22"/>
    <sheet name="APIGetPaymentDetail" r:id="rId22" sheetId="23"/>
    <sheet name="RiwayatTransaksi" r:id="rId23" sheetId="24"/>
    <sheet name="RiwayatTransaksiAuto" r:id="rId24" sheetId="26"/>
    <sheet name="Forgot Password" r:id="rId25" sheetId="25"/>
    <sheet name="Cleansing Object" r:id="rId26" sheetId="19"/>
    <sheet name="OCR Liveness" r:id="rId27" sheetId="30"/>
    <sheet name="OCR Face Compare" r:id="rId28" sheetId="31"/>
    <sheet name="OCR Liveness + FaceCompare" r:id="rId29" sheetId="32"/>
    <sheet name="OCR Passport" r:id="rId30" sheetId="33"/>
    <sheet name="OCR RK BRI" r:id="rId31" sheetId="34"/>
  </sheets>
  <calcPr calcId="144525"/>
</workbook>
</file>

<file path=xl/sharedStrings.xml><?xml version="1.0" encoding="utf-8"?>
<sst xmlns="http://schemas.openxmlformats.org/spreadsheetml/2006/main" count="10550" uniqueCount="2178">
  <si>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</si>
  <si>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</si>
  <si>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</si>
  <si>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</si>
  <si>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</si>
  <si>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</si>
  <si>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</si>
  <si>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</si>
  <si>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</si>
  <si>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</si>
  <si>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</si>
  <si>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</si>
  <si>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</si>
  <si>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</si>
  <si>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</si>
  <si>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</si>
  <si>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</si>
  <si>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</si>
  <si>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</si>
  <si>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</si>
  <si>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</si>
  <si>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</si>
  <si>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</si>
  <si>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</si>
  <si>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</si>
  <si>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</si>
  <si>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</si>
  <si>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</si>
  <si>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</si>
  <si>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</si>
  <si>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</si>
  <si>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</si>
  <si>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</si>
  <si>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</si>
  <si>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</si>
  <si>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</si>
  <si>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</si>
  <si>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</si>
  <si>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</si>
  <si>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</si>
  <si>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</si>
  <si>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</si>
  <si>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</si>
  <si>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</si>
  <si>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</si>
  <si>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</si>
  <si>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</si>
  <si>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</si>
  <si>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</si>
  <si>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</si>
  <si>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</si>
  <si>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</si>
  <si>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</si>
  <si>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</si>
  <si>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</si>
  <si>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</si>
  <si>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</si>
  <si>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</si>
  <si>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</si>
  <si>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</si>
  <si>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</si>
  <si>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</si>
  <si>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</si>
  <si>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</si>
  <si>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</si>
  <si>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</si>
  <si>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</si>
  <si>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</si>
  <si>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</si>
  <si>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</si>
  <si>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</si>
  <si>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</si>
  <si>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</si>
  <si>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</si>
  <si>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</si>
  <si>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**autofill OTP jika ya berarti akan diisi dari data yang tersimpan di DB</t>
  </si>
  <si>
    <t>**autofill OTP jika tidak berarti akan diisi dari data ManualOTP</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</si>
  <si>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</si>
  <si>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</si>
  <si>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</si>
  <si>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</si>
  <si>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</si>
  <si>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</si>
  <si>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</si>
  <si>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</si>
  <si>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</si>
  <si>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</si>
  <si>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</si>
  <si>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</si>
  <si>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</si>
  <si>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</si>
  <si>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</si>
  <si>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</si>
  <si>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</si>
  <si>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</si>
  <si>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</si>
  <si>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</si>
  <si>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</si>
  <si>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CHECKFINANCE@GM.COM</t>
  </si>
  <si>
    <t>USERONE@GMAIL.COM</t>
  </si>
  <si>
    <t>SENTANI@GMAIL.COM</t>
  </si>
  <si>
    <t>$Password Login</t>
  </si>
  <si>
    <t>Check1234!</t>
  </si>
  <si>
    <t>P@ssw0rd123!</t>
  </si>
  <si>
    <t>$Nama Depan</t>
  </si>
  <si>
    <t>LENTERA</t>
  </si>
  <si>
    <t>USER</t>
  </si>
  <si>
    <t>SENTANI</t>
  </si>
  <si>
    <t>CHECK</t>
  </si>
  <si>
    <t>TRACK</t>
  </si>
  <si>
    <t>$Last Name</t>
  </si>
  <si>
    <t>EENDIGO</t>
  </si>
  <si>
    <t>ONETWO</t>
  </si>
  <si>
    <t>SENTANANUNO</t>
  </si>
  <si>
    <t>FINANCE</t>
  </si>
  <si>
    <t>$Nama Tenant</t>
  </si>
  <si>
    <t>TESTER FEATURE</t>
  </si>
  <si>
    <t>CHECK FINANCE</t>
  </si>
  <si>
    <t>EENDIGO PHASE2</t>
  </si>
  <si>
    <t>TRAN QUILL</t>
  </si>
  <si>
    <t>TRANX QUILL</t>
  </si>
  <si>
    <t>$Industry</t>
  </si>
  <si>
    <t>QA</t>
  </si>
  <si>
    <t>INDUSTRI</t>
  </si>
  <si>
    <t>QC</t>
  </si>
  <si>
    <t>Jenis Kelamin</t>
  </si>
  <si>
    <t>M</t>
  </si>
  <si>
    <t>Website</t>
  </si>
  <si>
    <t>HTTPS://WWW.GOOGLE.COM/</t>
  </si>
  <si>
    <t>HTTPS://CHAT.OPENAI.COM/</t>
  </si>
  <si>
    <t>WWW.SENTANI.COM</t>
  </si>
  <si>
    <t>HTTPS://CHERRY.AD-INS.COM/</t>
  </si>
  <si>
    <t>Nomor Telepon</t>
  </si>
  <si>
    <t>082277885590</t>
  </si>
  <si>
    <t>0821727653</t>
  </si>
  <si>
    <t>Jabatan</t>
  </si>
  <si>
    <t>SECTION HEAD</t>
  </si>
  <si>
    <t>MANAGER</t>
  </si>
  <si>
    <t>SECTION LEG</t>
  </si>
  <si>
    <t>$Kode Negara</t>
  </si>
  <si>
    <t>Indonesia +62</t>
  </si>
  <si>
    <t>No NPWP</t>
  </si>
  <si>
    <t>12.23012-22</t>
  </si>
  <si>
    <t>12.23012-222</t>
  </si>
  <si>
    <t>23.00603-01</t>
  </si>
  <si>
    <t>21.8313233-01</t>
  </si>
  <si>
    <t>21.8313233-02</t>
  </si>
  <si>
    <t>18.820233233-02</t>
  </si>
  <si>
    <t>NPWP File Path</t>
  </si>
  <si>
    <t>C:\Users\fendy.tio\Downloads\KTP-1544523262.PNG</t>
  </si>
  <si>
    <t>D:\KIP'\Katalon Test\EENDIGOProject\ImageFolder\NPWP\NPWP_monitor.jpg</t>
  </si>
  <si>
    <t>D:\KIP'\Katalon Test\EENDIGOProject\ImageFolder\NPWP\NPWP1.png</t>
  </si>
  <si>
    <t>Tipe Akun</t>
  </si>
  <si>
    <t>Personal</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</si>
  <si>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</si>
  <si>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</si>
  <si>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</si>
  <si>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</si>
  <si>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</si>
  <si>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</si>
  <si>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</si>
  <si>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</si>
  <si>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lalu isi field dan klik batal)</t>
  </si>
  <si>
    <t>AT-APK-002 (Add Key sukses)</t>
  </si>
  <si>
    <t>AT-APK-011 (Edit key menjadi nonaktif)</t>
  </si>
  <si>
    <t>AT-APK-003 (Add Key dengan data existing)</t>
  </si>
  <si>
    <t>AT-APK-010 (Add Key sukses)</t>
  </si>
  <si>
    <t>AT-APK-004 (Search filter dengan API Key yang baru ditambahkan)</t>
  </si>
  <si>
    <t>AT-APK-005 (Edit key gagal tanpa mandatory)</t>
  </si>
  <si>
    <t>AT-APK-006 (Edit key menjadi nonaktif)</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</si>
  <si>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</si>
  <si>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</si>
  <si>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</si>
  <si>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</si>
  <si>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</si>
  <si>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</si>
  <si>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</si>
  <si>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</si>
  <si>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</si>
  <si>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</si>
  <si>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</si>
  <si>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</si>
  <si>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</si>
  <si>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</si>
  <si>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TESTERF1</t>
  </si>
  <si>
    <t>TESTERF2</t>
  </si>
  <si>
    <t>GAGAK</t>
  </si>
  <si>
    <t>TOWIN</t>
  </si>
  <si>
    <t>SIUUU</t>
  </si>
  <si>
    <t>WINWIN</t>
  </si>
  <si>
    <t>WATDE</t>
  </si>
  <si>
    <t>KARUNYA</t>
  </si>
  <si>
    <t>TESTERTR1</t>
  </si>
  <si>
    <t>API WWY</t>
  </si>
  <si>
    <t>TESTERTR2</t>
  </si>
  <si>
    <t>$Tipe API KEY</t>
  </si>
  <si>
    <t>Pilih Tipe Api Key</t>
  </si>
  <si>
    <t>PRODUCTION</t>
  </si>
  <si>
    <t>TRIAL</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</si>
  <si>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</si>
  <si>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</si>
  <si>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</si>
  <si>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</si>
  <si>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</si>
  <si>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</si>
  <si>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</si>
  <si>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</si>
  <si>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</si>
  <si>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</si>
  <si>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</si>
  <si>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</si>
  <si>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</si>
  <si>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</si>
  <si>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</si>
  <si>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</si>
  <si>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</si>
  <si>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</si>
  <si>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</si>
  <si>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</si>
  <si>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</si>
  <si>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</si>
  <si>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</si>
  <si>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</si>
  <si>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</si>
  <si>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</si>
  <si>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</si>
  <si>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</si>
  <si>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</si>
  <si>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</si>
  <si>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</si>
  <si>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</si>
  <si>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</si>
  <si>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</si>
  <si>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</si>
  <si>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</si>
  <si>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</si>
  <si>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</si>
  <si>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</si>
  <si>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</si>
  <si>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</si>
  <si>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 + FACECOMPARE</t>
  </si>
  <si>
    <t>OCR BPKB</t>
  </si>
  <si>
    <t>OCR KK</t>
  </si>
  <si>
    <t>OCR KTP</t>
  </si>
  <si>
    <t>OCR NPWP</t>
  </si>
  <si>
    <t>OCR REK KORAN BCA</t>
  </si>
  <si>
    <t>OCR REK KORAN MANDIRI</t>
  </si>
  <si>
    <t>OCR STNK</t>
  </si>
  <si>
    <t>Delete File ?(Yes/No)</t>
  </si>
  <si>
    <t>ClearDDL ? (Yes/No)</t>
  </si>
  <si>
    <t>Data Login</t>
  </si>
  <si>
    <t>Username</t>
  </si>
  <si>
    <t>JONAUDRIS23@MAILSAC.COM</t>
  </si>
  <si>
    <t>SUCCESS</t>
  </si>
  <si>
    <t>FAILED</t>
  </si>
  <si>
    <t>Unexecuted</t>
  </si>
  <si>
    <t>&lt;Image resolution is above 3800 x 2850 (Document Only).&gt;</t>
  </si>
  <si>
    <t>&lt;key or tenant invalid&gt;</t>
  </si>
  <si>
    <t>&lt;Most information is not clear / Image is noisy;&gt;</t>
  </si>
  <si>
    <t>&lt;Unexpected Error&gt;</t>
  </si>
  <si>
    <t>&lt;KTP NOT FOUND&gt;</t>
  </si>
  <si>
    <t>&lt;Most information is not clear / &gt;</t>
  </si>
  <si>
    <t>Scenario</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</si>
  <si>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</si>
  <si>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</si>
  <si>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</si>
  <si>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</si>
  <si>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</si>
  <si>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</si>
  <si>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</si>
  <si>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</si>
  <si>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</si>
  <si>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</si>
  <si>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</si>
  <si>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</si>
  <si>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</si>
  <si>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AT-KTP-001 (Hit menggunakan KTP dengan tingkat blur tinggi)</t>
  </si>
  <si>
    <t>AT-KTP-002 (Hit menggunakan KTP dengan ukuran file lebih besar dari setting)</t>
  </si>
  <si>
    <t>AT-KTP-003 (Hit menggunakan KTP dengan ukuran file lebih kecil dari setting)</t>
  </si>
  <si>
    <t>AT-KTP-004 (Hit menggunakan foto KTP dalam pencahayaan minim)</t>
  </si>
  <si>
    <t>AT-KTP-005 (Hit menggunakan foto KTP sedikit blur)</t>
  </si>
  <si>
    <t>AT-KTP-006 (Hit menggunakan file txt yang mengandung base64 dari foto asli)</t>
  </si>
  <si>
    <t>AT-KTP-007 (Hit menggunakan file kertas putih bersih)</t>
  </si>
  <si>
    <t>AT-KTP-008 (Hit menggunakan foto KTP yang overexposure)</t>
  </si>
  <si>
    <t>AT-KTP-009 (Hit menggunakan foto bukan KTP)</t>
  </si>
  <si>
    <t>AT-KTP-010 (Hit menggunakan KTP yang memiliki tulisan lain di background nya)</t>
  </si>
  <si>
    <t>AT-KTP-011 (Hit menggunakan KTP yang background nya ramai)</t>
  </si>
  <si>
    <t>AT-KTP-012 (Hit menggunakan KTP yang background nya ramai)</t>
  </si>
  <si>
    <t>AT-KTP-013 (Hit menggunakan KTP yang sesuai syarat dan ketentuan)</t>
  </si>
  <si>
    <t>AT-KTP-013 (Hit menggunakan saldo KTP yang sudah habis)</t>
  </si>
  <si>
    <t>AT-KTP-014 (Hit OCR KTP menggunakan saldo IDR)</t>
  </si>
  <si>
    <t>OCR Parameter</t>
  </si>
  <si>
    <t>$IMG</t>
  </si>
  <si>
    <t>ImageFolder/KTP/KTPWorks1.png</t>
  </si>
  <si>
    <t>ImageFolder/KTP/KTPWorks2.png</t>
  </si>
  <si>
    <t>ImageFolder/KTP/KTPmightwork1.jpg</t>
  </si>
  <si>
    <t>ImageFolder/KTP/KTPrestoobig1.png</t>
  </si>
  <si>
    <t>ImageFolder/KTP/KTPrestoobig2.png</t>
  </si>
  <si>
    <t>ImageFolder/KTP/KTPrestoosmall1.png</t>
  </si>
  <si>
    <t>ImageFolder/KTP/KTPrestoosmall2.jpg</t>
  </si>
  <si>
    <t>ImageFolder/KTP/KTPblurlevel1.png</t>
  </si>
  <si>
    <t>ImageFolder/KTP/KTPblurlevel2.png</t>
  </si>
  <si>
    <t>ImageFolder/decoy.txt</t>
  </si>
  <si>
    <t>ImageFolder/WhiteEmpty.png</t>
  </si>
  <si>
    <t>ImageFolder/KTP/KTPoverexposure.png</t>
  </si>
  <si>
    <t>ImageFolder/STNK/STNKWorks1.jpg</t>
  </si>
  <si>
    <t>$SearchTipeSaldo</t>
  </si>
  <si>
    <t>IDR</t>
  </si>
  <si>
    <t>$SearchTipeTransaksi</t>
  </si>
  <si>
    <t>Controller Key</t>
  </si>
  <si>
    <t>UseCorrectTenantCode?</t>
  </si>
  <si>
    <t>Wrong TenantCode</t>
  </si>
  <si>
    <t>abc</t>
  </si>
  <si>
    <t>QL</t>
  </si>
  <si>
    <t>UseCorrectKey?(Yes/No)</t>
  </si>
  <si>
    <t>Wrong Key</t>
  </si>
  <si>
    <t>nq3eqt46-nirr-je55-3naa-fwqubmnrpukw</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</si>
  <si>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</si>
  <si>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</si>
  <si>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</si>
  <si>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</si>
  <si>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</si>
  <si>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</si>
  <si>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</si>
  <si>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</si>
  <si>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</si>
  <si>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</si>
  <si>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</si>
  <si>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</si>
  <si>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</si>
  <si>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</si>
  <si>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</si>
  <si>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</si>
  <si>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</si>
  <si>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</si>
  <si>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Message</t>
  </si>
  <si>
    <t/>
  </si>
  <si>
    <t>Date</t>
  </si>
  <si>
    <t>2023-10-27T09:54:46+07:00</t>
  </si>
  <si>
    <t>2023-10-30T11:28:37+07:00</t>
  </si>
  <si>
    <t>2023-10-30T11:28:44+07:00</t>
  </si>
  <si>
    <t>2023-10-30T11:28:50+07:00</t>
  </si>
  <si>
    <t>2023-10-30T11:32:55+07:00</t>
  </si>
  <si>
    <t>Read Result</t>
  </si>
  <si>
    <t>{agama=ISLAM, alamat=DUSUN IV MELATI, berlakuHingga=SEUMUR HIDUP, golonganDarah=, is_ektp=true, jenisKelamin=LAKI-LAKI, kecamatan=AIR PUTIH, kelurahanDesa=TANAH RENDAH, kewarganegaraan=WNI, kotaKabupaten=BATU BARA, nama=WWW.RIZKYMHD.COM, nik=120824130999003, pekerjaan=DOKTER, provinsi=SUMATERA UTARA, rtRw=000/000, statusPerkawinan=BELUM KAWIN, tanggalLahir=13-09-1999, tempatLahir=BANDAR MASILAM}</t>
  </si>
  <si>
    <t>{agama=KRISTEN, alamat=JAGA VI, berlakuHingga=SEUMUR HIDUP, golonganDarah=, is_ektp=true, jenisKelamin=PEREMPUAN, kecamatan=MOTOLING, kelurahanDesa=MOTOLING, kewarganegaraan=WNI, kotaKabupaten=MINAHASA SELATAN, nama=JELTY JEINE KORDAK, nik=7105074205820001, pekerjaan=MENGURUS RUMAH TANGGA, provinsi=SULAWESI UTARA, rtRw=, statusPerkawinan=KAWIN, tanggalLahir=18-05-1982, tempatLahir=MOTOLING}</t>
  </si>
  <si>
    <t>{agama=ISLAM, alamat=KP KRAJAN BARAT, berlakuHingga=SEUMUR HIDUP, golonganDarah=, is_ektp=true, jenisKelamin=PEREMPUAN, kecamatan=PANJI, kelurahanDesa=PANJI LOR, kewarganegaraan=WNI, kotaKabupaten=SITUBONDO, nama=FATIMATUS ZAHRO, nik=3512084102000002, pekerjaan=PELAJAR/ MAHASISWA, provinsi=JAWA TIMUR, rtRw=001/001, statusPerkawinan=BELUM KAWIN, tanggalLahir=05-02-2000, tempatLahir=SITUBONDO}</t>
  </si>
  <si>
    <t>Read Confidence</t>
  </si>
  <si>
    <t>{agama=0.99, alamat=0.95708, berlakuHingga=0.99, golonganDarah=0.01, jenisKelamin=0.99, kecamatan=0.99, kelurahanDesa=0.99, kewarganegaraan=0.99, kotaKabupaten=0.99, nama=0.96701, nik=0.01, pekerjaan=0.99, provinsi=0.99, rtRw=0.98216, statusPerkawinan=0.99, tanggalLahir=0.99298, tempatLahir=0.96626}</t>
  </si>
  <si>
    <t>{agama=0.99, alamat=0.97372, berlakuHingga=0.99, golonganDarah=0.01, jenisKelamin=0.99, kecamatan=0.99, kelurahanDesa=0.01, kewarganegaraan=0.99, kotaKabupaten=0.99, nama=0.97762, nik=0.97613, pekerjaan=0.99, provinsi=0.99, rtRw=0.01, statusPerkawinan=0.99, tanggalLahir=0.97601, tempatLahir=0.95777}</t>
  </si>
  <si>
    <t>{agama=0.99, alamat=0.97691, berlakuHingga=0.99, golonganDarah=0.01, jenisKelamin=0.99, kecamatan=0.99, kelurahanDesa=0.99, kewarganegaraan=0.99, kotaKabupaten=0.99, nama=0.96918, nik=0.98832, pekerjaan=0.99, provinsi=0.99, rtRw=0.98884, statusPerkawinan=0.99, tanggalLahir=0.99098, tempatLahir=0.94923}</t>
  </si>
  <si>
    <t>{agama=0.99, alamat=0.97847, berlakuHingga=0.99, golonganDarah=0.01, jenisKelamin=0.99, kecamatan=0.99, kelurahanDesa=0.99, kewarganegaraan=0.99, kotaKabupaten=0.99, nama=0.9726, nik=0.98462, pekerjaan=0.99, provinsi=0.99, rtRw=0.98631, statusPerkawinan=0.99, tanggalLahir=0.98967, tempatLahir=0.95105}</t>
  </si>
  <si>
    <t>&lt;Image is noisy;&gt;</t>
  </si>
  <si>
    <t>&lt;&gt;</t>
  </si>
  <si>
    <t>&lt;KK NOT FOUND&gt;</t>
  </si>
  <si>
    <t>&lt;Light reflection detected;&gt;</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</si>
  <si>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</si>
  <si>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</si>
  <si>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</si>
  <si>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</si>
  <si>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</si>
  <si>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diinvert upside down (dibalik secara vertikal)</t>
  </si>
  <si>
    <t>Hit menggunakan KK yang sedikit blur</t>
  </si>
  <si>
    <t>Hit menggunakan KK yang sangat blur</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</si>
  <si>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</si>
  <si>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</si>
  <si>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</si>
  <si>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</si>
  <si>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</si>
  <si>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</si>
  <si>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</si>
  <si>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tipe file dengan extension .txt bukan .jpg/.png/.jpeg</t>
  </si>
  <si>
    <t>Hit menggunakan foto KK yang overexposure</t>
  </si>
  <si>
    <t>AT-OKK-001 (Hit dengan foto KK yang memiliki intensitas blur sangat tinggi)</t>
  </si>
  <si>
    <t>AT-OKK-002 (Hit dengan foto KK yang memiliki file size melebihi setting)</t>
  </si>
  <si>
    <t>AT-OKK-003 (Hit dengan foto selain kartu keluarga)</t>
  </si>
  <si>
    <t>AT-OKK-004 (Hit dengan foto KK dalam kondisi minim cahaya)</t>
  </si>
  <si>
    <t>AT-OKK-005 (Hit dengan foto KK dalam kondisi intensitas blur yang tidak terlalu tinggi)</t>
  </si>
  <si>
    <t>AT-OKK-006 (Hit dengan file text yang mengandung base64 dari gambar KK asli)</t>
  </si>
  <si>
    <t>AT-OKK-007 (Hit dengan file gambar kertas putih bersih)</t>
  </si>
  <si>
    <t>AT-OKK-008 (Hit dengan gambar KK yang overexposure)</t>
  </si>
  <si>
    <t>AT-OKK-009 (Hit dengan gambar KK yang monokrom)</t>
  </si>
  <si>
    <t>AT-OKK-010 (Hit dengan gambar KK yang monokrom dan dibalik 180 derajat)</t>
  </si>
  <si>
    <t>AT-OKK-011 (Hit dengan gambar KK yang dibalik 180 derajat)</t>
  </si>
  <si>
    <t>AT-OKK-012 (Hit dengan gambar KK yang di mirror secara horizontal)</t>
  </si>
  <si>
    <t>AT-OKK-013 (Hit dengan gambar KK yang memenuhi syarat)</t>
  </si>
  <si>
    <t>ImageFolder/KK/KKWorks1.jpg</t>
  </si>
  <si>
    <t>ImageFolder/KK/KKamatir.png</t>
  </si>
  <si>
    <t>ImageFolder/KK/KKamatir2.jpg</t>
  </si>
  <si>
    <t>ImageFolder/KK/KKblackwhite.jpg</t>
  </si>
  <si>
    <t>ImageFolder/KK/KKblackwhiterotated.png</t>
  </si>
  <si>
    <t>ImageFolder/KK/KKupsidedown1.jpg</t>
  </si>
  <si>
    <t>ImageFolder/KK/KKblurlevel1.jpg</t>
  </si>
  <si>
    <t>ImageFolder/KK/KKblurlevel2.jpg</t>
  </si>
  <si>
    <t>ImageFolder/KK/KKburiq1.png</t>
  </si>
  <si>
    <t>ImageFolder/KK/KKreverse1.jpg</t>
  </si>
  <si>
    <t>ImageFolder/KK/KKrestoobig1.jpg</t>
  </si>
  <si>
    <t>ImageFolder/KK/KKrestoobig2.png</t>
  </si>
  <si>
    <t>ImageFolder/KK/KKrestoosmall1.jpg</t>
  </si>
  <si>
    <t>ImageFolder/KK/KKrestoosmall2.png</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</si>
  <si>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</si>
  <si>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</si>
  <si>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</si>
  <si>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</si>
  <si>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</si>
  <si>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</si>
  <si>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</si>
  <si>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</si>
  <si>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</si>
  <si>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</si>
  <si>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</si>
  <si>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</si>
  <si>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</si>
  <si>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2023-10-27T10:07:30+07:00</t>
  </si>
  <si>
    <t>2023-10-30T13:12:49+07:00</t>
  </si>
  <si>
    <t>2023-10-30T13:12:58+07:00</t>
  </si>
  <si>
    <t>2023-10-30T13:13:05+07:00</t>
  </si>
  <si>
    <t>2023-10-30T13:13:11+07:00</t>
  </si>
  <si>
    <t>2023-10-30T13:13:18+07:00</t>
  </si>
  <si>
    <t>2023-10-30T13:13:25+07:00</t>
  </si>
  <si>
    <t>2023-10-30T13:13:50+07:00</t>
  </si>
  <si>
    <t>2023-10-30T13:23:10+07:00</t>
  </si>
  <si>
    <t>{alamat=KP. PANYIRAPAN, anggota_keluarga=3, desa_kelurahan=PANYIRAPAN, kabupaten_kota=BANDUNG, kecamatan=SOREANG, kode_pos=40915, nama_kepala_keluarga=MUCHLIS, nomor_blanko=32041683376, nomor_kk=3204372008130010, provinsi=JAWA BARAT, rt_rw=003/003, table=[{agama=ISLAM, jenis_kelamin=LAKI-LAKI, jenis_pekerjaan=KARYAWAN SWASTA, kewarganegaraan=WNI, nama_ayah=D. RACHMAT, nama_ibu=SITI NURMA, nama_lengkap=MUCHLIS, nik=5271042709720004, no=1, no_kitas_kitap=, no_paspor=, pendidikan=AKADEMI/ DIPLOMA III/S. MUDA, status_hubungan_dalam_keluarga=KEPALA KELUARGA, status_perkawinan=KAWIN, tanggal_lahir=27-09-1972, tanggal_perkawinan=, tempat_lahir=SUMBAWA}, {agama=ISLAM, jenis_kelamin=PEREMPUAN, jenis_pekerjaan=MENGURUS RUMAH TANGGA, kewarganegaraan=WNI, nama_ayah=H. DIDIN, nama_ibu=HJ. MINA AMINAH, nama_lengkap=YATI SURYATI, nik=3204376609880004, no=2, no_kitas_kitap=, no_paspor=, pendidikan=SLTA /SEDERAJAT, status_hubungan_dalam_keluarga=ISTERI, status_perkawinan=KAWIN, tanggal_lahir=26-09-1988, tanggal_perkawinan=, tempat_lahir=BANDUNG}, {agama=ISLAM, jenis_kelamin=PEREMPUAN, jenis_pekerjaan=BELUM/ TIDAK BEKERJA, kewarganegaraan=WNI, nama_ayah=MUCHLIS, nama_ibu=YATI SURYATI, nama_lengkap=RATU ALYA DAFINA ZAHRA, nik=3204376309130001, no=3, no_kitas_kitap=, no_paspor=, pendidikan=TIDAK /BELUM SEKOLAH, status_hubungan_dalam_keluarga=ANAK, status_perkawinan=BELUM KAWIN, tanggal_lahir=23-09-2013, tanggal_perkawinan=, tempat_lahir=BANDUNG}, {agama=, jenis_kelamin=, jenis_pekerjaan=, kewarganegaraan=, nama_ayah=, nama_ibu=, nama_lengkap=, nik=, no=4, no_kitas_kitap=, no_paspor=, pendidikan=, status_hubungan_dalam_keluarga=, status_perkawinan=, tanggal_lahir=, tanggal_perkawinan=, tempat_lahir=}, {agama=, jenis_kelamin=, jenis_pekerjaan=, kewarganegaraan=, nama_ayah=, nama_ibu=, nama_lengkap=, nik=, no=5, no_kitas_kitap=, no_paspor=, pendidikan=, status_hubungan_dalam_keluarga=, status_perkawinan=, tanggal_lahir=, tanggal_perkawinan=, tempat_lahir=}, {agama=, jenis_kelamin=, jenis_pekerjaan=, kewarganegaraan=, nama_ayah=, nama_ibu=, nama_lengkap=, nik=, no=6, no_kitas_kitap=, no_paspor=, pendidikan=, status_hubungan_dalam_keluarga=, status_perkawinan=, tanggal_lahir=, tanggal_perkawinan=, tempat_lahir=}, {agama=, jenis_kelamin=, jenis_pekerjaan=, kewarganegaraan=, nama_ayah=, nama_ibu=, nama_lengkap=, nik=, no=7, no_kitas_kitap=, no_paspor=, pendidikan=, status_hubungan_dalam_keluarga=, status_perkawinan=, tanggal_lahir=, tanggal_perkawinan=, tempat_lahir=}, {agama=, jenis_kelamin=, jenis_pekerjaan=, kewarganegaraan=, nama_ayah=, nama_ibu=, nama_lengkap=, nik=, no=8, no_kitas_kitap=, no_paspor=, pendidikan=, status_hubungan_dalam_keluarga=, status_perkawinan=, tanggal_lahir=, tanggal_perkawinan=, tempat_lahir=}, {agama=, jenis_kelamin=, jenis_pekerjaan=, kewarganegaraan=, nama_ayah=, nama_ibu=, nama_lengkap=, nik=, no=9, no_kitas_kitap=, no_paspor=, pendidikan=, status_hubungan_dalam_keluarga=, status_perkawinan=, tanggal_lahir=, tanggal_perkawinan=, tempat_lahir=}, {agama=, jenis_kelamin=, jenis_pekerjaan=, kewarganegaraan=, nama_ayah=, nama_ibu=, nama_lengkap=, nik=, no=10, no_kitas_kitap=, no_paspor=, pendidikan=, status_hubungan_dalam_keluarga=, status_perkawinan=, tanggal_lahir=, tanggal_perkawinan=, tempat_lahir=}], tanggal_dikeluarkan=02-10-2013}</t>
  </si>
  <si>
    <t>{alamat=KEMUNING, anggota_keluarga=2, desa_kelurahan=KEMUNING, kabupaten_kota=SIDOARJO, kecamatan=TARIK, kode_pos=61265, nama_kepala_keluarga=SRI HERAWATI, nomor_blanko=, nomor_kk=3515012012160001, provinsi=JAWA TIMUR, rt_rw=006/002, table=[{agama=ISLAM, jenis_kelamin=PEREMPUAN, jenis_pekerjaan=, kewarganegaraan=WNI, nama_ayah=aro, nama_ibu=KASWATI, nama_lengkap=SHERAWATI, nik=3516016611660001, no=1, no_kitas_kitap=, no_paspor=, pendidikan=TAMAT SD /SEDERAJAT, status_hubungan_dalam_keluarga=KEPALA KELUARGA, status_perkawinan=CERAI HIDUP, tanggal_lahir=16-15-1965, tanggal_perkawinan=, tempat_lahir=PAI}, {agama=ISLAM, jenis_kelamin=PEREMPUAN, jenis_pekerjaan=, kewarganegaraan=WNI, nama_ayah=AGUS SATUMN, nama_ibu=SRI HERAWATI, nama_lengkap=EGITHA AMELYA PUTRI, nik=3816016006080002, no=2, no_kitas_kitap=, no_paspor=, pendidikan=TIDAK /BELUM SEKOLAH, status_hubungan_dalam_keluarga=ANAK, status_perkawinan=BELUM KAWIN, tanggal_lahir=20-05-2009, tanggal_perkawinan=, tempat_lahir=SIDOARJO}, {agama=, jenis_kelamin=, jenis_pekerjaan=, kewarganegaraan=, nama_ayah=, nama_ibu=, nama_lengkap=, nik=, no=3, no_kitas_kitap=, no_paspor=, pendidikan=, status_hubungan_dalam_keluarga=, status_perkawinan=, tanggal_lahir=, tanggal_perkawinan=, tempat_lahir=}, {agama=, jenis_kelamin=, jenis_pekerjaan=, kewarganegaraan=, nama_ayah=, nama_ibu=, nama_lengkap=, nik=, no=4, no_kitas_kitap=, no_paspor=, pendidikan=, status_hubungan_dalam_keluarga=, status_perkawinan=, tanggal_lahir=, tanggal_perkawinan=, tempat_lahir=}, {agama=, jenis_kelamin=, jenis_pekerjaan=, kewarganegaraan=, nama_ayah=, nama_ibu=, nama_lengkap=, nik=, no=5, no_kitas_kitap=, no_paspor=, pendidikan=, status_hubungan_dalam_keluarga=, status_perkawinan=, tanggal_lahir=, tanggal_perkawinan=, tempat_lahir=}, {agama=, jenis_kelamin=, jenis_pekerjaan=, kewarganegaraan=, nama_ayah=, nama_ibu=, nama_lengkap=, nik=, no=6, no_kitas_kitap=, no_paspor=, pendidikan=, status_hubungan_dalam_keluarga=, status_perkawinan=, tanggal_lahir=, tanggal_perkawinan=, tempat_lahir=}, {agama=, jenis_kelamin=, jenis_pekerjaan=, kewarganegaraan=, nama_ayah=, nama_ibu=, nama_lengkap=, nik=, no=7, no_kitas_kitap=, no_paspor=, pendidikan=, status_hubungan_dalam_keluarga=, status_perkawinan=, tanggal_lahir=, tanggal_perkawinan=, tempat_lahir=}, {agama=, jenis_kelamin=, jenis_pekerjaan=, kewarganegaraan=, nama_ayah=, nama_ibu=, nama_lengkap=, nik=, no=8, no_kitas_kitap=, no_paspor=, pendidikan=, status_hubungan_dalam_keluarga=, status_perkawinan=, tanggal_lahir=, tanggal_perkawinan=, tempat_lahir=}, {agama=, jenis_kelamin=, jenis_pekerjaan=, kewarganegaraan=, nama_ayah=, nama_ibu=, nama_lengkap=, nik=, no=9, no_kitas_kitap=, no_paspor=, pendidikan=, status_hubungan_dalam_keluarga=, status_perkawinan=, tanggal_lahir=, tanggal_perkawinan=, tempat_lahir=}, {agama=, jenis_kelamin=, jenis_pekerjaan=, kewarganegaraan=, nama_ayah=, nama_ibu=, nama_lengkap=, nik=, no=10, no_kitas_kitap=, no_paspor=, pendidikan=, status_hubungan_dalam_keluarga=, status_perkawinan=, tanggal_lahir=, tanggal_perkawinan=, tempat_lahir=}], tanggal_dikeluarkan=22-12-2016}</t>
  </si>
  <si>
    <t>{alamat=JL HANTASAN RAYA, anggota_keluarga=3, desa_kelurahan=PULANG PISAU, kabupaten_kota=PULANG PISAU, kecamatan=KAHAYAN HILIR, kode_pos=0024, nama_kepala_keluarga=RIA NATALIA, nomor_blanko=, nomor_kk=6211052711170004, provinsi=KALIMANTAN TENGAH, rt_rw=0024, table=[{agama=KRISTEN, jenis_kelamin=PEREMPUAN, jenis_pekerjaan=MENGURUS RUMAH TANGGA, kewarganegaraan=WNI, nama_ayah=EFFENDI SASSAU, nama_ibu=MERRY MIMAN, nama_lengkap=RIA NATALIA, nik=6211054804870007, no=1, no_kitas_kitap=, no_paspor=, pendidikan=DIPLOMA IV/STRATA I, status_hubungan_dalam_keluarga=KEPALA KELUARGA, status_perkawinan=CERAI HIDUP, tanggal_lahir=08-04-1987, tanggal_perkawinan=, tempat_lahir=SAKA MANGKAHAI}, {agama=KRISTEN, jenis_kelamin=PEREMPUAN, jenis_pekerjaan=BELUM/ TIDAK BEKERJA, kewarganegaraan=WNI, nama_ayah=TANIT PRAYITNO, nama_ibu=RIA NATALIA, nama_lengkap=CHRESENZIA SHAQIRA, nik=6211056211100001, no=2, no_kitas_kitap=, no_paspor=, pendidikan=TIDAK /BELUM SEKOLAH, status_hubungan_dalam_keluarga=ANAK, status_perkawinan=BELUM KAWIN, tanggal_lahir=22-11-2010, tanggal_perkawinan=, tempat_lahir=KUALA KAMPAR}, {agama=KRISTEN, jenis_kelamin=PEREMPUAN, jenis_pekerjaan=BELUM/ TIDAK BEKERJA, kewarganegaraan=WNI, nama_ayah=TANIT PRAYITNO, nama_ibu=RIA NATALIA, nama_lengkap=MICHAELLA HOSIANA EIRENE, nik=6211056012140001, no=3, no_kitas_kitap=, no_paspor=, pendidikan=TIDAK /BELUM SEKOLAH, status_hubungan_dalam_keluarga=ANAK, status_perkawinan=BELUM KAWIN, tanggal_lahir=20-12-2014, tanggal_perkawinan=, tempat_lahir=PULANG PISAU}, {agama=, jenis_kelamin=, jenis_pekerjaan=, kewarganegaraan=, nama_ayah=, nama_ibu=, nama_lengkap=, nik=, no=4, no_kitas_kitap=, no_paspor=, pendidikan=, status_hubungan_dalam_keluarga=, status_perkawinan=, tanggal_lahir=, tanggal_perkawinan=, tempat_lahir=}, {agama=, jenis_kelamin=, jenis_pekerjaan=, kewarganegaraan=, nama_ayah=, nama_ibu=, nama_lengkap=, nik=, no=5, no_kitas_kitap=, no_paspor=, pendidikan=, status_hubungan_dalam_keluarga=, status_perkawinan=, tanggal_lahir=, tanggal_perkawinan=, tempat_lahir=}, {agama=, jenis_kelamin=, jenis_pekerjaan=, kewarganegaraan=, nama_ayah=, nama_ibu=, nama_lengkap=, nik=, no=6, no_kitas_kitap=, no_paspor=, pendidikan=, status_hubungan_dalam_keluarga=, status_perkawinan=, tanggal_lahir=, tanggal_perkawinan=, tempat_lahir=}, {agama=, jenis_kelamin=, jenis_pekerjaan=, kewarganegaraan=, nama_ayah=, nama_ibu=, nama_lengkap=, nik=, no=7, no_kitas_kitap=, no_paspor=, pendidikan=, status_hubungan_dalam_keluarga=, status_perkawinan=, tanggal_lahir=, tanggal_perkawinan=, tempat_lahir=}, {agama=, jenis_kelamin=, jenis_pekerjaan=, kewarganegaraan=, nama_ayah=, nama_ibu=, nama_lengkap=, nik=, no=8, no_kitas_kitap=, no_paspor=, pendidikan=, status_hubungan_dalam_keluarga=, status_perkawinan=, tanggal_lahir=, tanggal_perkawinan=, tempat_lahir=}, {agama=, jenis_kelamin=, jenis_pekerjaan=, kewarganegaraan=, nama_ayah=, nama_ibu=, nama_lengkap=, nik=, no=9, no_kitas_kitap=, no_paspor=, pendidikan=, status_hubungan_dalam_keluarga=, status_perkawinan=, tanggal_lahir=, tanggal_perkawinan=, tempat_lahir=}, {agama=, jenis_kelamin=, jenis_pekerjaan=, kewarganegaraan=, nama_ayah=, nama_ibu=, nama_lengkap=, nik=, no=10, no_kitas_kitap=, no_paspor=, pendidikan=, status_hubungan_dalam_keluarga=, status_perkawinan=, tanggal_lahir=, tanggal_perkawinan=, tempat_lahir=}], tanggal_dikeluarkan=27-11-2017}</t>
  </si>
  <si>
    <t>{alamat=DESA 3 B BATU BALIAN, anggota_keluarga=3, desa_kelurahan=BATU BALIAN, kabupaten_kota=BANJAR, kecamatan=SIMPANG EMPAT, kode_pos=70673, nama_kepala_keluarga=RUSTANIAH, nomor_blanko=63030269506, nomor_kk=6303082609160005, provinsi=KALIMANTAN SELATAN, rt_rw=003/, table=[{agama=ISLAM, jenis_kelamin=PEREMPUAN, jenis_pekerjaan=PETANI/ PEKEBUN, kewarganegaraan=WNI, nama_ayah=MUNI, nama_ibu=KVAL, nama_lengkap=RUSTANIAH, nik=6303084107670277, no=1, no_kitas_kitap=, no_paspor=, pendidikan=TAMAT SD /SEDERAJAT, status_hubungan_dalam_keluarga=KEPALA KELUARGA, status_perkawinan=KAWIN, tanggal_lahir=08-07-1967, tanggal_perkawinan=, tempat_lahir=BATU BALIAN}, {agama=ISLAM, jenis_kelamin=LAKI-LAKI, jenis_pekerjaan=PELAJAR/ MAHASISWA, kewarganegaraan=WNI, nama_ayah=JCHANSYAH, nama_ibu=ALUH, HJ, nama_lengkap=NOR EFENDI, nik=6303082809930002, no=2, no_kitas_kitap=, no_paspor=, pendidikan=SLTA /SEDERAJAT, status_hubungan_dalam_keluarga=ANAK, status_perkawinan=BELUM KAWIN, tanggal_lahir=28-09-1993, tanggal_perkawinan=, tempat_lahir=BATU BALIAN}, {agama=ISLAM, jenis_kelamin=LAKI-LAKI, jenis_pekerjaan=PELAJAR/ MAHASISWA, kewarganegaraan=WNI, nama_ayah=JOHANSYAH, nama_ibu=RUSTANIAH, nama_lengkap=ABDUR RAHMAN SIDIK, nik=6303082702970004, no=3, no_kitas_kitap=, no_paspor=, pendidikan=SLTP /SEDERAJAT, status_hubungan_dalam_keluarga=ANAK, status_perkawinan=BELUM KAWIN, tanggal_lahir=27-02-1997, tanggal_perkawinan=, tempat_lahir=DESA BARU}, {agama=, jenis_kelamin=, jenis_pekerjaan=, kewarganegaraan=, nama_ayah=, nama_ibu=, nama_lengkap=, nik=, no=4, no_kitas_kitap=, no_paspor=, pendidikan=, status_hubungan_dalam_keluarga=, status_perkawinan=, tanggal_lahir=, tanggal_perkawinan=, tempat_lahir=}, {agama=, jenis_kelamin=, jenis_pekerjaan=, kewarganegaraan=, nama_ayah=, nama_ibu=, nama_lengkap=, nik=, no=5, no_kitas_kitap=, no_paspor=, pendidikan=, status_hubungan_dalam_keluarga=, status_perkawinan=, tanggal_lahir=, tanggal_perkawinan=, tempat_lahir=}, {agama=, jenis_kelamin=, jenis_pekerjaan=, kewarganegaraan=, nama_ayah=, nama_ibu=, nama_lengkap=, nik=, no=6, no_kitas_kitap=, no_paspor=, pendidikan=, status_hubungan_dalam_keluarga=, status_perkawinan=, tanggal_lahir=, tanggal_perkawinan=, tempat_lahir=}, {agama=, jenis_kelamin=, jenis_pekerjaan=, kewarganegaraan=, nama_ayah=, nama_ibu=, nama_lengkap=, nik=, no=7, no_kitas_kitap=, no_paspor=, pendidikan=, status_hubungan_dalam_keluarga=, status_perkawinan=, tanggal_lahir=, tanggal_perkawinan=, tempat_lahir=}, {agama=, jenis_kelamin=, jenis_pekerjaan=, kewarganegaraan=, nama_ayah=, nama_ibu=, nama_lengkap=, nik=, no=8, no_kitas_kitap=, no_paspor=, pendidikan=, status_hubungan_dalam_keluarga=, status_perkawinan=, tanggal_lahir=, tanggal_perkawinan=, tempat_lahir=}, {agama=, jenis_kelamin=, jenis_pekerjaan=, kewarganegaraan=, nama_ayah=, nama_ibu=, nama_lengkap=, nik=, no=9, no_kitas_kitap=, no_paspor=, pendidikan=, status_hubungan_dalam_keluarga=, status_perkawinan=, tanggal_lahir=, tanggal_perkawinan=, tempat_lahir=}, {agama=, jenis_kelamin=, jenis_pekerjaan=, kewarganegaraan=, nama_ayah=, nama_ibu=, nama_lengkap=, nik=, no=10, no_kitas_kitap=, no_paspor=, pendidikan=, status_hubungan_dalam_keluarga=, status_perkawinan=, tanggal_lahir=, tanggal_perkawinan=, tempat_lahir=}], tanggal_dikeluarkan=12-10-2016}</t>
  </si>
  <si>
    <t>{alamat=DESA 3 B BATU BALIAN, anggota_keluarga=3, desa_kelurahan=BATU BALIAN, kabupaten_kota=BANJAR, kecamatan=SIMPANG EMPAT, kode_pos=70673, nama_kepala_keluarga=RUSTANIAH, nomor_blanko=63030269506, nomor_kk=6303082609160005, provinsi=KALIMANTAN SELATAN, rt_rw=003/, table=[{agama=ISLAM, jenis_kelamin=PEREMPUAN, jenis_pekerjaan=PETANI/ PEKEBUN, kewarganegaraan=WNI, nama_ayah=MUNI, nama_ibu=SARY, nama_lengkap=RUSTANIAH, nik=6303084107670277, no=1, no_kitas_kitap=, no_paspor=, pendidikan=TAMAT SD /SEDERAJAT, status_hubungan_dalam_keluarga=KEPALA KELUARGA, status_perkawinan=KAWIN, tanggal_lahir=08-07-1967, tanggal_perkawinan=, tempat_lahir=BATU BALIAN}, {agama=ISLAM, jenis_kelamin=LAKI-LAKI, jenis_pekerjaan=PELAJAR/ MAHASISWA, kewarganegaraan=WNI, nama_ayah=JCHANSYAH, nama_ibu=MA, nama_lengkap=NOR EFENDI, nik=6303082809930002, no=2, no_kitas_kitap=, no_paspor=, pendidikan=SLTA /SEDERAJAT, status_hubungan_dalam_keluarga=ANAK, status_perkawinan=BELUM KAWIN, tanggal_lahir=28-09-1993, tanggal_perkawinan=, tempat_lahir=BATU BALIAN}, {agama=ISLAM, jenis_kelamin=LAKI-LAKI, jenis_pekerjaan=PELAJAR/ MAHASISWA, kewarganegaraan=WNI, nama_ayah=JOHANSYAH, nama_ibu=ALUH, HJ, nama_lengkap=ABDUR RAHMAN SIDIK, nik=6303082702970004, no=3, no_kitas_kitap=, no_paspor=, pendidikan=SLTP /SEDERAJAT, status_hubungan_dalam_keluarga=ANAK, status_perkawinan=BELUM KAWIN, tanggal_lahir=27-02-1997, tanggal_perkawinan=, tempat_lahir=DESA BARU}, {agama=, jenis_kelamin=, jenis_pekerjaan=, kewarganegaraan=, nama_ayah=, nama_ibu=, nama_lengkap=, nik=, no=4, no_kitas_kitap=, no_paspor=, pendidikan=, status_hubungan_dalam_keluarga=, status_perkawinan=, tanggal_lahir=, tanggal_perkawinan=, tempat_lahir=}, {agama=, jenis_kelamin=, jenis_pekerjaan=, kewarganegaraan=, nama_ayah=, nama_ibu=, nama_lengkap=, nik=, no=5, no_kitas_kitap=, no_paspor=, pendidikan=, status_hubungan_dalam_keluarga=, status_perkawinan=, tanggal_lahir=, tanggal_perkawinan=, tempat_lahir=}, {agama=, jenis_kelamin=, jenis_pekerjaan=, kewarganegaraan=, nama_ayah=, nama_ibu=, nama_lengkap=, nik=, no=6, no_kitas_kitap=, no_paspor=, pendidikan=, status_hubungan_dalam_keluarga=, status_perkawinan=, tanggal_lahir=, tanggal_perkawinan=, tempat_lahir=}, {agama=, jenis_kelamin=, jenis_pekerjaan=, kewarganegaraan=, nama_ayah=, nama_ibu=, nama_lengkap=, nik=, no=7, no_kitas_kitap=, no_paspor=, pendidikan=, status_hubungan_dalam_keluarga=, status_perkawinan=, tanggal_lahir=, tanggal_perkawinan=, tempat_lahir=}, {agama=, jenis_kelamin=, jenis_pekerjaan=, kewarganegaraan=, nama_ayah=, nama_ibu=, nama_lengkap=, nik=, no=8, no_kitas_kitap=, no_paspor=, pendidikan=, status_hubungan_dalam_keluarga=, status_perkawinan=, tanggal_lahir=, tanggal_perkawinan=, tempat_lahir=}, {agama=, jenis_kelamin=, jenis_pekerjaan=, kewarganegaraan=, nama_ayah=, nama_ibu=, nama_lengkap=, nik=, no=9, no_kitas_kitap=, no_paspor=, pendidikan=, status_hubungan_dalam_keluarga=, status_perkawinan=, tanggal_lahir=, tanggal_perkawinan=, tempat_lahir=}, {agama=, jenis_kelamin=, jenis_pekerjaan=, kewarganegaraan=, nama_ayah=, nama_ibu=, nama_lengkap=, nik=, no=10, no_kitas_kitap=, no_paspor=, pendidikan=, status_hubungan_dalam_keluarga=, status_perkawinan=, tanggal_lahir=, tanggal_perkawinan=, tempat_lahir=}], tanggal_dikeluarkan=12-10-2016}</t>
  </si>
  <si>
    <t>{alamat=0.79382, desa_kelurahan=0.99, kabupaten_kota=0.91554, kecamatan=0.99, kode_pos=0.01, nama_kepala_keluarga=0.78128, nomor_blanko=0.99237, nomor_kk=0.94744, provinsi=0.97181, rt_rw=0.83018, table=[{agama=0.99, jenis_kelamin=0.01, jenis_pekerjaan=0.99, kewarganegaraan=0.99, nama_ayah=0.84187, nama_ibu=0.88071, nama_lengkap=0.76394, nik=0.93935, no=1, no_kitas_kitap=0, no_paspor=0, pendidikan=0.01, status_hubungan_dalam_keluarga=0.01, status_perkawinan=0.99, tanggal_lahir=0.98087, tanggal_perkawinan=0, tempat_lahir=0.99}, {agama=0.99, jenis_kelamin=0.99, jenis_pekerjaan=0.99, kewarganegaraan=0.99, nama_ayah=0.01, nama_ibu=0.01, nama_lengkap=0.01, nik=0.98571, no=2, no_kitas_kitap=0, no_paspor=0, pendidikan=0.01, status_hubungan_dalam_keluarga=0.01, status_perkawinan=0.99, tanggal_lahir=0.98446, tanggal_perkawinan=0, tempat_lahir=0.99}, {agama=0.99, jenis_kelamin=0.99, jenis_pekerjaan=0.01, kewarganegaraan=0.99, nama_ayah=0.01, nama_ibu=0.01, nama_lengkap=0.01, nik=0.98869, no=3, no_kitas_kitap=0, no_paspor=0, pendidikan=0.01, status_hubungan_dalam_keluarga=0.99, status_perkawinan=0.99, tanggal_lahir=0.97277, tanggal_perkawinan=0, tempat_lahir=0.99}, {agama=0, jenis_kelamin=0, jenis_pekerjaan=0, kewarganegaraan=0, nama_ayah=0, nama_ibu=0, nama_lengkap=0, nik=0, no=4, no_kitas_kitap=0, no_paspor=0, pendidikan=0, status_hubungan_dalam_keluarga=0, status_perkawinan=0, tanggal_lahir=0, tanggal_perkawinan=0, tempat_lahir=0}, {agama=0, jenis_kelamin=0, jenis_pekerjaan=0, kewarganegaraan=0, nama_ayah=0, nama_ibu=0, nama_lengkap=0, nik=0, no=5, no_kitas_kitap=0, no_paspor=0, pendidikan=0, status_hubungan_dalam_keluarga=0, status_perkawinan=0, tanggal_lahir=0, tanggal_perkawinan=0, tempat_lahir=0}, {agama=0, jenis_kelamin=0, jenis_pekerjaan=0, kewarganegaraan=0, nama_ayah=0, nama_ibu=0, nama_lengkap=0, nik=0, no=6, no_kitas_kitap=0, no_paspor=0, pendidikan=0, status_hubungan_dalam_keluarga=0, status_perkawinan=0, tanggal_lahir=0, tanggal_perkawinan=0, tempat_lahir=0}, {agama=0, jenis_kelamin=0, jenis_pekerjaan=0, kewarganegaraan=0, nama_ayah=0, nama_ibu=0, nama_lengkap=0, nik=0, no=7, no_kitas_kitap=0, no_paspor=0, pendidikan=0, status_hubungan_dalam_keluarga=0, status_perkawinan=0, tanggal_lahir=0, tanggal_perkawinan=0, tempat_lahir=0}, {agama=0, jenis_kelamin=0, jenis_pekerjaan=0, kewarganegaraan=0, nama_ayah=0, nama_ibu=0, nama_lengkap=0, nik=0, no=8, no_kitas_kitap=0, no_paspor=0, pendidikan=0, status_hubungan_dalam_keluarga=0, status_perkawinan=0, tanggal_lahir=0, tanggal_perkawinan=0, tempat_lahir=0}, {agama=0, jenis_kelamin=0, jenis_pekerjaan=0, kewarganegaraan=0, nama_ayah=0, nama_ibu=0, nama_lengkap=0, nik=0, no=9, no_kitas_kitap=0, no_paspor=0, pendidikan=0, status_hubungan_dalam_keluarga=0, status_perkawinan=0, tanggal_lahir=0, tanggal_perkawinan=0, tempat_lahir=0}, {agama=0, jenis_kelamin=0, jenis_pekerjaan=0, kewarganegaraan=0, nama_ayah=0, nama_ibu=0, nama_lengkap=0, nik=0, no=10, no_kitas_kitap=0, no_paspor=0, pendidikan=0, status_hubungan_dalam_keluarga=0, status_perkawinan=0, tanggal_lahir=0, tanggal_perkawinan=0, tempat_lahir=0}], tanggal_dikeluarkan=0.01}</t>
  </si>
  <si>
    <t>{alamat=0.56344, desa_kelurahan=0.99, kabupaten_kota=0.61555, kecamatan=0.99, kode_pos=0.01, nama_kepala_keluarga=0.49524, nomor_blanko=0, nomor_kk=0.97206, provinsi=0.94091, rt_rw=0.44179, table=[{agama=0.01, jenis_kelamin=0.99, jenis_pekerjaan=0, kewarganegaraan=0.99, nama_ayah=0.37301, nama_ibu=0.41316, nama_lengkap=0.46679, nik=0.01, no=1, no_kitas_kitap=0, no_paspor=0, pendidikan=0.01, status_hubungan_dalam_keluarga=0.01, status_perkawinan=0.01, tanggal_lahir=0.01, tanggal_perkawinan=0, tempat_lahir=0.01}, {agama=0.01, jenis_kelamin=0.99, jenis_pekerjaan=0, kewarganegaraan=0.99, nama_ayah=0.01, nama_ibu=0.01, nama_lengkap=0.01, nik=0.01, no=2, no_kitas_kitap=0, no_paspor=0, pendidikan=0.01, status_hubungan_dalam_keluarga=0.99, status_perkawinan=0.99, tanggal_lahir=0.01, tanggal_perkawinan=0, tempat_lahir=0.99}, {agama=0, jenis_kelamin=0, jenis_pekerjaan=0, kewarganegaraan=0, nama_ayah=0, nama_ibu=0, nama_lengkap=0, nik=0, no=3, no_kitas_kitap=0, no_paspor=0, pendidikan=0, status_hubungan_dalam_keluarga=0, status_perkawinan=0, tanggal_lahir=0, tanggal_perkawinan=0, tempat_lahir=0}, {agama=0, jenis_kelamin=0, jenis_pekerjaan=0, kewarganegaraan=0, nama_ayah=0, nama_ibu=0, nama_lengkap=0, nik=0, no=4, no_kitas_kitap=0, no_paspor=0, pendidikan=0, status_hubungan_dalam_keluarga=0, status_perkawinan=0, tanggal_lahir=0, tanggal_perkawinan=0, tempat_lahir=0}, {agama=0, jenis_kelamin=0, jenis_pekerjaan=0, kewarganegaraan=0, nama_ayah=0, nama_ibu=0, nama_lengkap=0, nik=0, no=5, no_kitas_kitap=0, no_paspor=0, pendidikan=0, status_hubungan_dalam_keluarga=0, status_perkawinan=0, tanggal_lahir=0, tanggal_perkawinan=0, tempat_lahir=0}, {agama=0, jenis_kelamin=0, jenis_pekerjaan=0, kewarganegaraan=0, nama_ayah=0, nama_ibu=0, nama_lengkap=0, nik=0, no=6, no_kitas_kitap=0, no_paspor=0, pendidikan=0, status_hubungan_dalam_keluarga=0, status_perkawinan=0, tanggal_lahir=0, tanggal_perkawinan=0, tempat_lahir=0}, {agama=0, jenis_kelamin=0, jenis_pekerjaan=0, kewarganegaraan=0, nama_ayah=0, nama_ibu=0, nama_lengkap=0, nik=0, no=7, no_kitas_kitap=0, no_paspor=0, pendidikan=0, status_hubungan_dalam_keluarga=0, status_perkawinan=0, tanggal_lahir=0, tanggal_perkawinan=0, tempat_lahir=0}, {agama=0, jenis_kelamin=0, jenis_pekerjaan=0, kewarganegaraan=0, nama_ayah=0, nama_ibu=0, nama_lengkap=0, nik=0, no=8, no_kitas_kitap=0, no_paspor=0, pendidikan=0, status_hubungan_dalam_keluarga=0, status_perkawinan=0, tanggal_lahir=0, tanggal_perkawinan=0, tempat_lahir=0}, {agama=0, jenis_kelamin=0, jenis_pekerjaan=0, kewarganegaraan=0, nama_ayah=0, nama_ibu=0, nama_lengkap=0, nik=0, no=9, no_kitas_kitap=0, no_paspor=0, pendidikan=0, status_hubungan_dalam_keluarga=0, status_perkawinan=0, tanggal_lahir=0, tanggal_perkawinan=0, tempat_lahir=0}, {agama=0, jenis_kelamin=0, jenis_pekerjaan=0, kewarganegaraan=0, nama_ayah=0, nama_ibu=0, nama_lengkap=0, nik=0, no=10, no_kitas_kitap=0, no_paspor=0, pendidikan=0, status_hubungan_dalam_keluarga=0, status_perkawinan=0, tanggal_lahir=0, tanggal_perkawinan=0, tempat_lahir=0}], tanggal_dikeluarkan=0.01}</t>
  </si>
  <si>
    <t>{alamat=0.01, desa_kelurahan=0.01, kabupaten_kota=0.9212, kecamatan=0.99, kode_pos=0.01, nama_kepala_keluarga=0.01, nomor_blanko=0, nomor_kk=0.90555, provinsi=0.93373, rt_rw=0.01, table=[{agama=0.99, jenis_kelamin=0.99, jenis_pekerjaan=0.01, kewarganegaraan=0.99, nama_ayah=0.80182, nama_ibu=0.44261, nama_lengkap=0.56888, nik=0.91611, no=1, no_kitas_kitap=0, no_paspor=0, pendidikan=0.01, status_hubungan_dalam_keluarga=0.01, status_perkawinan=0.01, tanggal_lahir=0.01, tanggal_perkawinan=0, tempat_lahir=0.01}, {agama=0.99, jenis_kelamin=0.99, jenis_pekerjaan=0.01, kewarganegaraan=0.99, nama_ayah=0.01, nama_ibu=0.01, nama_lengkap=0.01, nik=0.01, no=2, no_kitas_kitap=0, no_paspor=0, pendidikan=0.01, status_hubungan_dalam_keluarga=0.99, status_perkawinan=0.01, tanggal_lahir=0.01, tanggal_perkawinan=0, tempat_lahir=0.01}, {agama=0.99, jenis_kelamin=0.99, jenis_pekerjaan=0.01, kewarganegaraan=0.99, nama_ayah=0.01, nama_ibu=0.01, nama_lengkap=0.01, nik=0.01, no=3, no_kitas_kitap=0, no_paspor=0, pendidikan=0.01, status_hubungan_dalam_keluarga=0.99, status_perkawinan=0.99, tanggal_lahir=0.01, tanggal_perkawinan=0, tempat_lahir=0.99}, {agama=0, jenis_kelamin=0, jenis_pekerjaan=0, kewarganegaraan=0, nama_ayah=0, nama_ibu=0, nama_lengkap=0, nik=0, no=4, no_kitas_kitap=0, no_paspor=0, pendidikan=0, status_hubungan_dalam_keluarga=0, status_perkawinan=0, tanggal_lahir=0, tanggal_perkawinan=0, tempat_lahir=0}, {agama=0, jenis_kelamin=0, jenis_pekerjaan=0, kewarganegaraan=0, nama_ayah=0, nama_ibu=0, nama_lengkap=0, nik=0, no=5, no_kitas_kitap=0, no_paspor=0, pendidikan=0, status_hubungan_dalam_keluarga=0, status_perkawinan=0, tanggal_lahir=0, tanggal_perkawinan=0, tempat_lahir=0}, {agama=0, jenis_kelamin=0, jenis_pekerjaan=0, kewarganegaraan=0, nama_ayah=0, nama_ibu=0, nama_lengkap=0, nik=0, no=6, no_kitas_kitap=0, no_paspor=0, pendidikan=0, status_hubungan_dalam_keluarga=0, status_perkawinan=0, tanggal_lahir=0, tanggal_perkawinan=0, tempat_lahir=0}, {agama=0, jenis_kelamin=0, jenis_pekerjaan=0, kewarganegaraan=0, nama_ayah=0, nama_ibu=0, nama_lengkap=0, nik=0, no=7, no_kitas_kitap=0, no_paspor=0, pendidikan=0, status_hubungan_dalam_keluarga=0, status_perkawinan=0, tanggal_lahir=0, tanggal_perkawinan=0, tempat_lahir=0}, {agama=0, jenis_kelamin=0, jenis_pekerjaan=0, kewarganegaraan=0, nama_ayah=0, nama_ibu=0, nama_lengkap=0, nik=0, no=8, no_kitas_kitap=0, no_paspor=0, pendidikan=0, status_hubungan_dalam_keluarga=0, status_perkawinan=0, tanggal_lahir=0, tanggal_perkawinan=0, tempat_lahir=0}, {agama=0, jenis_kelamin=0, jenis_pekerjaan=0, kewarganegaraan=0, nama_ayah=0, nama_ibu=0, nama_lengkap=0, nik=0, no=9, no_kitas_kitap=0, no_paspor=0, pendidikan=0, status_hubungan_dalam_keluarga=0, status_perkawinan=0, tanggal_lahir=0, tanggal_perkawinan=0, tempat_lahir=0}, {agama=0, jenis_kelamin=0, jenis_pekerjaan=0, kewarganegaraan=0, nama_ayah=0, nama_ibu=0, nama_lengkap=0, nik=0, no=10, no_kitas_kitap=0, no_paspor=0, pendidikan=0, status_hubungan_dalam_keluarga=0, status_perkawinan=0, tanggal_lahir=0, tanggal_perkawinan=0, tempat_lahir=0}], tanggal_dikeluarkan=0.01}</t>
  </si>
  <si>
    <t>{alamat=0.77654, desa_kelurahan=0.99, kabupaten_kota=0.95878, kecamatan=0.99, kode_pos=0.99113, nama_kepala_keluarga=0.79296, nomor_blanko=0.991, nomor_kk=0.01, provinsi=0.95766, rt_rw=0.90079, table=[{agama=0.99, jenis_kelamin=0.99, jenis_pekerjaan=0.01, kewarganegaraan=0.99, nama_ayah=0.88544, nama_ibu=0.26328, nama_lengkap=0.87223, nik=0.98672, no=1, no_kitas_kitap=0, no_paspor=0, pendidikan=0.01, status_hubungan_dalam_keluarga=0.01, status_perkawinan=0.99, tanggal_lahir=0.98937, tanggal_perkawinan=0, tempat_lahir=0.99}, {agama=0.99, jenis_kelamin=0.01, jenis_pekerjaan=0.01, kewarganegaraan=0.99, nama_ayah=0.01, nama_ibu=0.01, nama_lengkap=0.01, nik=0.96334, no=2, no_kitas_kitap=0, no_paspor=0, pendidikan=0.01, status_hubungan_dalam_keluarga=0.99, status_perkawinan=0.01, tanggal_lahir=0.97407, tanggal_perkawinan=0, tempat_lahir=0.99}, {agama=0.99, jenis_kelamin=0.01, jenis_pekerjaan=0.01, kewarganegaraan=0.99, nama_ayah=0.01, nama_ibu=0.01, nama_lengkap=0.01, nik=0.97073, no=3, no_kitas_kitap=0, no_paspor=0, pendidikan=0.01, status_hubungan_dalam_keluarga=0.99, status_perkawinan=0.99, tanggal_lahir=0.97531, tanggal_perkawinan=0, tempat_lahir=0.01}, {agama=0, jenis_kelamin=0, jenis_pekerjaan=0, kewarganegaraan=0, nama_ayah=0, nama_ibu=0, nama_lengkap=0, nik=0, no=4, no_kitas_kitap=0, no_paspor=0, pendidikan=0, status_hubungan_dalam_keluarga=0, status_perkawinan=0, tanggal_lahir=0, tanggal_perkawinan=0, tempat_lahir=0}, {agama=0, jenis_kelamin=0, jenis_pekerjaan=0, kewarganegaraan=0, nama_ayah=0, nama_ibu=0, nama_lengkap=0, nik=0, no=5, no_kitas_kitap=0, no_paspor=0, pendidikan=0, status_hubungan_dalam_keluarga=0, status_perkawinan=0, tanggal_lahir=0, tanggal_perkawinan=0, tempat_lahir=0}, {agama=0, jenis_kelamin=0, jenis_pekerjaan=0, kewarganegaraan=0, nama_ayah=0, nama_ibu=0, nama_lengkap=0, nik=0, no=6, no_kitas_kitap=0, no_paspor=0, pendidikan=0, status_hubungan_dalam_keluarga=0, status_perkawinan=0, tanggal_lahir=0, tanggal_perkawinan=0, tempat_lahir=0}, {agama=0, jenis_kelamin=0, jenis_pekerjaan=0, kewarganegaraan=0, nama_ayah=0, nama_ibu=0, nama_lengkap=0, nik=0, no=7, no_kitas_kitap=0, no_paspor=0, pendidikan=0, status_hubungan_dalam_keluarga=0, status_perkawinan=0, tanggal_lahir=0, tanggal_perkawinan=0, tempat_lahir=0}, {agama=0, jenis_kelamin=0, jenis_pekerjaan=0, kewarganegaraan=0, nama_ayah=0, nama_ibu=0, nama_lengkap=0, nik=0, no=8, no_kitas_kitap=0, no_paspor=0, pendidikan=0, status_hubungan_dalam_keluarga=0, status_perkawinan=0, tanggal_lahir=0, tanggal_perkawinan=0, tempat_lahir=0}, {agama=0, jenis_kelamin=0, jenis_pekerjaan=0, kewarganegaraan=0, nama_ayah=0, nama_ibu=0, nama_lengkap=0, nik=0, no=9, no_kitas_kitap=0, no_paspor=0, pendidikan=0, status_hubungan_dalam_keluarga=0, status_perkawinan=0, tanggal_lahir=0, tanggal_perkawinan=0, tempat_lahir=0}, {agama=0, jenis_kelamin=0, jenis_pekerjaan=0, kewarganegaraan=0, nama_ayah=0, nama_ibu=0, nama_lengkap=0, nik=0, no=10, no_kitas_kitap=0, no_paspor=0, pendidikan=0, status_hubungan_dalam_keluarga=0, status_perkawinan=0, tanggal_lahir=0, tanggal_perkawinan=0, tempat_lahir=0}], tanggal_dikeluarkan=0.01}</t>
  </si>
  <si>
    <t>{alamat=0.78796, desa_kelurahan=0.99, kabupaten_kota=0.96967, kecamatan=0.99, kode_pos=0.01, nama_kepala_keluarga=0.56503, nomor_blanko=0.98797, nomor_kk=0.9173, provinsi=0.96869, rt_rw=0.86294, table=[{agama=0.99, jenis_kelamin=0.99, jenis_pekerjaan=0.01, kewarganegaraan=0.99, nama_ayah=0.85834, nama_ibu=0.23952, nama_lengkap=0.90197, nik=0.98733, no=1, no_kitas_kitap=0, no_paspor=0, pendidikan=0.01, status_hubungan_dalam_keluarga=0.01, status_perkawinan=0.99, tanggal_lahir=0.9816, tanggal_perkawinan=0, tempat_lahir=0.99}, {agama=0.99, jenis_kelamin=0.01, jenis_pekerjaan=0.01, kewarganegaraan=0.99, nama_ayah=0.01, nama_ibu=0.01, nama_lengkap=0.7161, nik=0.98493, no=2, no_kitas_kitap=0, no_paspor=0, pendidikan=0.01, status_hubungan_dalam_keluarga=0.99, status_perkawinan=0.99, tanggal_lahir=0.98699, tanggal_perkawinan=0, tempat_lahir=0.99}, {agama=0.99, jenis_kelamin=0.01, jenis_pekerjaan=0.01, kewarganegaraan=0.99, nama_ayah=0.01, nama_ibu=0.01, nama_lengkap=0.91038, nik=0.97375, no=3, no_kitas_kitap=0, no_paspor=0, pendidikan=0.01, status_hubungan_dalam_keluarga=0.99, status_perkawinan=0.99, tanggal_lahir=0.9954, tanggal_perkawinan=0, tempat_lahir=0.01}, {agama=0, jenis_kelamin=0, jenis_pekerjaan=0, kewarganegaraan=0, nama_ayah=0, nama_ibu=0, nama_lengkap=0, nik=0, no=4, no_kitas_kitap=0, no_paspor=0, pendidikan=0, status_hubungan_dalam_keluarga=0, status_perkawinan=0, tanggal_lahir=0, tanggal_perkawinan=0, tempat_lahir=0}, {agama=0, jenis_kelamin=0, jenis_pekerjaan=0, kewarganegaraan=0, nama_ayah=0, nama_ibu=0, nama_lengkap=0, nik=0, no=5, no_kitas_kitap=0, no_paspor=0, pendidikan=0, status_hubungan_dalam_keluarga=0, status_perkawinan=0, tanggal_lahir=0, tanggal_perkawinan=0, tempat_lahir=0}, {agama=0, jenis_kelamin=0, jenis_pekerjaan=0, kewarganegaraan=0, nama_ayah=0, nama_ibu=0, nama_lengkap=0, nik=0, no=6, no_kitas_kitap=0, no_paspor=0, pendidikan=0, status_hubungan_dalam_keluarga=0, status_perkawinan=0, tanggal_lahir=0, tanggal_perkawinan=0, tempat_lahir=0}, {agama=0, jenis_kelamin=0, jenis_pekerjaan=0, kewarganegaraan=0, nama_ayah=0, nama_ibu=0, nama_lengkap=0, nik=0, no=7, no_kitas_kitap=0, no_paspor=0, pendidikan=0, status_hubungan_dalam_keluarga=0, status_perkawinan=0, tanggal_lahir=0, tanggal_perkawinan=0, tempat_lahir=0}, {agama=0, jenis_kelamin=0, jenis_pekerjaan=0, kewarganegaraan=0, nama_ayah=0, nama_ibu=0, nama_lengkap=0, nik=0, no=8, no_kitas_kitap=0, no_paspor=0, pendidikan=0, status_hubungan_dalam_keluarga=0, status_perkawinan=0, tanggal_lahir=0, tanggal_perkawinan=0, tempat_lahir=0}, {agama=0, jenis_kelamin=0, jenis_pekerjaan=0, kewarganegaraan=0, nama_ayah=0, nama_ibu=0, nama_lengkap=0, nik=0, no=9, no_kitas_kitap=0, no_paspor=0, pendidikan=0, status_hubungan_dalam_keluarga=0, status_perkawinan=0, tanggal_lahir=0, tanggal_perkawinan=0, tempat_lahir=0}, {agama=0, jenis_kelamin=0, jenis_pekerjaan=0, kewarganegaraan=0, nama_ayah=0, nama_ibu=0, nama_lengkap=0, nik=0, no=10, no_kitas_kitap=0, no_paspor=0, pendidikan=0, status_hubungan_dalam_keluarga=0, status_perkawinan=0, tanggal_lahir=0, tanggal_perkawinan=0, tempat_lahir=0}], tanggal_dikeluarkan=0.01}</t>
  </si>
  <si>
    <t>{alamat=0.60174, desa_kelurahan=0.99, kabupaten_kota=0.91877, kecamatan=0.99, kode_pos=0.01, nama_kepala_keluarga=0.81787, nomor_blanko=0.99221, nomor_kk=0.96126, provinsi=0.96176, rt_rw=0.82829, table=[{agama=0.99, jenis_kelamin=0.01, jenis_pekerjaan=0.99, kewarganegaraan=0.99, nama_ayah=0.84017, nama_ibu=0.88079, nama_lengkap=0.92488, nik=0.90511, no=1, no_kitas_kitap=0, no_paspor=0, pendidikan=0.01, status_hubungan_dalam_keluarga=0.01, status_perkawinan=0.99, tanggal_lahir=0.9794, tanggal_perkawinan=0, tempat_lahir=0.99}, {agama=0.99, jenis_kelamin=0.99, jenis_pekerjaan=0.99, kewarganegaraan=0.99, nama_ayah=0.01, nama_ibu=0.01, nama_lengkap=0.77153, nik=0.98996, no=2, no_kitas_kitap=0, no_paspor=0, pendidikan=0.01, status_hubungan_dalam_keluarga=0.01, status_perkawinan=0.99, tanggal_lahir=0.95764, tanggal_perkawinan=0, tempat_lahir=0.99}, {agama=0.99, jenis_kelamin=0.99, jenis_pekerjaan=0.01, kewarganegaraan=0.99, nama_ayah=0.01, nama_ibu=0.01, nama_lengkap=0.92917, nik=0.9879, no=3, no_kitas_kitap=0, no_paspor=0, pendidikan=0.01, status_hubungan_dalam_keluarga=0.99, status_perkawinan=0.99, tanggal_lahir=0.97615, tanggal_perkawinan=0, tempat_lahir=0.99}, {agama=0, jenis_kelamin=0, jenis_pekerjaan=0, kewarganegaraan=0, nama_ayah=0, nama_ibu=0, nama_lengkap=0, nik=0, no=4, no_kitas_kitap=0, no_paspor=0, pendidikan=0, status_hubungan_dalam_keluarga=0, status_perkawinan=0, tanggal_lahir=0, tanggal_perkawinan=0, tempat_lahir=0}, {agama=0, jenis_kelamin=0, jenis_pekerjaan=0, kewarganegaraan=0, nama_ayah=0, nama_ibu=0, nama_lengkap=0, nik=0, no=5, no_kitas_kitap=0, no_paspor=0, pendidikan=0, status_hubungan_dalam_keluarga=0, status_perkawinan=0, tanggal_lahir=0, tanggal_perkawinan=0, tempat_lahir=0}, {agama=0, jenis_kelamin=0, jenis_pekerjaan=0, kewarganegaraan=0, nama_ayah=0, nama_ibu=0, nama_lengkap=0, nik=0, no=6, no_kitas_kitap=0, no_paspor=0, pendidikan=0, status_hubungan_dalam_keluarga=0, status_perkawinan=0, tanggal_lahir=0, tanggal_perkawinan=0, tempat_lahir=0}, {agama=0, jenis_kelamin=0, jenis_pekerjaan=0, kewarganegaraan=0, nama_ayah=0, nama_ibu=0, nama_lengkap=0, nik=0, no=7, no_kitas_kitap=0, no_paspor=0, pendidikan=0, status_hubungan_dalam_keluarga=0, status_perkawinan=0, tanggal_lahir=0, tanggal_perkawinan=0, tempat_lahir=0}, {agama=0, jenis_kelamin=0, jenis_pekerjaan=0, kewarganegaraan=0, nama_ayah=0, nama_ibu=0, nama_lengkap=0, nik=0, no=8, no_kitas_kitap=0, no_paspor=0, pendidikan=0, status_hubungan_dalam_keluarga=0, status_perkawinan=0, tanggal_lahir=0, tanggal_perkawinan=0, tempat_lahir=0}, {agama=0, jenis_kelamin=0, jenis_pekerjaan=0, kewarganegaraan=0, nama_ayah=0, nama_ibu=0, nama_lengkap=0, nik=0, no=9, no_kitas_kitap=0, no_paspor=0, pendidikan=0, status_hubungan_dalam_keluarga=0, status_perkawinan=0, tanggal_lahir=0, tanggal_perkawinan=0, tempat_lahir=0}, {agama=0, jenis_kelamin=0, jenis_pekerjaan=0, kewarganegaraan=0, nama_ayah=0, nama_ibu=0, nama_lengkap=0, nik=0, no=10, no_kitas_kitap=0, no_paspor=0, pendidikan=0, status_hubungan_dalam_keluarga=0, status_perkawinan=0, tanggal_lahir=0, tanggal_perkawinan=0, tempat_lahir=0}], tanggal_dikeluarkan=0.01}</t>
  </si>
  <si>
    <t>{alamat=0.80489, desa_kelurahan=0.99, kabupaten_kota=0.9058, kecamatan=0.99, kode_pos=0.01, nama_kepala_keluarga=0.78824, nomor_blanko=0.99229, nomor_kk=0.01, provinsi=0.96482, rt_rw=0.91051, table=[{agama=0.99, jenis_kelamin=0.01, jenis_pekerjaan=0.99, kewarganegaraan=0.99, nama_ayah=0.90919, nama_ibu=0.9035, nama_lengkap=0.93586, nik=0.98327, no=1, no_kitas_kitap=0, no_paspor=0, pendidikan=0.01, status_hubungan_dalam_keluarga=0.01, status_perkawinan=0.99, tanggal_lahir=0.97707, tanggal_perkawinan=0, tempat_lahir=0.99}, {agama=0.99, jenis_kelamin=0.99, jenis_pekerjaan=0.99, kewarganegaraan=0.99, nama_ayah=0.90343, nama_ibu=0.83616, nama_lengkap=0.8093, nik=0.98443, no=2, no_kitas_kitap=0, no_paspor=0, pendidikan=0.01, status_hubungan_dalam_keluarga=0.01, status_perkawinan=0.99, tanggal_lahir=0.98129, tanggal_perkawinan=0, tempat_lahir=0.99}, {agama=0.99, jenis_kelamin=0.99, jenis_pekerjaan=0.01, kewarganegaraan=0.99, nama_ayah=0.94613, nama_ibu=0.73011, nama_lengkap=0.93581, nik=0.9875, no=3, no_kitas_kitap=0, no_paspor=0, pendidikan=0.01, status_hubungan_dalam_keluarga=0.99, status_perkawinan=0.99, tanggal_lahir=0.9676, tanggal_perkawinan=0, tempat_lahir=0.99}, {agama=0, jenis_kelamin=0, jenis_pekerjaan=0, kewarganegaraan=0, nama_ayah=0, nama_ibu=0, nama_lengkap=0, nik=0, no=4, no_kitas_kitap=0, no_paspor=0, pendidikan=0, status_hubungan_dalam_keluarga=0, status_perkawinan=0, tanggal_lahir=0, tanggal_perkawinan=0, tempat_lahir=0}, {agama=0, jenis_kelamin=0, jenis_pekerjaan=0, kewarganegaraan=0, nama_ayah=0, nama_ibu=0, nama_lengkap=0, nik=0, no=5, no_kitas_kitap=0, no_paspor=0, pendidikan=0, status_hubungan_dalam_keluarga=0, status_perkawinan=0, tanggal_lahir=0, tanggal_perkawinan=0, tempat_lahir=0}, {agama=0, jenis_kelamin=0, jenis_pekerjaan=0, kewarganegaraan=0, nama_ayah=0, nama_ibu=0, nama_lengkap=0, nik=0, no=6, no_kitas_kitap=0, no_paspor=0, pendidikan=0, status_hubungan_dalam_keluarga=0, status_perkawinan=0, tanggal_lahir=0, tanggal_perkawinan=0, tempat_lahir=0}, {agama=0, jenis_kelamin=0, jenis_pekerjaan=0, kewarganegaraan=0, nama_ayah=0, nama_ibu=0, nama_lengkap=0, nik=0, no=7, no_kitas_kitap=0, no_paspor=0, pendidikan=0, status_hubungan_dalam_keluarga=0, status_perkawinan=0, tanggal_lahir=0, tanggal_perkawinan=0, tempat_lahir=0}, {agama=0, jenis_kelamin=0, jenis_pekerjaan=0, kewarganegaraan=0, nama_ayah=0, nama_ibu=0, nama_lengkap=0, nik=0, no=8, no_kitas_kitap=0, no_paspor=0, pendidikan=0, status_hubungan_dalam_keluarga=0, status_perkawinan=0, tanggal_lahir=0, tanggal_perkawinan=0, tempat_lahir=0}, {agama=0, jenis_kelamin=0, jenis_pekerjaan=0, kewarganegaraan=0, nama_ayah=0, nama_ibu=0, nama_lengkap=0, nik=0, no=9, no_kitas_kitap=0, no_paspor=0, pendidikan=0, status_hubungan_dalam_keluarga=0, status_perkawinan=0, tanggal_lahir=0, tanggal_perkawinan=0, tempat_lahir=0}, {agama=0, jenis_kelamin=0, jenis_pekerjaan=0, kewarganegaraan=0, nama_ayah=0, nama_ibu=0, nama_lengkap=0, nik=0, no=10, no_kitas_kitap=0, no_paspor=0, pendidikan=0, status_hubungan_dalam_keluarga=0, status_perkawinan=0, tanggal_lahir=0, tanggal_perkawinan=0, tempat_lahir=0}], tanggal_dikeluarkan=0.01}</t>
  </si>
  <si>
    <t>&lt;Image is too dark;  Image is noisy;&gt;</t>
  </si>
  <si>
    <t>&lt;STNK NOT FOUND&gt;</t>
  </si>
  <si>
    <t>&lt;Key or tenant invalid&gt;</t>
  </si>
  <si>
    <t>Hit menggunakan foto STNK yang memenuhi kriteria</t>
  </si>
  <si>
    <t>Hit menggunakan foto STNK yang terlipat dan berkerut</t>
  </si>
  <si>
    <t>Hit menggunakan foto STNK yang sedikit blur</t>
  </si>
  <si>
    <t>Hit menggunakan foto STNK yang sangat blur</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</si>
  <si>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</si>
  <si>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</si>
  <si>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</si>
  <si>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</si>
  <si>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</si>
  <si>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</si>
  <si>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</si>
  <si>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</si>
  <si>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</si>
  <si>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</si>
  <si>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</si>
  <si>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</si>
  <si>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</si>
  <si>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</si>
  <si>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</si>
  <si>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</si>
  <si>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</si>
  <si>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</si>
  <si>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</si>
  <si>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ImageFolder/STNK/STNKberkerut.jpg</t>
  </si>
  <si>
    <t>ImageFolder/STNK/STNKblurlevel1.png</t>
  </si>
  <si>
    <t>ImageFolder/STNK/STNKblurlevel2.png</t>
  </si>
  <si>
    <t>ImageFolder/STNK/STNKfotoasal.jpg</t>
  </si>
  <si>
    <t>ImageFolder/STNK/STNKfotoasal2.jpg</t>
  </si>
  <si>
    <t>ImageFolder/STNK/STNKpajakonly.jpg</t>
  </si>
  <si>
    <t>ImageFolder/STNK/STNKpajakonly2.jpg</t>
  </si>
  <si>
    <t>ImageFolder/STNK/STNKrestoobig.jpg</t>
  </si>
  <si>
    <t>ImageFolder/STNK/STNKrestoolow.jpg</t>
  </si>
  <si>
    <t>ImageFolder/STNK/STNKsampulplastik.jpg</t>
  </si>
  <si>
    <t>ImageFolder/STNK/STNKtemplate.jpg</t>
  </si>
  <si>
    <t>ImageFolder/STNK/STNKtemplate2.jpg</t>
  </si>
  <si>
    <t>ImageFolder/STNK/STNKberbayang.png</t>
  </si>
  <si>
    <t>ImageFolder/STNK/STNKoverexposure.png</t>
  </si>
  <si>
    <t>refocrSTNK</t>
  </si>
  <si>
    <t>2023-10-27T10:13:43+07:00</t>
  </si>
  <si>
    <t>2023-10-30T13:28:04+07:00</t>
  </si>
  <si>
    <t>2023-10-30T13:28:17+07:00</t>
  </si>
  <si>
    <t>2023-10-30T13:28:46+07:00</t>
  </si>
  <si>
    <t>{alamat=JL DN AGUNG SEL BLK U, bahan_bakar=LISTRIK, berlaku_sampai=2022-04-25, is_pajak_aktif=false, isi_sillinder=00800, jenis=SEPEDA MOTOR, kode_lokasi=90754828885SN, masa_berlaku_pajak=2018-04-25, merk=VIAR, model=SCOOTER, nama_pemilik=BN, nomor_bpkb=NO1887457, nomor_mesin=VROOIFMG17000001, nomor_rangka=MF3VROISCHL000002, nomor_registrasi=B 3203 UNP, nomor_stnk=08698264, nomor_urut_pendaftaran=0003/032/250417, tahun_pembuatan=2017, tahun_registrasi=2017, tipe=VIQ, warna=ABU ABU, warna_tnkb=HITAM}</t>
  </si>
  <si>
    <t>{alamat=KENDARAAN UN, MOTORINDO, bahan_bakar=LISTRIK, berlaku_sampai=, is_pajak_aktif=false, isi_sillinder=, jenis=SEPEDA MOTOR, kode_lokasi=9075482000SON, masa_berlaku_pajak=, merk=, model=SCOOTER, nama_pemilik=PT TRIANGLE MOTORINDO, nomor_bpkb=, nomor_mesin=, nomor_rangka=, nomor_registrasi=3203 UNP, nomor_stnk=08698264, nomor_urut_pendaftaran=9003/432/250417, tahun_pembuatan=0170, tahun_registrasi=2017, tipe=, warna=, warna_tnkb=HITAM}</t>
  </si>
  <si>
    <t>{alamat=JL DN AGUNG SEL BLK U, bahan_bakar=LISTRIK, berlaku_sampai=2022-04-25, is_pajak_aktif=false, isi_sillinder=00800, jenis=SEPEDA MOTOR, kode_lokasi=90754828885SN, masa_berlaku_pajak=2018-04-25, merk=VIAR, model=SCOOTER, nama_pemilik=BN, nomor_bpkb=N01887457, nomor_mesin=VR001FMG17000001, nomor_rangka=MF3VROISCHL000002, nomor_registrasi=B 3203 UNP, nomor_stnk=08698264, nomor_urut_pendaftaran=0003/032/250417, tahun_pembuatan=2017, tahun_registrasi=2017, tipe=VIW, warna=ABU, warna_tnkb=HITAM}</t>
  </si>
  <si>
    <t>{alamat=0.34194, bahan_bakar=0.99, berlaku_sampai=0.98569, isi_sillinder=0.98637, jenis=0.99, kode_lokasi=0.9122, masa_berlaku_pajak=0.32346, merk=0.99, model=0.01, nama_pemilik=0.8746, nomor_bpkb=0.9121, nomor_mesin=0.358, nomor_rangka=0.49951, nomor_registrasi=0.91536, nomor_stnk=0.01, nomor_urut_pendaftaran=0.91377, tahun_pembuatan=0.98861, tahun_registrasi=0.97684, tipe=0.66778, warna=0.99, warna_tnkb=0.99}</t>
  </si>
  <si>
    <t>{alamat=0.27228, bahan_bakar=0.01, berlaku_sampai=0.35134, isi_sillinder=0.0, jenis=0.01, kode_lokasi=0.63556, masa_berlaku_pajak=0.28418, merk=0.0, model=0.01, nama_pemilik=0.42478, nomor_bpkb=0.0, nomor_mesin=0.0, nomor_rangka=0.0, nomor_registrasi=0.66248, nomor_stnk=0.01, nomor_urut_pendaftaran=0.77607, tahun_pembuatan=0.01, tahun_registrasi=0.95781, tipe=0.0, warna=0.01, warna_tnkb=0.99}</t>
  </si>
  <si>
    <t>{alamat=0.33196, bahan_bakar=0.99, berlaku_sampai=0.96944, isi_sillinder=0.98898, jenis=0.99, kode_lokasi=0.91251, masa_berlaku_pajak=0.33449, merk=0.99, model=0.01, nama_pemilik=0.89394, nomor_bpkb=0.92613, nomor_mesin=0.40146, nomor_rangka=0.43106, nomor_registrasi=0.81226, nomor_stnk=0.01, nomor_urut_pendaftaran=0.91749, tahun_pembuatan=0.98955, tahun_registrasi=0.97777, tipe=0.43268, warna=0.99, warna_tnkb=0.99}</t>
  </si>
  <si>
    <t>&lt;Failed to extract data from BPKB Hal 2&gt;</t>
  </si>
  <si>
    <t>&lt;Failed to extract data from BPKB Hal 2 and Hal 3&gt;</t>
  </si>
  <si>
    <t>&lt;BPKB Hal 2 : Image resolution is below 480 x 360 or above 2560 x 1920 (Document Only).&gt;</t>
  </si>
  <si>
    <t>&lt;BPKB Hal 2 or 3 NOT FOUND&gt;</t>
  </si>
  <si>
    <t>Hit dengan halaman 2 dan 3 yang sesuai kriteria</t>
  </si>
  <si>
    <t>Hit dengan foto BPKB yang sangat blur dan sedikit blur</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</si>
  <si>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</si>
  <si>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</si>
  <si>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</si>
  <si>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</si>
  <si>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</si>
  <si>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</si>
  <si>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</si>
  <si>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</si>
  <si>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</si>
  <si>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</si>
  <si>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</si>
  <si>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</si>
  <si>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</si>
  <si>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</si>
  <si>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</si>
  <si>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</si>
  <si>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</si>
  <si>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</si>
  <si>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</si>
  <si>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</si>
  <si>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</si>
  <si>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</si>
  <si>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</si>
  <si>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</si>
  <si>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</si>
  <si>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</si>
  <si>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</si>
  <si>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</si>
  <si>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</si>
  <si>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</si>
  <si>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</si>
  <si>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</si>
  <si>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</si>
  <si>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</si>
  <si>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</si>
  <si>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ImageFolder/BPKB/Hal3/BPKB_blurlevel1.jpg</t>
  </si>
  <si>
    <t>ImageFolder/BPKB/Hal3/BPKB_blurlevel2.jpg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</si>
  <si>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</si>
  <si>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</si>
  <si>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</si>
  <si>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</si>
  <si>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</si>
  <si>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</si>
  <si>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</si>
  <si>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</si>
  <si>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</si>
  <si>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</si>
  <si>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</si>
  <si>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</si>
  <si>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</si>
  <si>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NumOfPages</t>
  </si>
  <si>
    <t>2</t>
  </si>
  <si>
    <t>1</t>
  </si>
  <si>
    <t>2023-10-27T09:39:21+07:00</t>
  </si>
  <si>
    <t>2023-10-30T13:48:18+07:00</t>
  </si>
  <si>
    <t>2023-10-30T13:48:41+07:00</t>
  </si>
  <si>
    <t>2023-10-30T13:48:50+07:00</t>
  </si>
  <si>
    <t>2023-10-30T13:48:57+07:00</t>
  </si>
  <si>
    <t>2023-10-30T13:49:05+07:00</t>
  </si>
  <si>
    <t>2023-10-30T13:49:11+07:00</t>
  </si>
  <si>
    <t>2023-10-30T13:49:28+07:00</t>
  </si>
  <si>
    <t>2023-10-30T13:49:35+07:00</t>
  </si>
  <si>
    <t>2023-10-30T13:49:45+07:00</t>
  </si>
  <si>
    <t>{alamat=Mobil Bus Mobil Barang 1. Pick Up Bus 2. Deliver Van Bertingkat 3. Truk-lain 4. Tangki 5. Double Cabin 4. Trail 6. Lain-lain, bahan_bakar=BENSIN, isi_silinder=2007 CC, jenis=MB. PENUMPANG, jumlah_roda=U T, jumlah_sumbu=2 (DUA), lok_dikeluarkan=, merk=NISSAN, model=MINIBUS, nik=, no_bpkb=3501544443, nomor_mesin=, nomor_rangka=T30A48742, nomor_registrasi=B 2902 NB, pekerjaan=KARYAWAN SWASTA, pemilik=AI. ACHMAD SUPRIADISH.MH, tahun_pembuatan=2007, tgl_dikeluarkan=3501544, type=X TRAIL 2.5 START, warna=2488CC}</t>
  </si>
  <si>
    <t>{alamat=ROBAYAN NT 15/03 ROBAYAN KALINYAMATAN-HAD JEPARA 33.2013.541183.0005, alamat_email=, bahan_bakar=BENSIN, isi_silinder=2007 CC, jenis=MB. PENUMPANG, jumlah_roda=U T, jumlah_sumbu=2 (DUA), lok_dikeluarkan=KRAA, merk=NISSAN, model=MINIBUS, nik=3320135411830005, no_bpkb=, nomor_mesin=, nomor_rangka=T30A48742, nomor_registrasi=B 2902 NB, pekerjaan=PELAJAR/ MAHASISWA, pemilik=LULU ATUL HUSNA, tahun_pembuatan=2007, tgl_dikeluarkan=, type=X TRAIL 2.5 START, warna=2488CC}</t>
  </si>
  <si>
    <t>{alamat=PASIR EURIH GG. PADNO RT 002/007 PASIR EURIN, KEC. TAMANSARIKAB BOGOR, bahan_bakar=LISTRIK, isi_silinder=2017 CC, jenis=SEPEDA MOTOR, jumlah_roda=2 (DUA), jumlah_sumbu=2 (DUA), lok_dikeluarkan=BOGOR, merk=VIAR, model=SEPEDA MOTOR, nik=3201311710790007, no_bpkb=M-00488163, nomor_mesin=VR001FMG1700000, nomor_rangka=MF3VR01SCHL000002, nomor_registrasi=B 3203 UNP, pekerjaan=KARYAWAN SWASTA, pemilik=IIS ISMAIL, tahun_pembuatan=5, tgl_dikeluarkan=, type=V1Q A/T, warna=GREY}</t>
  </si>
  <si>
    <t>{alamat=1, bahan_bakar=, isi_silinder=, jenis=, jumlah_roda=, jumlah_sumbu=, lok_dikeluarkan=DED, merk=, model=, nik=, no_bpkb=N-05413983, nomor_mesin=, nomor_rangka=, nomor_registrasi=, pekerjaan=KARYAWAN SWASTA, pemilik=A DOWYCH OWNER, tahun_pembuatan=, tgl_dikeluarkan=, type=, warna=}</t>
  </si>
  <si>
    <t>{alamat=Mobil Bus Mobil Barang 1. Pick Up Bus 2. Deliver Van Bertingkat 3. Truk-lain 4. Tangki 5. Double Cabin 4. Trail 6. Lain-lain, bahan_bakar=BENSIN, isi_silinder=150 CC, jenis=SPD. MOTOR, jumlah_roda=2 (DUA), jumlah_sumbu=2 (DUA), lok_dikeluarkan=, merk=FORD, model=SOLO, nik=, no_bpkb=3501544443, nomor_mesin=B2(RUA2, nomor_rangka=45P(BYSON), nomor_registrasi=FROAD, pekerjaan=KARYAWAN SWASTA, pemilik=AI. ACHMAD SUPRIADISH.MH, tahun_pembuatan=2014, tgl_dikeluarkan=3501544, type=YAMAHA, warna=MERAH}</t>
  </si>
  <si>
    <t>{alamat=, alamat_email=, bahan_bakar=BENSIN, isi_silinder=125 CC, jenis=SPD. MOTOR, jumlah_roda=2 (DUA), jumlah_sumbu=2 (DUA), lok_dikeluarkan=, merk=HONDA, model=SOLO, nik=, no_bpkb=, nomor_mesin=JFVIE1203583, nomor_rangka=MH1JFV11XFK203182, nomor_registrasi=E 4659 NX, pekerjaan=, pemilik=, tahun_pembuatan=2015, tgl_dikeluarkan=, type=E1F02N12M2 A/T, warna=PUTIH}</t>
  </si>
  <si>
    <t>{alamat=PASIR EURIH GG. PADNO RT 002/007 PASIR EURIH, KEC. TAMANSARIKAB BOGOR, bahan_bakar=LISTRIK, isi_silinder=2017 CC, jenis=SEPEDA MOTOR, jumlah_roda=2 (DUA), jumlah_sumbu=2 (DUA), lok_dikeluarkan=BOGOR, merk=VIAR, model=SEPEDA MOTOR, nik=3201311710790007, no_bpkb=M-00488163, nomor_mesin=VR001FMG1700000, nomor_rangka=MF3VR01SCHL000002, nomor_registrasi=B 3203 UNP, pekerjaan=KARYAWAN SWASTA, pemilik=IIS ISMAIL, tahun_pembuatan=5, tgl_dikeluarkan=, type=V1Q A/T, warna=GREY}</t>
  </si>
  <si>
    <t>{alamat=1. Nomor Polisi NISSAN 2. Merek X-TRAIL 2.5. STAAT Nomor Mesin 3. Type MB PENUMPANG Jenis MINIBUS 5. Model 20.07.  6. Tahun Pembuatan 2007 Tahun Perakitan 7 B 2.488 CC...... 8. Isi Silinder B ABU ABU.METALIK6 9 Warna , alamat_email=, bahan_bakar=, isi_silinder=, jenis=, jumlah_roda=, jumlah_sumbu=, lok_dikeluarkan=JAKARTA, merk=, model=, nik=, no_bpkb=, nomor_mesin=, nomor_rangka=, nomor_registrasi=, pekerjaan=, pemilik=B. I9OI NB., tahun_pembuatan=, tgl_dikeluarkan=9.7.2007, type=, warna=}</t>
  </si>
  <si>
    <t>{alamat=, alamat_email=, bahan_bakar=BENSIN, isi_silinder=2007 CC, jenis=MB. PENUMPANG, jumlah_roda=U T, jumlah_sumbu=2 (DUA), lok_dikeluarkan=, merk=NISSAN, model=MINIBUS, nik=, no_bpkb=, nomor_mesin=, nomor_rangka=T30A48742, nomor_registrasi=B 2902 NB, pekerjaan=, pemilik=, tahun_pembuatan=2007, tgl_dikeluarkan=, type=X TRAIL 2.5 START, warna=2488CC}</t>
  </si>
  <si>
    <t>{alamat=0.63048, bahan_bakar=0.99, isi_silinder=0.95079, jenis=0.99, jumlah_roda=0.01, jumlah_sumbu=0.99, lok_dikeluarkan=0, merk=0.99, model=0.99, nik=0, no_bpkb=0.01, nomor_mesin=0, nomor_rangka=0.01, nomor_registrasi=0.01, pekerjaan=0.01, pemilik=0.41446, tahun_pembuatan=0.92225, tgl_dikeluarkan=0.01, type=0.73387, warna=0.61352}</t>
  </si>
  <si>
    <t>{alamat=0.30256, alamat_email=0, bahan_bakar=0.99, isi_silinder=0.95079, jenis=0.99, jumlah_roda=0.01, jumlah_sumbu=0.99, lok_dikeluarkan=0.01, merk=0.99, model=0.99, nik=0.01, no_bpkb=0, nomor_mesin=0, nomor_rangka=0.01, nomor_registrasi=0.01, pekerjaan=0.01, pemilik=0.8552, tahun_pembuatan=0.92225, tgl_dikeluarkan=0, type=0.73387, warna=0.61352}</t>
  </si>
  <si>
    <t>{alamat=0.31831, bahan_bakar=0.99, isi_silinder=0.91261, jenis=0.99, jumlah_roda=0.99, jumlah_sumbu=0.99, lok_dikeluarkan=0.99, merk=0.99, model=0.99, nik=0.91913, no_bpkb=0.01, nomor_mesin=0.33917, nomor_rangka=0.80646, nomor_registrasi=0.01, pekerjaan=0.99, pemilik=0.35695, tahun_pembuatan=0.01, tgl_dikeluarkan=0, type=0.75953, warna=0.74243}</t>
  </si>
  <si>
    <t>{alamat=0.01, bahan_bakar=0, isi_silinder=0, jenis=0, jumlah_roda=0, jumlah_sumbu=0, lok_dikeluarkan=0.01, merk=0, model=0, nik=0, no_bpkb=0.01, nomor_mesin=0, nomor_rangka=0, nomor_registrasi=0, pekerjaan=0.01, pemilik=0.25403, tahun_pembuatan=0, tgl_dikeluarkan=0, type=0, warna=0}</t>
  </si>
  <si>
    <t>{alamat=0.63048, bahan_bakar=0.99, isi_silinder=0.63941, jenis=0.99, jumlah_roda=0.01, jumlah_sumbu=0.99, lok_dikeluarkan=0, merk=0.99, model=0.99, nik=0, no_bpkb=0.01, nomor_mesin=0.21954, nomor_rangka=0.01, nomor_registrasi=0.01, pekerjaan=0.01, pemilik=0.41446, tahun_pembuatan=0.54418, tgl_dikeluarkan=0.01, type=0.8581, warna=0.74256}</t>
  </si>
  <si>
    <t>{alamat=0, alamat_email=0, bahan_bakar=0.99, isi_silinder=0.86168, jenis=0.99, jumlah_roda=0.99, jumlah_sumbu=0.99, lok_dikeluarkan=0, merk=0.99, model=0.99, nik=0, no_bpkb=0, nomor_mesin=0.6096, nomor_rangka=0.88893, nomor_registrasi=0.01, pekerjaan=0, pemilik=0, tahun_pembuatan=0.95995, tgl_dikeluarkan=0, type=0.82946, warna=0.82819}</t>
  </si>
  <si>
    <t>{alamat=0.32762, bahan_bakar=0.99, isi_silinder=0.91261, jenis=0.99, jumlah_roda=0.99, jumlah_sumbu=0.99, lok_dikeluarkan=0.99, merk=0.99, model=0.99, nik=0.98484, no_bpkb=0.01, nomor_mesin=0.33917, nomor_rangka=0.80646, nomor_registrasi=0.01, pekerjaan=0.99, pemilik=0.3029, tahun_pembuatan=0.01, tgl_dikeluarkan=0, type=0.75953, warna=0.74243}</t>
  </si>
  <si>
    <t>{alamat=0.28716, alamat_email=0, bahan_bakar=0, isi_silinder=0, jenis=0, jumlah_roda=0, jumlah_sumbu=0, lok_dikeluarkan=0.01, merk=0, model=0, nik=0, no_bpkb=0, nomor_mesin=0, nomor_rangka=0, nomor_registrasi=0, pekerjaan=0, pemilik=0.33845, tahun_pembuatan=0, tgl_dikeluarkan=0.78273, type=0, warna=0}</t>
  </si>
  <si>
    <t>{alamat=0, alamat_email=0, bahan_bakar=0.99, isi_silinder=0.95079, jenis=0.99, jumlah_roda=0.01, jumlah_sumbu=0.99, lok_dikeluarkan=0, merk=0.99, model=0.99, nik=0, no_bpkb=0, nomor_mesin=0, nomor_rangka=0.01, nomor_registrasi=0.01, pekerjaan=0, pemilik=0, tahun_pembuatan=0.92225, tgl_dikeluarkan=0, type=0.73387, warna=0.61352}</t>
  </si>
  <si>
    <t>&lt;NPWP NOT FOUND&gt;</t>
  </si>
  <si>
    <t>-;&lt;Invalid API key or tenant code&gt;</t>
  </si>
  <si>
    <t>Hit menggunakan foto NPWP yang sesuai dengan kriteria</t>
  </si>
  <si>
    <t>Hit menggunakan foto NPWP yang merupakan versi terbaru</t>
  </si>
  <si>
    <t>Hit menggunakan foto NPWP yang sedikit blur</t>
  </si>
  <si>
    <t>Hit menggunakan foto NPWP yang sangat blur</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</si>
  <si>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</si>
  <si>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</si>
  <si>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</si>
  <si>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</si>
  <si>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kurang tajam tapi masih terbaca</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</si>
  <si>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</si>
  <si>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</si>
  <si>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</si>
  <si>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</si>
  <si>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</si>
  <si>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</si>
  <si>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</si>
  <si>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</si>
  <si>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</si>
  <si>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</si>
  <si>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</si>
  <si>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</si>
  <si>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</si>
  <si>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</si>
  <si>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</si>
  <si>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</si>
  <si>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</si>
  <si>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ImageFolder/NPWP/NPWP.jpg</t>
  </si>
  <si>
    <t>ImageFolder/NPWP/NPWP_belakang.png</t>
  </si>
  <si>
    <t>ImageFolder/NPWP/NPWP_blurlevel1.jpg</t>
  </si>
  <si>
    <t>ImageFolder/NPWP/NPWP_blurlevel2.png</t>
  </si>
  <si>
    <t>ImageFolder/NPWP/NPWP_dark.jpg</t>
  </si>
  <si>
    <t>ImageFolder/NPWP/NPWP_monitor.jpg</t>
  </si>
  <si>
    <t>ImageFolder/NPWP/NPWP_restoohigh.jpg</t>
  </si>
  <si>
    <t>ImageFolder/NPWP/NPWP_restoolow.jpg</t>
  </si>
  <si>
    <t>ImageFolder/NPWP/NPWP1.png</t>
  </si>
  <si>
    <t>ImageFolder/NPWP/NPWP2.jpg</t>
  </si>
  <si>
    <t>ImageFolder/NPWP/NPWP_kepotong.png</t>
  </si>
  <si>
    <t>ImageFolder/NPWP/NPWP_amatir.jpg</t>
  </si>
  <si>
    <t>ImageFolder/NPWP/NPWP_overexposure.png</t>
  </si>
  <si>
    <t>REF0001</t>
  </si>
  <si>
    <t>check response header</t>
  </si>
  <si>
    <t>2023-10-27T10:01:28+07:00</t>
  </si>
  <si>
    <t>2023-10-30T11:51:37+07:00</t>
  </si>
  <si>
    <t>2023-10-30T11:51:45+07:00</t>
  </si>
  <si>
    <t>2023-10-30T11:51:50+07:00</t>
  </si>
  <si>
    <t>2023-10-30T11:52:01+07:00</t>
  </si>
  <si>
    <t>2023-10-30T11:52:06+07:00</t>
  </si>
  <si>
    <t>2023-10-30T11:52:11+07:00</t>
  </si>
  <si>
    <t>2023-10-30T11:52:19+07:00</t>
  </si>
  <si>
    <t>2023-10-30T11:52:23+07:00</t>
  </si>
  <si>
    <t>2023-10-30T11:52:30+07:00</t>
  </si>
  <si>
    <t>2023-10-30T11:52:34+07:00</t>
  </si>
  <si>
    <t>2023-10-30T12:03:00+07:00</t>
  </si>
  <si>
    <t>{alamat=JL.GATOT SUBROTO KAV.40-42 SELONG - KEBAYORAN BARU JAKARTA SELATAN - DKI JAKARTA, kpp=, nama=KOJIB, nik=, noNpwp=092542943407000}</t>
  </si>
  <si>
    <t>{alamat=JL RAYA BIKINI BOTTOM RT 1 RW 1 DASAR LAUT SEGITIGA BERMUDA 17-09-2018, kpp=KPP PRATAMA BIKINI BOTTOM, nama=SPONGEBOB SQUAREPANTS, nik=123456789012300, noNpwp=123456789876000}</t>
  </si>
  <si>
    <t>{alamat=JLGATOT SUBROTO KAV.40-42 SELONG - KEBAYORAN BARU JAKARTA SELATAN - DKI JAKARTA, kpp=, nama=KOJIB, nik=, noNpwp=092542943407000}</t>
  </si>
  <si>
    <t>{alamat=JL RAYA BIKINI BOTTOM RT 1 RW 1 DASAR LAUT SEGITIGA BERMUDA 17-09-2018 D 0, kpp=KPP PRATAMA BIKINI BOTTOM, nama=SPONGEBOB SQUAREPANTS, nik=123456789012300, noNpwp=123456789876000}</t>
  </si>
  <si>
    <t>{alamat=KP SALEMBARAN RT 031 RW 016 BELIMBING KOSAMBI, kpp=KPP PRATAMA KOSAMBI, nama=MUHAMMADIN, nik=3603142503960004, noNpwp=417974573418000}</t>
  </si>
  <si>
    <t>{alamat=KOMPLEKS BIDAKARA, JALAN GATOT SUBROTO KAV. 71-73 PANCORAN, JAKARTA SELATAN, kpp=KPP PRATAMA JAKARTA SELATAN, nama=GADJIAN HADIRR, nik=2654785412365125, noNpwp=081785542123321}</t>
  </si>
  <si>
    <t>{alamat=O, kpp=KPP PRATAMA BLITAR, nama=, nik=3505031010910001, noNpwp=000000000653000}</t>
  </si>
  <si>
    <t>{alamat=BARU JAKARTA SELATAN - DKI JAKARTA SELONG - KEBAYORAN, kpp=, nama=JL GATOT SUBROTO KAV -, nik=, noNpwp=092542943407000}</t>
  </si>
  <si>
    <t>{alamat=0.89694, kpp=0, nama=0.95407, nik=0, noNpwp=0.97032}</t>
  </si>
  <si>
    <t>{alamat=0.90145, kpp=0.90145, nama=0.90411, nik=0.01, noNpwp=0.97912}</t>
  </si>
  <si>
    <t>{alamat=0.36781, kpp=0, nama=0.9802, nik=0, noNpwp=0.98623}</t>
  </si>
  <si>
    <t>{alamat=0.91082, kpp=0, nama=0.96105, nik=0, noNpwp=0.98369}</t>
  </si>
  <si>
    <t>{alamat=0.34766, kpp=0.53607, nama=0.93125, nik=0.01, noNpwp=0.98896}</t>
  </si>
  <si>
    <t>{alamat=0.81832, kpp=0.88392, nama=0.96458, nik=0.99322, noNpwp=0.93205}</t>
  </si>
  <si>
    <t>{alamat=0.90368, kpp=0, nama=0.95928, nik=0, noNpwp=0.98134}</t>
  </si>
  <si>
    <t>{alamat=0.86953, kpp=0.76913, nama=0.95366, nik=0.99125, noNpwp=0.9505}</t>
  </si>
  <si>
    <t>{alamat=0.85805, kpp=0.94293, nama=0.92255, nik=0.99107, noNpwp=0.97891}</t>
  </si>
  <si>
    <t>{alamat=0.58858, kpp=0.94023, nama=0, nik=0.01, noNpwp=0.94155}</t>
  </si>
  <si>
    <t>{alamat=0.79836, kpp=0, nama=0.69599, nik=0, noNpwp=0.9501}</t>
  </si>
  <si>
    <t>Hit dengan rekening koran yang sesuai kriteria</t>
  </si>
  <si>
    <t>Hit dengan rekening koran yang memiliki watermark dengan opacity yang tidak terlalu tinggi</t>
  </si>
  <si>
    <t>Hit dengan rekening koran yang memiliki watermark dengan opacity yang tinggi</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</si>
  <si>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</si>
  <si>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</si>
  <si>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</si>
  <si>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</si>
  <si>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</si>
  <si>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</si>
  <si>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</si>
  <si>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</si>
  <si>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</si>
  <si>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</si>
  <si>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</si>
  <si>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</si>
  <si>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</si>
  <si>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</si>
  <si>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</si>
  <si>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</si>
  <si>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</si>
  <si>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</si>
  <si>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</si>
  <si>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</si>
  <si>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</si>
  <si>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ImageFolder/RKMandiri/RKMandiri1.pdf</t>
  </si>
  <si>
    <t>ImageFolder/RKMandiri/RKMandiri2.pdf</t>
  </si>
  <si>
    <t>ImageFolder/RKMandiri/RKMandiri8.pdf</t>
  </si>
  <si>
    <t>ImageFolder/RKMandiri/RKMandiri3.pdf</t>
  </si>
  <si>
    <t>ImageFolder/RKMandiri/RKMandiri4.pdf</t>
  </si>
  <si>
    <t>ImageFolder/RKMandiri/RKMandiri5.pdf</t>
  </si>
  <si>
    <t>ImageFolder/RKMandiri/RKMandiri6.pdf</t>
  </si>
  <si>
    <t>ImageFolder/RKMandiri/RKMandiri7.pdf</t>
  </si>
  <si>
    <t>ImageFolder/RKMandiri/RKMandiri.jpg</t>
  </si>
  <si>
    <t>ImageFolder/RKMandiri/RKMandiri.docx</t>
  </si>
  <si>
    <t>OCR Rek. Koran Mandiri</t>
  </si>
  <si>
    <t>9</t>
  </si>
  <si>
    <t>2023-10-27T10:50:52+07:00</t>
  </si>
  <si>
    <t>2023-10-31T08:59:26+07:00</t>
  </si>
  <si>
    <t>2023-10-31T09:00:08+07:00</t>
  </si>
  <si>
    <t>Read Identity</t>
  </si>
  <si>
    <t>{AccountNumber=1090017873696, Address=BATAM KOTA Baloi Permai Nongsa BATAM 29463 5300630119, AlternateIncome1=0.0, AlternateIncome2=24856150.0, AlternateIncome3=13539560.02, AlternateIncome4=4468054.81, AlternateIncomeFinal=24856150.0, Branch=KCP Batam Palm Spring, CardNumber=6032985300630119, CreditTransactionsLast3Months=690517560.81, Currency=Indonesia Rupiah, DebitTransactionsLast3Months=618439978.54, EndingBalance=15401472.0, NPWP=, Name=RT.005 RW.003, ProductName=TAB MANDIRI, TotalTransactionsCreditLast3Months=51, TotalTransactionsDebitLast3Months=148, TotalTransactionsLast3Months=199, WarningMutasi1=false, WarningMutasi1Description=}</t>
  </si>
  <si>
    <t>{AccountNumber=1090017873696, Address=, AlternateIncome1=0.0, AlternateIncome2=8435809.0, AlternateIncome3=5878004.13, AlternateIncome4=1939741.36, AlternateIncomeFinal=8435809.0, Branch=Palm Spring, CardNumber=, CreditTransactionsLast3Months=487874343.13, Currency=Indonesia Supiah, DebitTransactionsLast3Months=440163324.17, EndingBalance=49574165.37, NPWP=, Name=RT.005 RW.003, ProductName=TAB MANDIRI, TotalTransactionsCreditLast3Months=83, TotalTransactionsDebitLast3Months=114, TotalTransactionsLast3Months=197, WarningMutasi1=true, WarningMutasi1Description=Ada selisih antara saldo akhir dengan saldo awal, total debit dan total kredit dari seluruh transaksi.}</t>
  </si>
  <si>
    <t>Read Transaction History</t>
  </si>
  <si>
    <t>[{Amount=1500000.0, Date=2019-06-04, Description=Tarik ATM S2AWFCTH / 6772872655 / ATM - CB, EndingBalance=229876329.0, Type=DEBIT}, {Amount=7964850.0, Date=2019-06-05, Description=Transfer SMS 9196697 / 0000255896 / VAP, EndingBalance=221911479.0, Type=DEBIT}, {Amount=2100000.0, Date=2019-06-08, Description=Tarik ATM $ 3VNABHW / 2265202717 / ATM - IM, EndingBalance=219811479.0, Type=DEBIT}, {Amount=1250000.0, Date=2019-06-10, Description=S1AWK38U / 5156850580 / ATM, EndingBalance=218561479.0, Type=DEBIT}, {Amount=1700000.0, Date=2019-06-14, Description=S1AWK38U / 3761852075 / ATM - CANGGU, EndingBalance=216861479.0, Type=DEBIT}, {Amount=2200000.0, Date=2019-06-16, Description=S1AW1386 / 5156540753 / ATM - BTM TUNAS, EndingBalance=214661479.0, Type=DEBIT}, {Amount=3500.0, Date=2019-06-19, Description=UVP70656520507FFFFFF430870207688, EndingBalance=214657979.0, Type=DEBIT}, {Amount=119950.0, Date=2019-06-19, Description=UVP70656520507FFFFFF430870207688, EndingBalance=214538029.0, Type=DEBIT}, {Amount=3500.0, Date=2019-06-19, Description=UBP40227030501FFFFFF520570767234, EndingBalance=214534529.0, Type=DEBIT}, {Amount=300750.0, Date=2019-06-19, Description=UBP40227030501FFFFFF520570767234, EndingBalance=214233779.0, Type=DEBIT}, {Amount=17164600.0, Date=2019-06-21, Description=Transfer ATM - KE DONY W NAINGGOLAN, EndingBalance=197069179.0, Type=DEBIT}, {Amount=4500.0, Date=2019-06-23, Description=MONHTLY CARD CHARGE, EndingBalance=197064679.0, Type=DEBIT}, {Amount=8095000.0, Date=2019-06-26, Description=Transfer ATM -DARI GUNAWAN BUDI NUGROHO, EndingBalance=205159679.0, Type=CREDIT}, {Amount=300000.0, Date=2019-06-27, Description=STANAC80 / 6756489595 / ATM - ARTHAMAS, EndingBalance=204859679.0, Type=DEBIT}, {Amount=43890000.0, Date=2019-06-29, Description=Transfer ATM DARI BERTRAND SANUSI, EndingBalance=248749679.0, Type=CREDIT}, {Amount=12500.0, Date=2019-06-30, Description=Biaya Adm, EndingBalance=248737179.0, Type=DEBIT}, {Amount=8473.47, Date=2019-06-30, Description=Bunga, EndingBalance=248745652.0, Type=CREDIT}, {Amount=1694.69, Date=2019-06-30, Description=Pajak, EndingBalance=248743958.0, Type=DEBIT}, {Amount=3725300.0, Date=2019-07-01, Description=Transfer SMS 69196696 / 0000161990 / VAP, EndingBalance=252469258.0, Type=CREDIT}, {Amount=9225800.0, Date=2019-07-02, Description=PRMA CR Transf - 1380014134931, EndingBalance=261695058.0, Type=CREDIT}, {Amount=32384600.0, Date=2019-07-06, Description=PRMA DR Transf - S1AW13H4 / 5172522792 / PRM - BAHTERA, EndingBalance=229310458.0, Type=DEBIT}, {Amount=6500.0, Date=2019-07-06, Description=PRMA DR Transf, EndingBalance=229303958.0, Type=DEBIT}, {Amount=3500.0, Date=2019-07-06, Description=UBP60113030501FFFFFF520570238876, EndingBalance=229300458.0, Type=DEBIT}, {Amount=334050.0, Date=2019-07-06, Description=UBP60113030501FFFFFF520570238876, EndingBalance=228966408.0, Type=DEBIT}, {Amount=3500.0, Date=2019-07-06, Description=UBP60113030501FFFFFF520570205477, EndingBalance=228962908.0, Type=DEBIT}, {Amount=200350.0, Date=2019-07-06, Description=UBP60113030501FFFFFF520570205477, EndingBalance=228762558.0, Type=DEBIT}, {Amount=1250000.0, Date=2019-07-09, Description=Tarik ATM S1AW13H4 / 5172522795 / PRM - BAHTERA, EndingBalance=227512558.0, Type=DEBIT}, {Amount=27850000.0, Date=2019-07-11, Description=PRMA CR Transf 2170022768012, EndingBalance=255362558.0, Type=CREDIT}, {Amount=20000000.0, Date=2019-07-12, Description=Setor Tunai, EndingBalance=275362558.0, Type=CREDIT}, {Amount=37468300.0, Date=2019-07-13, Description=Transfer ATM - DARI PRIMA NAULIDA, EndingBalance=312830858.0, Type=CREDIT}, {Amount=28229450.0, Date=2019-07-14, Description=Transfer SMS 69196698 / 0000998201 / VAP, EndingBalance=284601408.0, Type=DEBIT}, {Amount=1250000.0, Date=2019-07-16, Description=Tarik ATM - S1AWK38Q / 5156816471 / ATM - AMIRA CKR, EndingBalance=283351408.0, Type=DEBIT}, {Amount=2500000.0, Date=2019-07-16, Description=S1AWK380 / 5156816473 / ATM - AMIRA CKR, EndingBalance=280851408.0, Type=DEBIT}, {Amount=21787000.0, Date=2019-07-21, Description=Transfer ATM - KE EDY SETIAWAN, EndingBalance=259064408.0, Type=DEBIT}, {Amount=4500.0, Date=2019-07-23, Description=MONHTLY CARD CHARGE, EndingBalance=259059908.0, Type=DEBIT}, {Amount=34825000.0, Date=2019-07-25, Description=Transfer ATM DARI NURI FEBRIANA, EndingBalance=293884908.0, Type=CREDIT}, {Amount=800000.0, Date=2019-07-28, Description=KE RIZKY H FIRMAN, EndingBalance=293084908.0, Type=DEBIT}, {Amount=44436900.0, Date=2019-07-30, Description=DARI WIDYA MASKURI, EndingBalance=337521808.0, Type=CREDIT}, {Amount=2500000.0, Date=2019-07-30, Description=Tarik ATM S1AD1CRK / 6782750424 / ATM - CB, EndingBalance=335021808.0, Type=DEBIT}, {Amount=12500.0, Date=2019-07-31, Description=Biaya Adm, EndingBalance=335009308.0, Type=DEBIT}, {Amount=7481.29, Date=2019-07-31, Description=Bunga, EndingBalance=335016789.0, Type=CREDIT}, {Amount=1496.25, Date=2019-07-31, Description=Pajak, EndingBalance=335015293.0, Type=DEBIT}, {Amount=3500.0, Date=2019-08-03, Description=UBP60113030501FFFFFF520570205477, EndingBalance=335011793.0, Type=DEBIT}, {Amount=9517500.0, Date=2019-08-03, Description=UBP60113030501FFFFFF520570205477, EndingBalance=325494293.0, Type=DEBIT}, {Amount=3500.0, Date=2019-08-09, Description=UBP60113030501FFFFFF520570238876, EndingBalance=325490793.0, Type=DEBIT}, {Amount=21131850.0, Date=2019-08-09, Description=UBP60113030501FFFFFF520570238876, EndingBalance=304358943.0, Type=DEBIT}, {Amount=1700000.0, Date=2019-08-14, Description=S1AW13H4 / 5172522747 / ATM - BKS TMR, EndingBalance=302658943.0, Type=DEBIT}, {Amount=27000000.0, Date=2019-08-15, Description=Setor Tunai, EndingBalance=329658943.0, Type=CREDIT}, {Amount=39270000.0, Date=2019-08-15, Description=Transfer ATM DARI EDGAR W LAMOSE, EndingBalance=368928943.0, Type=CREDIT}, {Amount=4500.0, Date=2019-08-23, Description=KE HAFIF MAULANA, EndingBalance=368924443.0, Type=DEBIT}, {Amount=15200000.0, Date=2019-08-18, Description=PRMA DR Transf $ 1AW13H4 / 5172522797 / PRM - BAHTERA, EndingBalance=353724443.0, Type=DEBIT}, {Amount=6500.0, Date=2019-08-18, Description=, EndingBalance=353717943.0, Type=DEBIT}, {Amount=41291600.0, Date=2019-08-19, Description=PRMA CR Transf - 2260028801984, EndingBalance=395009543.0, Type=CREDIT}, {Amount=4560000.0, Date=2019-08-19, Description=2870027644201, EndingBalance=399569543.0, Type=CREDIT}, {Amount=36276400.0, Date=2019-08-20, Description=PRMA DR Transf- S2BW22H8 / 2776352521 / PRM - CB PENUIN, EndingBalance=363293143.0, Type=DEBIT}, {Amount=6500.0, Date=2019-08-20, Description=, EndingBalance=363286643.0, Type=DEBIT}, {Amount=24712300.0, Date=2019-08-20, Description=PRMA DR Transf- $ 1D0ACHM / 5156811481 / PRM - RAWA, EndingBalance=338574343.0, Type=CREDIT}, {Amount=6500.0, Date=2019-08-20, Description=, EndingBalance=338567843.0, Type=DEBIT}, {Amount=14350000.0, Date=2019-08-21, Description=PRMA DR Transf- $ 3ROSGWE / 2709265433 / PRM - BTM, EndingBalance=324217843.0, Type=DEBIT}, {Amount=6500.0, Date=2019-08-21, Description=, EndingBalance=324211343.0, Type=DEBIT}, {Amount=20000000.0, Date=2019-08-21, Description=Tarik Tunai, EndingBalance=344211343.0, Type=CREDIT}, {Amount=2500000.0, Date=2019-08-21, Description=Tarik ATM $ 1ANAC80 16756489587 / ATM - ARTHAMAS, EndingBalance=341711343.0, Type=DEBIT}, {Amount=1150000.0, Date=2019-08-21, Description=$ 1ANAC80 16756489589 / ATM - ARTHAMAS, EndingBalance=340561343.0, Type=DEBIT}, {Amount=14400000.0, Date=2019-08-22, Description=Transfer SMS 69196335 / 0000991046 / VAP, EndingBalance=326161343.0, Type=DEBIT}, {Amount=4500.0, Date=2019-08-23, Description=MONHTLY CARD CHARGE, EndingBalance=326156843.0, Type=DEBIT}, {Amount=2500000.0, Date=2019-08-24, Description=Transfer ATM KE IMANUEL D SANJAYA, EndingBalance=323656843.0, Type=DEBIT}, {Amount=4800000.0, Date=2019-08-24, Description=Setor Kas ATM S2GW17H4 / 5172522912 / ATM - BKS TMR, EndingBalance=328456843.0, Type=CREDIT}, {Amount=2650000.0, Date=2019-08-24, Description=S2GW17H4 / 5172522912 / ATM - BKS TMR, EndingBalance=331106843.0, Type=CREDIT}, {Amount=7215700.0, Date=2019-08-24, Description=UBP60113030501FFFFFF520570201272, EndingBalance=323891143.0, Type=DEBIT}, {Amount=26500000.0, Date=2019-08-25, Description=PRMA DR Transf- $ 2BW22H8 / 2776352527 / PRM - CB PENUIN, EndingBalance=297391143.0, Type=DEBIT}, {Amount=6500.0, Date=2019-08-25, Description=, EndingBalance=297384643.0, Type=DEBIT}, {Amount=13456200.0, Date=2019-08-25, Description=PRMA DR Transf- $ 1AW13H4 / 5172522789 / PRM - BAHTERA, EndingBalance=283928443.0, Type=DEBIT}, {Amount=6500.0, Date=2019-08-25, Description=, EndingBalance=283921943.0, Type=DEBIT}, {Amount=7400000.0, Date=2019-08-26, Description=Transfer ATM DARI MADE FRANS WIGUNA, EndingBalance=291321943.0, Type=CREDIT}, {Amount=11000000.0, Date=2019-08-26, Description=PRMA DR Transf- S2BW22H8 / 2776352531 / PRM - CB PENUIN, EndingBalance=280321943.0, Type=DEBIT}, {Amount=6500.0, Date=2019-08-26, Description=, EndingBalance=280315443.0, Type=DEBIT}, {Amount=14000000.0, Date=2019-08-27, Description=Setor Tunai, EndingBalance=294315443.0, Type=CREDIT}, {Amount=23608000.0, Date=2019-08-27, Description=Transfer ATM - KE ROZIEQ MANURUNG, EndingBalance=270707443.0, Type=DEBIT}, {Amount=3500.0, Date=2019-08-27, Description=UBP60113030501FFFFFF520570201515, EndingBalance=270703943.0, Type=DEBIT}, {Amount=17000000.0, Date=2019-08-27, Description=UBP60113030501FFFFFF520570201515, EndingBalance=253703943.0, Type=DEBIT}, {Amount=1500000.0, Date=2019-08-27, Description=Tarik ATM $ 1AW1386 / 5156540753 / ATM - TRIMITRA, EndingBalance=252203943.0, Type=DEBIT}, {Amount=8300000.0, Date=2019-08-28, Description=Transfer ATM DARI HENDRIK PRAMANA, EndingBalance=260503943.0, Type=CREDIT}, {Amount=3500.0, Date=2019-08-28, Description=UBP60113030501FFFFFF520570216523, EndingBalance=260500443.0, Type=DEBIT}, {Amount=11550000.0, Date=2019-08-28, Description=UBP60113030501FFFFFF520570216523, EndingBalance=248950443.0, Type=DEBIT}, {Amount=3500.0, Date=2019-08-29, Description=UBP60113030501FFFFFF520570205358, EndingBalance=248946943.0, Type=DEBIT}, {Amount=2653700.0, Date=2019-08-29, Description=UBP60113030501FFFFFF520570205358, EndingBalance=246293243.0, Type=DEBIT}, {Amount=2500000.0, Date=2019-08-29, Description=Tarik ATM $ 1AD1CRK / 6782750424 / ATM - LBK BAJA, EndingBalance=243793243.0, Type=DEBIT}, {Amount=2200000.0, Date=2019-08-29, Description=$ 5ABJ58U / 3155650177 / ATM - KEPRI ML, EndingBalance=241593243.0, Type=DEBIT}, {Amount=1200000.0, Date=2019-08-29, Description=$ 5ABJ58U / 3155650177 / ATM - KEPRI ML, EndingBalance=240393243.0, Type=DEBIT}, {Amount=5700000.0, Date=2019-08-30, Description=Transfer ATM DARI SITI ROHMIATUN, EndingBalance=246093243.0, Type=CREDIT}, {Amount=850000.0, Date=2019-08-30, Description=KE KETUT DWI SANCAKA, EndingBalance=245243243.0, Type=DEBIT}, {Amount=20000000.0, Date=2019-08-30, Description=PRMA CR Transf- 3240027809365, EndingBalance=265243243.0, Type=CREDIT}, {Amount=1300000.0, Date=2019-08-30, Description=Transfer ATM KE NINDYA BAGASWARI, EndingBalance=263943243.0, Type=DEBIT}, {Amount=12500.0, Date=2019-08-31, Description=Biaya Adm, EndingBalance=263930743.0, Type=DEBIT}, {Amount=8295.86, Date=2019-08-31, Description=Bunga, EndingBalance=263939038.0, Type=CREDIT}, {Amount=1659.17, Date=2019-08-31, Description=Pajak, EndingBalance=263937379.0, Type=DEBIT}, {Amount=41700000.0, Date=2019-09-02, Description=PRMA CR Transf- 5710022760947, EndingBalance=305637379.0, Type=CREDIT}, {Amount=12000000.0, Date=2019-09-02, Description=Setor Tunai, EndingBalance=317637379.0, Type=CREDIT}, {Amount=36300000.0, Date=2019-09-02, Description=Transfer ATM - KE IRA W MANUELA, EndingBalance=281337379.0, Type=DEBIT}, {Amount=3500.0, Date=2019-09-03, Description=UBP60113030501FFFFFF520570238876, EndingBalance=281333879.0, Type=DEBIT}, {Amount=17120000.0, Date=2019-09-03, Description=UBP60113030501FFFFFF520570238876, EndingBalance=264213879.0, Type=DEBIT}, {Amount=11578200.0, Date=2019-09-05, Description=PRMA DR Transf- S28W22H8 / 2776352556 / PRM - CB PENUIN, EndingBalance=252635679.0, Type=DEBIT}, {Amount=6500.0, Date=2019-09-05, Description=, EndingBalance=252629179.0, Type=DEBIT}, {Amount=6000000.0, Date=2019-09-07, Description=Tarik Tunai, EndingBalance=246629179.0, Type=DEBIT}, {Amount=42636700.0, Date=2019-09-09, Description=PRMA CR Transi- 7210029047652, EndingBalance=289265879.0, Type=CREDIT}, {Amount=9500000.0, Date=2019-09-09, Description=Transfer ATM KE AHMALIA DEWI SIREGAR, EndingBalance=279765879.0, Type=DEBIT}, {Amount=1300000.0, Date=2019-09-09, Description=Tarik ATM $ 1AWK38Q / 5156816541 / ATM - KK PALM, EndingBalance=278465879.0, Type=DEBIT}, {Amount=2500000.0, Date=2019-09-10, Description=S1AWK38Q / 5156816545 / ATM - KK PALM, EndingBalance=275965879.0, Type=DEBIT}, {Amount=18000000.0, Date=2019-09-11, Description=Setor Tunai 1380014134931, EndingBalance=293965879.0, Type=CREDIT}, {Amount=3500.0, Date=2019-09-11, Description=UBP60113030501FFFFFF520570309822, EndingBalance=293962379.0, Type=DEBIT}, {Amount=24700000.0, Date=2019-09-11, Description=UBP60113030501FFFFFF520570309822, EndingBalance=269262379.0, Type=DEBIT}, {Amount=7150000.0, Date=2019-09-12, Description=Transfer SMS 69192344 / 0000377630 / VAP, EndingBalance=262112379.0, Type=DEBIT}, {Amount=8600000.0, Date=2019-09-13, Description=35222782 / 0000893620 / VAP, EndingBalance=253512379.0, Type=DEBIT}, {Amount=11780000.0, Date=2019-09-13, Description=PRMA CR Transf- 8910022420281, EndingBalance=265292379.0, Type=CREDIT}, {Amount=2150000.0, Date=2019-09-13, Description=Transfer ATM - KE MURIA B WIDHI, EndingBalance=263142379.0, Type=DEBIT}, {Amount=2000000.0, Date=2019-09-13, Description=Tarik ATM $ 1AWK380 / 5156816477 / ATM - AMIRA, EndingBalance=261142379.0, Type=DEBIT}, {Amount=4900000.0, Date=2019-09-14, Description=Setor Kas ATM S2GW17H4 / 5172522912 / ATM - BKS TMR, EndingBalance=266042379.0, Type=CREDIT}, {Amount=750000.0, Date=2019-09-14, Description=Transfer ATM KE ISA MADE TARUNA, EndingBalance=265292379.0, Type=DEBIT}, {Amount=44270000.0, Date=2019-09-16, Description=PRMA CR Transf- 5420077011765, EndingBalance=309562379.0, Type=CREDIT}, {Amount=28350000.0, Date=2019-09-16, Description=PRMA DR Transf- $ 1AW13H4 / 5172522791 / PRM - BAHTERA, EndingBalance=281212379.0, Type=DEBIT}, {Amount=6500.0, Date=2019-09-16, Description=, EndingBalance=281205879.0, Type=DEBIT}, {Amount=2400000.0, Date=2019-09-17, Description=Tarik ATM $ 1ANAC80 / 6756489587 / ATM - ARTHAMAS, EndingBalance=278805879.0, Type=DEBIT}, {Amount=1200000.0, Date=2019-09-18, Description=$ 1AD1CRK / 6782750424 / ATM - CB, EndingBalance=277605879.0, Type=DEBIT}, {Amount=23700000.0, Date=2019-09-19, Description=Transfer SMS 37878232 / 0000786720 / VAP, EndingBalance=253905879.0, Type=DEBIT}, {Amount=7400000.0, Date=2019-09-19, Description=32128709 / 0000142310 / VAP, EndingBalance=246505879.0, Type=DEBIT}, {Amount=25000000.0, Date=2019-09-20, Description=Setor Tunai, EndingBalance=271505879.0, Type=CREDIT}, {Amount=17500000.0, Date=2019-09-21, Description=Transfer ATM KE DIRGA SILITONGA, EndingBalance=254005879.0, Type=DEBIT}, {Amount=6395300.0, Date=2019-09-21, Description=KE MUHAMMAD SYAHMAWI, EndingBalance=247610579.0, Type=DEBIT}, {Amount=1500000.0, Date=2019-09-22, Description=Tarik ATM S1AD1CRK / 6782750424 / ATM - CB, EndingBalance=246110579.0, Type=DEBIT}, {Amount=31675900.0, Date=2019-09-22, Description=PRMA CR Transf2410035022763, EndingBalance=277786479.0, Type=CREDIT}, {Amount=17000000.0, Date=2019-09-22, Description=5720088029872, EndingBalance=294786479.0, Type=CREDIT}, {Amount=23452700.0, Date=2019-09-22, Description=Transfer ATM KE LIDYA SITUMORANG, EndingBalance=271333779.0, Type=DEBIT}, {Amount=500000.0, Date=2019-06-26, Description=Tarik ATM S2CK30XH / 1762450778 / ATM - LBK BAJA 2, EndingBalance=11955129.0, Type=DEBIT}, {Amount=1000000.0, Date=2019-06-26, Description=$ 50M40MN / 3760810886 / ATM - BD HANG, EndingBalance=10955129.0, Type=DEBIT}, {Amount=300000.0, Date=2019-06-27, Description=STAN1JSE / 7483693743 / ATM - MUSTAFA, EndingBalance=10655129.0, Type=DEBIT}, {Amount=8185809.0, Date=2019-06-28, Description=Transfer ATM DARI BERLIANA TAMPUBOLON, EndingBalance=18840938.0, Type=CREDIT}, {Amount=1500000.0, Date=2019-06-29, Description=Tarik ATM S7AG1JWS / 8473718763 / ATM - BTM, EndingBalance=17340938.0, Type=DEBIT}, {Amount=2000000.0, Date=2019-06-29, Description=S5AD2TKQ / 8473718763 / ATM - BTM ML, EndingBalance=15340938.0, Type=DEBIT}, {Amount=12000.0, Date=2019-06-30, Description=Biaya Adm, EndingBalance=15328938.0, Type=DEBIT}, {Amount=6716.28, Date=2019-06-30, Description=Bunga, EndingBalance=15335654.0, Type=CREDIT}, {Amount=1343.25, Date=2019-06-30, Description=Pajak, EndingBalance=15334311.0, Type=DEBIT}, {Amount=676800.0, Date=2019-07-03, Description=Transfer ATM - KE BUDIMAN PRAYOGO, EndingBalance=14657511.0, Type=DEBIT}, {Amount=450000.0, Date=2019-07-05, Description=PRMA CR Transf 3060002875011, EndingBalance=15107511.0, Type=CREDIT}, {Amount=630000.0, Date=2019-07-07, Description=7030001176043, EndingBalance=15737511.0, Type=CREDIT}, {Amount=1300000.0, Date=2019-07-08, Description=3090007623098, EndingBalance=17037511.0, Type=CREDIT}, {Amount=2500.0, Date=2019-07-09, Description=MONTHLY CARD CHARGE, EndingBalance=17035011.0, Type=DEBIT}, {Amount=874600.0, Date=2019-07-13, Description=PRMA DR Transf - S1AW13H4 / 5172522797 / PRM - RS TIARA, EndingBalance=16160411.0, Type=DEBIT}, {Amount=6500.0, Date=2019-07-13, Description=PRMA DR Transf, EndingBalance=16153911.0, Type=DEBIT}, {Amount=850000.0, Date=2019-07-16, Description=PRMA CR Transf - 5030003367094, EndingBalance=17003911.0, Type=CREDIT}, {Amount=2000000.0, Date=2019-07-19, Description=Tarik ATM STAW1JSE / 7483693743 / ATM - MUSTAFA, EndingBalance=15003911.0, Type=DEBIT}, {Amount=1250000.0, Date=2019-07-23, Description=$ 1AW1JSE / 7483693752 / ATM - MUSTAFA, EndingBalance=13753911.0, Type=DEBIT}, {Amount=8385809.0, Date=2019-07-26, Description=Transfer ATM - DARI BERLIANA TAMPUBOLON, EndingBalance=22139720.0, Type=CREDIT}, {Amount=2139700.0, Date=2019-07-27, Description=KE NADYA LORIQ, EndingBalance=20000020.0, Type=DEBIT}, {Amount=1000000.0, Date=2019-07-28, Description=Tarik ATM - $ 7NB2FRQ / 2278118763 / ATM - BTM KEPRI, EndingBalance=19000020.0, Type=DEBIT}, {Amount=5000000.0, Date=2019-07-29, Description=Tarik Tunai, EndingBalance=14000020.0, Type=DEBIT}, {Amount=600000.0, Date=2019-07-30, Description=Tarik ATM STAWU44A / 3245480921 / ATM - KOPO, EndingBalance=13400020.0, Type=DEBIT}, {Amount=500000.0, Date=2019-07-31, Description=STAWU44A / 3245480921 / ATM - KOPO, EndingBalance=12900020.0, Type=DEBIT}, {Amount=12000.0, Date=2019-07-31, Description=Biaya Adm, EndingBalance=12888020.0, Type=DEBIT}, {Amount=5376.12, Date=2019-07-31, Description=Bunga, EndingBalance=12893396.0, Type=CREDIT}, {Amount=1075.22, Date=2019-07-31, Description=Pajak, EndingBalance=12892321.0, Type=DEBIT}, {Amount=400000.0, Date=2019-08-02, Description=Tarik ATM $ 5AD2TKQ / 8422712875 / ATM - BTM ML, EndingBalance=12492321.0, Type=DEBIT}, {Amount=2400000.0, Date=2019-08-03, Description=PRMA CR Transi- 2070002876478, EndingBalance=14892321.0, Type=CREDIT}, {Amount=200000.0, Date=2019-08-04, Description=Tarik ATM $ 3ADF531 / 2760277614 / ATM - NAGOYA, EndingBalance=14692321.0, Type=DEBIT}, {Amount=300000.0, Date=2019-08-05, Description=S7CF3TMH / 2276389014 / ATM - TERM, EndingBalance=14392321.0, Type=DEBIT}, {Amount=500000.0, Date=2019-08-07, Description=S6AS5HWR / 2267487159 / ATM - BTM KABIL, EndingBalance=13892321.0, Type=DEBIT}, {Amount=200000.0, Date=2019-08-08, Description=S1AW1TSH / 8483774939 / ATM - ID PT POS, EndingBalance=13692321.0, Type=DEBIT}, {Amount=2500.0, Date=2019-08-09, Description=MONTHLY CARD CHARGE, EndingBalance=13689821.0, Type=DEBIT}, {Amount=4000000.0, Date=2019-08-12, Description=Setor Tunai, EndingBalance=17689821.0, Type=CREDIT}, {Amount=1330000.0, Date=2019-08-12, Description=PRMA CR Transf- 4060002784761, EndingBalance=19019821.0, Type=CREDIT}, {Amount=3136000.0, Date=2019-08-12, Description=Transfer ATM - DARI AHMAD BAHRAJZAL, EndingBalance=22155821.0, Type=CREDIT}, {Amount=500000.0, Date=2019-08-13, Description=Tarik ATM $ 3A61567 / 2987309240 / ATM - RAWA, EndingBalance=21655821.0, Type=DEBIT}, {Amount=200000.0, Date=2019-08-14, Description=S8ADG265 / 3730376536 / ATM - MAYOR, EndingBalance=21455821.0, Type=DEBIT}, {Amount=500000.0, Date=2019-08-15, Description=S2AD3TIH / 2267180926 / ATM - ML BTC - I, EndingBalance=20955821.0, Type=DEBIT}, {Amount=300000.0, Date=2019-08-16, Description=$ 9AH4WUJ / 2768930263 / ATM - CB PENUIN, EndingBalance=20655821.0, Type=DEBIT}, {Amount=431500.0, Date=2019-08-17, Description=Transfer ATM KE IGOR DAFAIS, EndingBalance=20224321.0, Type=DEBIT}, {Amount=200000.0, Date=2019-08-18, Description=Tarik ATM $ 1AD1T16 / 8473717594 / ATM - BTM, EndingBalance=20024321.0, Type=DEBIT}, {Amount=700000.0, Date=2019-08-18, Description=S1AD1TIG / 8473717594 / ATM - BTM, EndingBalance=19324321.0, Type=DEBIT}, {Amount=800000.0, Date=2019-08-19, Description=S1AD1TIG / 8473717594 / ATM - BTM, EndingBalance=18524321.0, Type=DEBIT}, {Amount=750000.0, Date=2019-08-20, Description=PRMA CR Transf - 1090006488357, EndingBalance=19274321.0, Type=CREDIT}, {Amount=600000.0, Date=2019-08-20, Description=Tarik ATM STANK428 / 5250668829 / ATM - DELTA, EndingBalance=18674321.0, Type=DEBIT}, {Amount=850000.0, Date=2019-08-22, Description=$ 3BWE521 / 2709166342 / ATM - RW LUMBU, EndingBalance=17824321.0, Type=DEBIT}, {Amount=900000.0, Date=2019-08-24, Description=S4RT3SDE / 2783542891 / ATM - AMIRA JKR, EndingBalance=16924321.0, Type=DEBIT}, {Amount=400000.0, Date=2019-08-25, Description=S2AF4WYU / 7680165232 / ATM - BTM, EndingBalance=16524321.0, Type=DEBIT}, {Amount=750000.0, Date=2019-08-25, Description=SZAF4WYU / 7680165242 / ATM - BTM, EndingBalance=15774321.0, Type=DEBIT}, {Amount=800000.0, Date=2019-08-27, Description=S9AD7QWR / 2017635241 / ATM - PASTEUR, EndingBalance=14974321.0, Type=DEBIT}, {Amount=1700000.0, Date=2019-08-28, Description=/ 7483554619 / ATM - 8TM LBK S1DKAJS7, EndingBalance=13274321.0, Type=DEBIT}, {Amount=500000.0, Date=2019-08-29, Description=$ 38WE521 / 2709166347 / ATM - RW LUMBU, EndingBalance=12774321.0, Type=DEBIT}, {Amount=8485809.0, Date=2019-08-30, Description=Transfer ATM - DARI BERLIANA TAMPUBOLON, EndingBalance=21260130.0, Type=CREDIT}, {Amount=1250000.0, Date=2019-08-30, Description=Tarik ATM - S1AW1T9X / 8457887021 / ATM - KEPRI MALL, EndingBalance=20010130.0, Type=DEBIT}, {Amount=200000.0, Date=2019-08-30, Description=S1AD1TIG / 8473717589 / ATM - BTM, EndingBalance=19810130.0, Type=DEBIT}, {Amount=1347800.0, Date=2019-08-30, Description=Transfer ATM - KE CIU ZCE LIANG, EndingBalance=18462330.0, Type=DEBIT}, {Amount=892300.0, Date=2019-08-30, Description=KE FIRMAN BUKIT MARINDI, EndingBalance=17570030.0, Type=DEBIT}, {Amount=700000.0, Date=2019-08-30, Description=Tarik ATM S1AD1TIG / 8473717589 / ATM - BTM, EndingBalance=16870030.0, Type=DEBIT}, {Amount=356600.0, Date=2019-08-30, Description=Transfer ATM KE LINDA LIEM, EndingBalance=16513430.0, Type=DEBIT}, {Amount=12000.0, Date=2019-08-31, Description=Biaya Adm, EndingBalance=16501430.0, Type=DEBIT}, {Amount=989.54, Date=2019-08-31, Description=Bunga, EndingBalance=16506419.0, Type=CREDIT}, {Amount=997.9, Date=2019-08-31, Description=Pajak, EndingBalance=16505422.0, Type=DEBIT}, {Amount=3500.0, Date=2019-09-01, Description=UBG70276040107FFFFFF290170289745, EndingBalance=16501922.0, Type=DEBIT}, {Amount=257600.0, Date=2019-09-01, Description=UBG70276040107FFFFFF290170289745, EndingBalance=16244322.0, Type=DEBIT}, {Amount=3500.0, Date=2019-09-03, Description=UBL30225040208FFFFFF520340376432, EndingBalance=16240822.0, Type=DEBIT}, {Amount=563300.0, Date=2019-09-03, Description=UBL30225040208FFFFFF520340376432, EndingBalance=15677522.0, Type=DEBIT}, {Amount=1750000.0, Date=2019-09-05, Description=PRNA CR Transf 4060002784761, EndingBalance=17427522.0, Type=CREDIT}, {Amount=300000.0, Date=2019-09-05, Description=Tarik ATM S7AG1JWS / 8473718767 / ATM - BTM, EndingBalance=17127522.0, Type=DEBIT}, {Amount=2550000.0, Date=2019-09-08, Description=Setor Kas ATM $ 1ANAN4Z / 7852902947 / ATM - CB IM, EndingBalance=19677522.0, Type=CREDIT}, {Amount=2500.0, Date=2019-09-09, Description=MONTHLY CARD CHARGE, EndingBalance=19675022.0, Type=DEBIT}, {Amount=200000.0, Date=2019-09-09, Description=Tarik ATM S7NB2FR / 2278118763 / ATM - BTM KEPRI, EndingBalance=19475022.0, Type=DEBIT}, {Amount=400000.0, Date=2019-09-11, Description=S7NBZFRQ / 2278118771 / ATM - BTM KEPRI, EndingBalance=19075022.0, Type=DEBIT}, {Amount=1150000.0, Date=2019-09-12, Description=S1AWAJS3 / 7483514120 / ATM - CB, EndingBalance=17925022.0, Type=DEBIT}, {Amount=1670000.0, Date=2019-09-13, Description=DARI MIRWAN SINAGA Transfer ATM, EndingBalance=19595022.0, Type=CREDIT}, {Amount=4200000.0, Date=2019-09-16, Description=Setor Tunai, EndingBalance=23795022.0, Type=CREDIT}, {Amount=1767700.0, Date=2019-09-16, Description=Transfer ATM KE OKTORA FIRMAN LUBIS, EndingBalance=22027322.0, Type=DEBIT}, {Amount=1215650.0, Date=2019-09-17, Description=KE FERBIANKA HUTAGALUNG, EndingBalance=20811672.0, Type=DEBIT}, {Amount=1250000.0, Date=2019-09-17, Description=Tarik ATM S5AD2TKQ / 8473718763 / ATM - BTM ML, EndingBalance=19561672.0, Type=DEBIT}, {Amount=2300000.0, Date=2019-09-18, Description=S5AD2TKQ / 8473719165 / ATM - BTM ML, EndingBalance=17261672.0, Type=DEBIT}, {Amount=850000.0, Date=2019-09-19, Description=$ 1AW1JSE / 7483693741 / ATM - MUSTAFA, EndingBalance=16411672.0, Type=DEBIT}, {Amount=450000.0, Date=2019-09-19, Description=$ 1AW1JSE / 7483693741 / ATM - MUSTAFA, EndingBalance=15961672.0, Type=DEBIT}, {Amount=783700.0, Date=2019-09-19, Description=PRMA DR Transf - S1AW13H4 / 5172522797 / PRM - RS TIARA, EndingBalance=15177972.0, Type=DEBIT}, {Amount=6500.0, Date=2019-09-19, Description=PRMA DR Transf, EndingBalance=15171472.0, Type=DEBIT}, {Amount=300000.0, Date=2019-09-20, Description=Tarik ATM S7AG1JWS / 8473718763 / ATM - BTM, EndingBalance=14871472.0, Type=DEBIT}, {Amount=200000.0, Date=2019-09-20, Description=Tarik ATM S1AD1TIG / 8473717594 / ATM - DELTA, EndingBalance=0.11, Type=DEBIT}, {Amount=1780000.0, Date=2019-09-21, Description=PRMA CR Transf- 3090002667927, EndingBalance=0, Type=CREDIT}, {Amount=750000.0, Date=2019-09-21, Description=Tarik ATM S5DM40MN / 3760810792 / ATM - BD HANG, EndingBalance=84737175.94, Type=DEBIT}, {Amount=250000.0, Date=2019-09-22, Description=S5AD2TKQ ( 8473718271 / ATM - BTM ML, EndingBalance=0, Type=DEBIT}, {Amount=200000.0, Date=2019-09-22, Description=SSADZTKQ / 8473718271 / ATM - BTM ML, EndingBalance=0, Type=DEBIT}, {Amount=650000.0, Date=2019-09-23, Description=Transfer ATM DA NICHOLAS ICH DIN, EndingBalance=0, Type=CREDIT}, {Amount=500000.0, Date=2019-09-23, Description=S2AD3TIH / 2267180867 / ATM - ML BTC - I, EndingBalance=0, Type=DEBIT}]</t>
  </si>
  <si>
    <t>[{Amount=1500000.0, Date=2019-06-04, Description=Tarik ATM SPAWECTH 76772872655 / ATM - CB, EndingBalance=0, Type=DEBIT}, {Amount=7964850.0, Date=2019-06-05, Description=Transfer SMS OFF9196697 / 0000255896 / VAP, EndingBalance=0, Type=DEBIT}, {Amount=2100000.0, Date=2019-06-08, Description=Tarik ATM $ 3VNABHW / 2265202717 / ATM - IM, EndingBalance=0, Type=DEBIT}, {Amount=1250000.0, Date=2019-06-10, Description=S1AWK38U / 5156850580 / ATM, EndingBalance=0, Type=CREDIT}, {Amount=1700000.0, Date=2019-06-14, Description=VWPS S1AWK38U / 3761852077AM - LANGGU, EndingBalance=0, Type=DEBIT}, {Amount=2200000.0, Date=2019-06-16, Description=$ 1AW1386 / 5156540753 / ATM - BTM TUNAS, EndingBalance=0, Type=DEBIT}, {Amount=3500.0, Date=2019-06-19, Description=UVP70656520507FFFFFF430870207688, EndingBalance=0, Type=DEBIT}, {Amount=119950.0, Date=2019-06-19, Description=UVP70656520507FFFFFF430870207688, EndingBalance=0, Type=DEBIT}, {Amount=3500.0, Date=2019-06-19, Description=RE227030501FFFFFF520570767234, EndingBalance=0, Type=DEBIT}, {Amount=300750.0, Date=2019-06-19, Description=UBP40227030501FFFFFF520570767234, EndingBalance=0, Type=DEBIT}, {Amount=17164600.0, Date=2019-06-21, Description=KE DONY W NAINGGOLAN Transfer, EndingBalance=0, Type=CREDIT}, {Amount=0, Date=2019-06-23, Description=S MONHTLY CARD CHARGE, EndingBalance=0, Type=CREDIT}, {Amount=8095000.0, Date=2019-06-26, Description=Transfer ATM - DARI GUNAWAN BUDI UGROHO, EndingBalance=0, Type=CREDIT}, {Amount=300000.0, Date=2019-06-27, Description=STANAC80 / 6756489595 / ATM - ARTHAMAS, EndingBalance=0, Type=DEBIT}, {Amount=43890000.0, Date=2019-06-29, Description=DARI BERTRAND SANUSI Transfer ATM, EndingBalance=0, Type=CREDIT}, {Amount=12500.0, Date=2019-06-30, Description=Biaya Adm, EndingBalance=0, Type=DEBIT}, {Amount=8473.47, Date=2019-06-30, Description=Bunga, EndingBalance=0, Type=CREDIT}, {Amount=1694.69, Date=2019-06-30, Description=Pajak Office, EndingBalance=0, Type=CREDIT}, {Amount=3725.25, Date=2019-07-01, Description=Transfed2S 69196696 / 0000161990 / VAPPS, EndingBalance=0, Type=CREDIT}, {Amount=5800.0, Date=2019-07-02, Description=FRA CR Transf - 1380014134931, EndingBalance=231376329.0, Type=CREDIT}, {Amount=384600.0, Date=2019-07-06, Description=PRMA DR Transf - S1AW13H4 / 5172522792 / PRM - BAHTERA, EndingBalance=229876329.0, Type=CREDIT}, {Amount=6500.0, Date=2019-07-06, Description=PRMA DR Transf, EndingBalance=221911479.0, Type=DEBIT}, {Amount=3500.0, Date=2019-07-06, Description=UBP60113030501FFFFFF520570238876, EndingBalance=219811479.0, Type=DEBIT}, {Amount=334050.0, Date=2019-07-06, Description=OHP60113030501FFFFFF520570238876, EndingBalance=218561479.0, Type=DEBIT}, {Amount=3500.0, Date=2019-07-06, Description=UBP60113030501FFFFFF52057020547, EndingBalance=216861479.0, Type=DEBIT}, {Amount=200350.0, Date=2019-07-06, Description=UBP60113030501FFFFFF520570205477 WPS, EndingBalance=214661479.0, Type=DEBIT}, {Amount=12019000.0, Date=2019-07-09, Description=FATM S1AW13H4 / 5172522795PRM - BAHTERA, EndingBalance=214657979.0, Type=DEBIT}, {Amount=850000.0, Date=2019-07-11, Description=PRMA CR Transf - 21700227680121, EndingBalance=214538029.0, Type=CREDIT}, {Amount=37468300.0, Date=2019-07-13, Description=Transfer ATM PRIMA NAULIDA, EndingBalance=0, Type=CREDIT}, {Amount=28229450.0, Date=2019-07-14, Description=Transfer SMS OFF698 / 0000998201 / VAP, EndingBalance=0, Type=DEBIT}, {Amount=1250000.0, Date=2019-07-16, Description=Tarik S1AWK38Q / 5156816471 / ATM - AMIRA, EndingBalance=0, Type=DEBIT}, {Amount=2500000.0, Date=2019-07-16, Description=S1AWK380 / 5156816473 / ATM - AMIRA CKR, EndingBalance=0, Type=CREDIT}, {Amount=2.7, Date=2019-07-21, Description=Transfer ATM ES - KE SETIAWAN KONDLY CARD CHARGE, EndingBalance=0, Type=DEBIT}, {Amount=0, Date=2019-07-23, Description=, EndingBalance=0, Type=DEBIT}, {Amount=34825000.0, Date=2019-07-25, Description=Transfer ATM - DARI NURI FEBRIANA, EndingBalance=0, Type=CREDIT}, {Amount=800000.0, Date=2019-07-28, Description=KE RIZKY H FIRMAN, EndingBalance=0, Type=DEBIT}, {Amount=44436900.0, Date=2019-07-30, Description=WIDYA MASKURI, EndingBalance=0, Type=CREDIT}, {Amount=2500000.0, Date=2019-07-30, Description=Tarik ATM QR S1AD1CRK / 6782750424 / ATM - CB, EndingBalance=0, Type=DEBIT}, {Amount=12500.0, Date=2019-07-31, Description=Biaya Ad, EndingBalance=0, Type=CREDIT}, {Amount=7481.29, Date=2019-07-31, Description=Bunga WPS, EndingBalance=0, Type=CREDIT}, {Amount=1496.25, Date=2019-07-31, Description=Pajak, EndingBalance=0, Type=DEBIT}, {Amount=3500.0, Date=2019-08-03, Description=UBP60113030501FFFFFF520570205477, EndingBalance=0, Type=DEBIT}, {Amount=9517500.0, Date=2019-08-03, Description=UBP60113030501FFFFFF520570205477, EndingBalance=0, Type=DEBIT}, {Amount=3500.0, Date=2019-08-09, Description=UBP60113030501FFFFFF520570238876, EndingBalance=0, Type=DEBIT}, {Amount=21131850.0, Date=2019-08-09, Description=FUBP60113030501FFFFFF520570238876, EndingBalance=0, Type=DEBIT}, {Amount=1700000.0, Date=2019-08-14, Description=$ 1AW13H4 / 5172522747 / ATM - BKS, EndingBalance=275362558.0, Type=CREDIT}, {Amount=27000000.0, Date=2019-08-15, Description=Setor Juna, EndingBalance=312830858.0, Type=CREDIT}, {Amount=39270000.0, Date=2019-08-15, Description=DARI EDGAR W LAMOSE Transfer ATM 17, EndingBalance=284601408.0, Type=CREDIT}, {Amount=4500.0, Date=2019-08-23, Description=KE HAFIF MAULANA, EndingBalance=283351408.0, Type=DEBIT}, {Amount=15200000.0, Date=2019-08-18, Description=$ 1AW13H4 PRMA DR Transf / 5172522797 / PRM - BAHTERA, EndingBalance=280851408.0, Type=DEBIT}, {Amount=6500.0, Date=2019-08-18, Description=, EndingBalance=259064408.0, Type=DEBIT}, {Amount=41291600.0, Date=2019-08-19, Description=Tran60028801984 PRMA CR Transf, EndingBalance=259059908.0, Type=CREDIT}, {Amount=4560000.0, Date=2019-08-19, Description=2870027644201, EndingBalance=293884908.0, Type=CREDIT}, {Amount=36276400.0, Date=2019-08-20, Description=PRMA DR S2BW22H8 / 2776352521 / PRM - CB PENUIN, EndingBalance=293084908.0, Type=DEBIT}, {Amount=0, Date=2019-08-20, Description=, EndingBalance=337521808.0, Type=DEBIT}, {Amount=24712300.0, Date=2019-08-20, Description=PRMA DR Transf / 5156811481 / PRM - RAWA, EndingBalance=0, Type=DEBIT}, {Amount=6500.0, Date=2019-08-20, Description=, EndingBalance=0, Type=DEBIT}, {Amount=14350000.0, Date=2019-08-21, Description=PRMA DR WIESOFFDOACHM $ 3ROSGWE / 2709265433 / PRM - BTM, EndingBalance=0, Type=DEBIT}, {Amount=6500.0, Date=2019-08-21, Description=, EndingBalance=0, Type=CREDIT}, {Amount=20000000.0, Date=2019-08-21, Description=Tarik Tunai, EndingBalance=0, Type=CREDIT}, {Amount=2500000.0, Date=2019-08-21, Description=Tarik ATM $ 1ANAC80 16756489587fice, EndingBalance=0, Type=DEBIT}, {Amount=1150000.0, Date=2019-08-21, Description=$ 1ANAC80 16756489589 / ATM - ARTHAMAS 1517250118, EndingBalance=0, Type=DEBIT}, {Amount=14400000.0, Date=2019-08-22, Description=Transfer SMS 69196335 / 0000991046 / VAP, EndingBalance=0, Type=DEBIT}, {Amount=4500.0, Date=2019-08-23, Description=MONHTLY CARD CHARGE, EndingBalance=0, Type=DEBIT}, {Amount=2500000.0, Date=2019-08-24, Description=Transfer ATM KE IMANUEL D SANJAYA 2GW17H4, EndingBalance=0, Type=DEBIT}, {Amount=4800000.0, Date=2019-08-24, Description=Setor Kas ATM $, EndingBalance=0, Type=CREDIT}, {Amount=2650000.0, Date=2019-08-24, Description=S2GW17H4 / 5172522912 / ATM - BKS TMR, EndingBalance=0, Type=CREDIT}, {Amount=7215700.0, Date=2019-08-24, Description=WW UBP60113030501FFFFFF520570201272, EndingBalance=0, Type=DEBIT}, {Amount=26500000.0, Date=2019-08-25, Description=PRMA DR Transi- S2BW22H8 / 2776352527 / PRM - CB PENUIN, EndingBalance=0, Type=DEBIT}, {Amount=6500.0, Date=2019-08-25, Description=, EndingBalance=0, Type=DEBIT}, {Amount=13456200.0, Date=2019-08-25, Description=PRMA DR Transf 15172522789 / PRM - BAHTERA, EndingBalance=0, Type=DEBIT}, {Amount=6500.0, Date=2019-08-25, Description=OFFIC3H4, EndingBalance=0, Type=DEBIT}, {Amount=7400000.0, Date=2019-08-26, Description=Transfer DARI MADE FRANS WIGUNA, EndingBalance=0, Type=CREDIT}, {Amount=11000000.0, Date=2019-08-26, Description=A DR Transf - $ 28W22H8 12776352531 / PRMS PRMA PENUIN, EndingBalance=0, Type=DEBIT}, {Amount=6500.0, Date=2019-08-26, Description=W, EndingBalance=0, Type=DEBIT}, {Amount=0, Date=2019-08-27, Description=Setor Tunai, EndingBalance=0, Type=CREDIT}, {Amount=23608000.0, Date=2019-08-27, Description=Transfer ATM - KE ROZIEQ MANURUNG, EndingBalance=363286643.0, Type=DEBIT}, {Amount=3500.0, Date=2019-08-27, Description=UBP60113030501FFFFFF520570201515, EndingBalance=338574343.0, Type=DEBIT}, {Amount=17000000.0, Date=2019-08-27, Description=QF0BP60113030501FFFFFF520570201515, EndingBalance=338567843.0, Type=DEBIT}, {Amount=1500000.0, Date=2019-08-27, Description=$ 1AW1386 Tarik ATM, EndingBalance=324217843.0, Type=DEBIT}, {Amount=8300000.0, Date=2019-08-28, Description=DARI HENDRIK PRAMANA Transfer, EndingBalance=324211343.0, Type=CREDIT}, {Amount=0, Date=2019-08-28, Description=, EndingBalance=344211343.0, Type=CREDIT}, {Amount=0.0, Date=2019-08-28, Description=UBP60113030501FFFFFF520570216523, EndingBalance=341711343.0, Type=CREDIT}, {Amount=3500.0, Date=2019-08-29, Description=UBP60113030501FFFFFF520570205358, EndingBalance=340561343.0, Type=DEBIT}, {Amount=2653700.0, Date=2019-08-29, Description=UBP60113030501FFFFFF520570205358, EndingBalance=0, Type=DEBIT}, {Amount=2500000.0, Date=2019-08-29, Description=Tarik ATM OFSTAD1CRK 16782750424 / ATM - LBK B KEPPA, EndingBalance=0, Type=DEBIT}, {Amount=2200000.0, Date=2019-08-29, Description=$ 5ABJ58U / 3155650177 / ATM, EndingBalance=0, Type=DEBIT}, {Amount=1200000.0, Date=2019-08-29, Description=$ 5ABJ58U / 3155650177 / ATM - KEPRI ML, EndingBalance=0, Type=CREDIT}, {Amount=5700000.0, Date=2019-08-30, Description=TWPS Transfer ATM DARI SITI ROHMIATUN, EndingBalance=0, Type=CREDIT}, {Amount=850000.0, Date=2019-08-30, Description=KE KETUT DWI SANCAKA, EndingBalance=0, Type=DEBIT}, {Amount=20000000.0, Date=2019-08-30, Description=PRMA CR Transf- 3240027809365, EndingBalance=0, Type=CREDIT}, {Amount=1300000.0, Date=2019-08-30, Description=Transfer ATM KE NINDYA BAGASWARI, EndingBalance=0, Type=DEBIT}, {Amount=12500.0, Date=2019-08-31, Description=Biaya Adm, EndingBalance=0, Type=DEBIT}, {Amount=8295.86, Date=2019-08-31, Description=Bunga Office, EndingBalance=0, Type=CREDIT}, {Amount=1659.17, Date=2019-08-31, Description=Pajak, EndingBalance=0, Type=CREDIT}, {Amount=41700000.0, Date=2019-09-02, Description=PRMAPS Transf5710022760947, EndingBalance=0, Type=CREDIT}, {Amount=12000000.0, Date=2019-09-02, Description=Setor Tunai W, EndingBalance=0, Type=CREDIT}, {Amount=36300000.0, Date=2019-09-02, Description=Transfer ATM - KE IRA W MANUELA, EndingBalance=0, Type=DEBIT}, {Amount=3500.0, Date=2019-09-03, Description=UBP60113030501FFFFFF520570238876, EndingBalance=0, Type=DEBIT}, {Amount=17120000.0, Date=2019-09-03, Description=UBP60113030501FFFFFF520570238876, EndingBalance=0, Type=DEBIT}, {Amount=11578200.0, Date=2019-09-05, Description=PRMA DR TransfSZBW22H8 / 2776352556 / PRM - CB OFF, EndingBalance=0, Type=DEBIT}, {Amount=6500.0, Date=2019-09-05, Description=, EndingBalance=0, Type=CREDIT}, {Amount=42636700.0, Date=2019-09-09, Description=PRMA CR Transi- 7210029047652, EndingBalance=0, Type=CREDIT}, {Amount=9500000.0, Date=2019-09-09, Description=Transfer ATM KE AHMALIA DEWI SIREGAR, EndingBalance=248946943.0, Type=CREDIT}, {Amount=1300000.0, Date=2019-09-09, Description=Tarik ATM $ 1AWK38Q / 5156816541 / ATM - KK PALM, EndingBalance=246293243.0, Type=DEBIT}, {Amount=2500000.0, Date=2019-09-10, Description=$ 1AWK380 15156816545 / ATM - KK PALM, EndingBalance=243793243.0, Type=DEBIT}, {Amount=18000000.0, Date=2019-09-11, Description=Setor Tunai OFV380014134931, EndingBalance=241593243.0, Type=CREDIT}, {Amount=3500.0, Date=2019-09-11, Description=UBP60113030501FFFFFF520570309822, EndingBalance=240393243.0, Type=DEBIT}, {Amount=24700000.0, Date=2019-09-11, Description=TransWPS UBP60113030501FFFFFF520570309822, EndingBalance=246093243.0, Type=DEBIT}, {Amount=7150000.0, Date=2019-09-12, Description=SMS 69192344 / 0000377630 / VAP, EndingBalance=245243243.0, Type=DEBIT}, {Amount=8600000.0, Date=2019-09-13, Description=35222782 / 0000893620 / VAP, EndingBalance=265243243.0, Type=DEBIT}, {Amount=11780000.0, Date=2019-09-13, Description=PRMA CR Transf- 8910022420281, EndingBalance=263943243.0, Type=CREDIT}, {Amount=0, Date=2019-09-13, Description=Transfer ATM -KE MURIA B WIDHI, EndingBalance=263142379.0, Type=CREDIT}, {Amount=0, Date=2019-09-13, Description=Tarik ATM of $ 1AWK38G / 5156816477 / ATM - AMIRA, EndingBalance=261142379.0, Type=CREDIT}, {Amount=0, Date=2019-09-14, Description=Setor S2GW17H4 / 5172522912 / ATM - BKS KS THR, EndingBalance=266042379.0, Type=CREDIT}, {Amount=0, Date=2019-09-14, Description=KE ISA MADE TARUNA Transfer ATM, EndingBalance=265292379.0, Type=CREDIT}, {Amount=0, Date=2019-09-16, Description=PRMA CR Transf - 5420077011765 22791 / PRM, EndingBalance=309562379.0, Type=CREDIT}, {Amount=0, Date=2019-09-16, Description=PRMA DR Transf- $ 1AW13H4 / 5172522791 / PRM - BAHTERA, EndingBalance=281212379.0, Type=CREDIT}, {Amount=0, Date=2019-09-16, Description=, EndingBalance=281205879.0, Type=CREDIT}, {Amount=0, Date=2019-09-17, Description=Tarik ATM $ 1ANAC80 / 6756489587 / ATM - ARTHAMAS, EndingBalance=278805879.0, Type=CREDIT}, {Amount=0, Date=2019-09-18, Description=6782750424 / ATM - CB, EndingBalance=277605879.0, Type=CREDIT}, {Amount=0, Date=2019-09-19, Description=Transfer SMS QFPIAD1CRK 37878232 / 0000786720 / VAP, EndingBalance=253905879.0, Type=CREDIT}, {Amount=0, Date=2019-09-19, Description=32128709 / 0000142310 / VAP, EndingBalance=246505879.0, Type=CREDIT}, {Amount=0, Date=2019-09-20, Description=Setor Tunai WPS, EndingBalance=271505879.0, Type=CREDIT}, {Amount=0, Date=2019-09-21, Description=Transfer ATM KE DIRGA SILITONGA WWPS, EndingBalance=254005879.0, Type=CREDIT}, {Amount=0, Date=2019-09-21, Description=KE MUHAMMAD SYAHMAWI, EndingBalance=247610579.0, Type=CREDIT}, {Amount=0, Date=2019-09-22, Description=Tarik ATM S1AD1CRK / 6782750424 / ATM - CB, EndingBalance=246110579.0, Type=CREDIT}, {Amount=0, Date=2019-09-22, Description=PRMA CR Transf- 2410035022763, EndingBalance=277786479.0, Type=CREDIT}, {Amount=0, Date=2019-09-22, Description=5720088029872, EndingBalance=294786479.0, Type=CREDIT}, {Amount=0, Date=2019-09-22, Description=Transfer KE LIDYA SITUMORANG, EndingBalance=271333779.0, Type=CREDIT}, {Amount=500.0, Date=2019-06-26, Description=Tarik ATM $ 2CK30XH / 1762450778 / BAJA 2, EndingBalance=11955129.0, Type=DEBIT}, {Amount=1000000.0, Date=2019-06-26, Description=$ 50M40MN / 3760810886 / ATM - BD HANG, EndingBalance=10955129.0, Type=DEBIT}, {Amount=300000.0, Date=2019-06-27, Description=STAW1JSE / 7483693743 / ATM - MUSTAFA, EndingBalance=10655129.0, Type=DEBIT}, {Amount=8185809.0, Date=2019-06-28, Description=Transfer ATM DARI BERLIANA TAMPUBOLON, EndingBalance=18840938.0, Type=CREDIT}, {Amount=1500000.0, Date=2019-06-29, Description=Tarik ATM / 8473718763 / ATM - BTM, EndingBalance=17340938.0, Type=DEBIT}, {Amount=2000000.0, Date=2019-06-29, Description=$ 5AD2TKQ / 8473718763 / ATM - BTM ML, EndingBalance=15340938.0, Type=DEBIT}, {Amount=0, Date=2019-06-30, Description=Biaya, EndingBalance=15328938.0, Type=CREDIT}, {Amount=0, Date=2019-06-30, Description=8onge VORS, EndingBalance=15335654.0, Type=CREDIT}, {Amount=1343.25, Date=2019-06-30, Description=Pajak WWPS, EndingBalance=15334311.0, Type=DEBIT}, {Amount=676800.0, Date=2019-07-03, Description=Transfer ATM - KE BUDIMAN PRAYOGO, EndingBalance=14657511.0, Type=DEBIT}, {Amount=450000.0, Date=2019-07-05, Description=PRMA CR Transf - 3060002875011, EndingBalance=15107511.0, Type=CREDIT}, {Amount=630000.0, Date=2019-07-07, Description=7030001176043, EndingBalance=15737511.0, Type=CREDIT}, {Amount=1300000.0, Date=2019-07-08, Description=3090007623098, EndingBalance=17037511.0, Type=CREDIT}, {Amount=2500.0, Date=2019-07-09, Description=MONTHLY CARD CHARGE, EndingBalance=17035011.0, Type=CREDIT}, {Amount=874600.0, Date=2019-07-13, Description=PRMA DR Transt- $ 1AW13H4 / 5172522797 / PRM - RS TIARA 125, EndingBalance=16160411.0, Type=DEBIT}, {Amount=6300.0, Date=2019-07-13, Description=PRMA DR Transf, EndingBalance=16153911.0, Type=DEBIT}, {Amount=850000.0, Date=2019-07-16, Description=PRMA CR Transf - 5030003367094, EndingBalance=17003911.0, Type=CREDIT}, {Amount=2000000.0, Date=2019-07-19, Description=Tarik ATM S1AW1JSE / 7483693743 / ATM - MUSTAFA, EndingBalance=15003911.0, Type=DEBIT}, {Amount=1250000.0, Date=2019-07-23, Description=STAW1JSE / 7483693752 / ATM - MUSTAFA, EndingBalance=13753911.0, Type=DEBIT}, {Amount=8385809.0, Date=2019-07-26, Description=Transfer ATM BERLIANA TAMPUBOLON, EndingBalance=22139720.0, Type=CREDIT}, {Amount=2139700.0, Date=2019-07-27, Description=KE NADYA LORIQ QANI, EndingBalance=20000020.0, Type=CREDIT}, {Amount=1000000.0, Date=2019-07-28, Description=Tarik APS S7NBZFRQ / 2278118763 / ATM - BTH REPRI, EndingBalance=19000020.0, Type=CREDIT}, {Amount=5000000.0, Date=2019-07-29, Description=Tarik Tunai, EndingBalance=14000020.0, Type=DEBIT}, {Amount=600000.0, Date=2019-07-30, Description=Tarik ATM - STAWU44A / 3245480921 / ATM - KOPO, EndingBalance=13400020.0, Type=DEBIT}, {Amount=500000.0, Date=2019-07-31, Description=STAWU44A / 3245480921 / ATM - KOPO, EndingBalance=12900020.0, Type=DEBIT}, {Amount=12000.0, Date=2019-07-31, Description=Biaya Adm, EndingBalance=12888020.0, Type=DEBIT}, {Amount=5376.12, Date=2019-07-31, Description=Bunga, EndingBalance=12893396.0, Type=CREDIT}, {Amount=1075.22, Date=2019-07-31, Description=Pajak Office, EndingBalance=12892321.0, Type=DEBIT}, {Amount=400000.0, Date=2019-08-02, Description=Tarik , S5AD2TKQ / 8422712875 / ATM - BTML, EndingBalance=12492321.0, Type=DEBIT}, {Amount=2400.0, Date=2019-08-03, Description=PRMA CR Transi- 2070002876478 302276ce, EndingBalance=14892321.0, Type=CREDIT}, {Amount=200000.0, Date=2019-08-04, Description=Tarik ATM $ 3ADF531, EndingBalance=14692321.0, Type=DEBIT}, {Amount=300000.0, Date=2019-08-05, Description=S7CF3TMH / 2276389014 / ATM - TERM, EndingBalance=14392321.0, Type=DEBIT}, {Amount=500000.0, Date=2019-08-07, Description=S6AS5HWR / 2267487159 / ATM - BTM KABIL, EndingBalance=13892321.0, Type=DEBIT}, {Amount=200000.0, Date=2019-08-08, Description=TSH 18483774939 / ATM - ID PT POS MONTHLY, EndingBalance=13692321.0, Type=DEBIT}, {Amount=2500.0, Date=2019-08-09, Description=CHARGE, EndingBalance=13689821.0, Type=DEBIT}, {Amount=4000000.0, Date=2019-08-12, Description=Setor Tun, EndingBalance=17689821.0, Type=CREDIT}, {Amount=1330000.0, Date=2019-08-12, Description=PRMA CR Transf - 4060002784761, EndingBalance=19019821.0, Type=CREDIT}, {Amount=3136000.0, Date=2019-08-12, Description=Transfer ATM - DARI AHMAD BAHRAJZAL, EndingBalance=22155821.0, Type=CREDIT}, {Amount=500000.0, Date=2019-08-13, Description=Tarik ATM $ 3A61567 / 2987309240 / ATM - RAWA, EndingBalance=21655821.0, Type=DEBIT}, {Amount=200000.0, Date=2019-08-14, Description=S8ADG265 / 3730376536 / ATM - MAYOR, EndingBalance=21455821.0, Type=DEBIT}, {Amount=500000.0, Date=2019-08-15, Description=$ 2AD3TIH / 2267180926 / ATM - ML BTC - I, EndingBalance=20955821.0, Type=DEBIT}, {Amount=300000.0, Date=2019-08-16, Description=SPAR4WUJ 12768930263 / ATM - CB, EndingBalance=20655821.0, Type=DEBIT}, {Amount=431500.0, Date=2019-08-17, Description=Transfer ATM KE IGOR DAFAIS, EndingBalance=20224321.0, Type=CREDIT}, {Amount=200000.0, Date=2019-08-18, Description=Tarik ATM S1AD1T16 / 8473717594 / ATM - BTM DIAMOND, EndingBalance=20024321.0, Type=CREDIT}, {Amount=700000.0, Date=2019-08-18, Description=S1AD1TIG / 8473717594 / ATM - BTM, EndingBalance=19324321.0, Type=DEBIT}, {Amount=800000.0, Date=2019-08-19, Description=S1AD1TIG / 8473717594 / ATM - BTM, EndingBalance=18524321.0, Type=DEBIT}, {Amount=750000.0, Date=2019-08-20, Description=PRMA CR Transf - 1090006488357, EndingBalance=19274321.0, Type=CREDIT}, {Amount=600000.0, Date=2019-08-20, Description=Tarik ATM 15250668829 / ATM - DELTA, EndingBalance=18674321.0, Type=DEBIT}, {Amount=850000.0, Date=2019-08-22, Description=2709166342 / ATM - RW LUMBU, EndingBalance=17824321.0, Type=DEBIT}, {Amount=900000.0, Date=2019-08-24, Description=2783542891 / ATM - AMIRA KR S4RT3SDE, EndingBalance=16924321.0, Type=DEBIT}, {Amount=400000.0, Date=2019-08-25, Description=S2AF4WYU / 7680165232 / ATM - BM, EndingBalance=16524321.0, Type=CREDIT}, {Amount=750000.0, Date=2019-08-25, Description=S2AF4WYU / 7680165242 / ATM - BTM, EndingBalance=15774321.0, Type=DEBIT}, {Amount=800000.0, Date=2019-08-27, Description=S9AD7QWR / 2017635241 / ATM - PASTEUR, EndingBalance=14974321.0, Type=DEBIT}, {Amount=1700000.0, Date=2019-08-28, Description=S1DKAJS7 / 7483554619 / ATM - 8TM LBK, EndingBalance=13274321.0, Type=DEBIT}, {Amount=500000.0, Date=2019-08-29, Description=$ 38WE521 / 2709166347 / ATM - RW LUMBU, EndingBalance=12774321.0, Type=DEBIT}, {Amount=8485809.0, Date=2019-08-30, Description=Transfer ATM - BERLIANA TAMPUBOLON, EndingBalance=21260130.0, Type=CREDIT}, {Amount=1250000.0, Date=2019-08-30, Description=Tarik ATM / ATM - KEPRI MALL, EndingBalance=20010130.0, Type=DEBIT}, {Amount=200000.0, Date=2019-08-30, Description=S1AD1TIG / 8473717589 / ATM - BTM, EndingBalance=19810130.0, Type=DEBIT}, {Amount=0, Date=2019-08-30, Description=Transfer ATM - KE CIU ZCE LIANG, EndingBalance=18462330.0, Type=DEBIT}, {Amount=892300.0, Date=2019-08-30, Description=KE FIRMAN BUKIT MARINDI ARWPS, EndingBalance=17570030.0, Type=DEBIT}, {Amount=700000.0, Date=2019-08-30, Description=Tarik ATM 184 S1AD1TIG / 8473717589 / ATM - BTM, EndingBalance=16870030.0, Type=DEBIT}, {Amount=356600.0, Date=2019-08-30, Description=Transfer ATM - KE, EndingBalance=16513430.0, Type=DEBIT}, {Amount=12000.0, Date=2019-08-31, Description=Biaya Adm, EndingBalance=16501430.0, Type=DEBIT}, {Amount=989.54, Date=2019-08-31, Description=Bunga OfficeINDA, EndingBalance=16506419.0, Type=CREDIT}, {Amount=997.9, Date=2019-08-31, Description=Pajak, EndingBalance=16505422.0, Type=CREDIT}, {Amount=3500.0, Date=2019-09-01, Description=UBG70276040107FFFFFF290170289745, EndingBalance=16501922.0, Type=DEBIT}, {Amount=257600.0, Date=2019-09-01, Description=WWPS - UBG70276040107FFFFFF290170289745, EndingBalance=16244322.0, Type=DEBIT}, {Amount=3500.0, Date=2019-09-03, Description=UBL30225040208FFFFFF520340376432, EndingBalance=16240822.0, Type=DEBIT}, {Amount=563300.0, Date=2019-09-03, Description=OBL30225040208FFFFFF520340376432, EndingBalance=15677522.0, Type=DEBIT}, {Amount=1750000.0, Date=2019-09-05, Description=PRMA CR Transf4060002784761, EndingBalance=17427522.0, Type=CREDIT}, {Amount=300000.0, Date=2019-09-05, Description=Tarik ATM / 8473718767 / ATM - BTM, EndingBalance=17127522.0, Type=DEBIT}, {Amount=2550000.0, Date=2019-09-08, Description=Setor Kas , $ 1ANAN4Z / 7852902947 / ATM - CB IN, EndingBalance=19677522.0, Type=CREDIT}, {Amount=2500.0, Date=2019-09-09, Description=MONTHLY CARD CHARGE, EndingBalance=19675022.0, Type=DEBIT}, {Amount=200000.0, Date=2019-09-09, Description=Tarik ATM Z S7NB2FRA / 2278118763 / ATM - BTM KEPRI, EndingBalance=19475022.0, Type=DEBIT}, {Amount=400000.0, Date=2019-09-11, Description=S7NB2FRQ / 2278118771 / ATM - BTM KEPRI, EndingBalance=19075022.0, Type=DEBIT}, {Amount=1150000.0, Date=2019-09-12, Description=S1AWAJS3 / 7483514120 / ATM - CB, EndingBalance=17925022.0, Type=DEBIT}, {Amount=1670000.0, Date=2019-09-13, Description=Transfer ATM DARI MIRWAN SINAGA, EndingBalance=19595022.0, Type=CREDIT}, {Amount=4200000.0, Date=2019-09-16, Description=Setor Tunai, EndingBalance=23795022.0, Type=CREDIT}, {Amount=1767700.0, Date=2019-09-16, Description=Transfer ATM Office KE OKTORA FIRMAN LUBIS, EndingBalance=22027322.0, Type=CREDIT}, {Amount=1215650.0, Date=2019-09-17, Description=KE FERBIANKA HUTAGALUNG, EndingBalance=20811672.0, Type=DEBIT}, {Amount=1250000.0, Date=2019-09-17, Description=Tarik WPS $ 5AD2TKQ / 8473718763 / ATMPS ML, EndingBalance=19561672.0, Type=DEBIT}, {Amount=0, Date=2019-09-18, Description=$ 5AD2TKQ / 8473719165 / ATM - BTM ML, EndingBalance=17261672.0, Type=CREDIT}, {Amount=850000.0, Date=2019-09-19, Description=$ 1AW1JSE / 7483693741 / ATM - MUSTAFA, EndingBalance=16411672.0, Type=DEBIT}, {Amount=450000.0, Date=2019-09-19, Description=$ 1AW1JSE / 7483693741 / ATM - MUSTAFA, EndingBalance=15961672.0, Type=DEBIT}, {Amount=783700.0, Date=2019-09-19, Description=PRMA DR Transf / 5172522797 / PRM - RS TIARA, EndingBalance=15177972.0, Type=DEBIT}, {Amount=6500.0, Date=2019-09-19, Description=PRMA DR TransFPAN13H4, EndingBalance=15171472.0, Type=DEBIT}, {Amount=300000.0, Date=2019-09-20, Description=Tarik S7AG1JWS / 8473718763 / ATM - 8TM, EndingBalance=14871472.0, Type=DEBIT}, {Amount=200.0, Date=2019-09-20, Description=Tarik ATM -S1AD1TIG / 8473717594 / ATM - DELT, EndingBalance=0, Type=DEBIT}, {Amount=1780000.0, Date=2019-09-21, Description=PRMA CR Transf- 3090002667927, EndingBalance=0, Type=CREDIT}, {Amount=750000.0, Date=2019-09-21, Description=Tarik ATM S5DM40MN / 3760810792 / ATM - BD HANG, EndingBalance=3047763420243.0, Type=DEBIT}, {Amount=250000.0, Date=2019-09-22, Description=S5AD2TKQ / 8473718271 / ATM - BTM ML, EndingBalance=5.4, Type=DEBIT}, {Amount=200000.0, Date=2019-09-22, Description=8473718271 / ATM - BTM ML, EndingBalance=0, Type=DEBIT}, {Amount=650000.0, Date=2019-09-23, Description=Tra ATM DARI NICHOLAS DIN, EndingBalance=37608107.92, Type=CREDIT}, {Amount=0, Date=2019-09-23, Description=S2AD3TIH / 22671880, EndingBalance=0, Type=CREDIT}]</t>
  </si>
  <si>
    <t>Read Transaction Summary</t>
  </si>
  <si>
    <t>[{BeginningBalance=231376329.0, Credit=60185998.75, CreditFreq=5, Debit=39939187.94, DebitFreq=22, EndingBalance=15334311.0, Period=2019-06-30, WarningMutasi2=true, WarningMutasi2Description=Ada selisih antara saldo akhir dengan saldo awal, total debit dan total kredit dari transaksi di periode 2019-06-30.}, {BeginningBalance=248743958.0, Credit=189159966.41, CreditFreq=14, Debit=105330621.47, DebitFreq=29, EndingBalance=12892321.0, Period=2019-07-31, WarningMutasi2=true, WarningMutasi2Description=Ada selisih antara saldo akhir dengan saldo awal, total debit dan total kredit dari transaksi di periode 2019-07-31.}, {BeginningBalance=335015293.0, Credit=239794994.4, CreditFreq=21, Debit=257839207.07, DebitFreq=70, EndingBalance=16505422.0, Period=2019-08-31, WarningMutasi2=true, WarningMutasi2Description=Ada selisih antara saldo akhir dengan saldo awal, total debit dan total kredit dari transaksi di periode 2019-08-31.}, {BeginningBalance=263937379.0, Credit=261562600.0, CreditFreq=16, Debit=255270150.0, DebitFreq=49, EndingBalance=0.0, Period=2019-09-30, WarningMutasi2=true, WarningMutasi2Description=Ada selisih antara saldo akhir dengan saldo awal, total debit dan total kredit dari transaksi di periode 2019-09-30.}]</t>
  </si>
  <si>
    <t>[{BeginningBalance=1500000.0, Credit=78595577.16, CreditFreq=10, Debit=21006893.25, DebitFreq=17, EndingBalance=15334311.0, Period=2019-06-30, WarningMutasi2=true, WarningMutasi2Description=Ada selisih antara saldo akhir dengan saldo awal, total debit dan total kredit dari transaksi di periode 2019-06-30.}, {BeginningBalance=-3725.25, Credit=135257691.66, CreditFreq=19, Debit=56268624.17, DebitFreq=23, EndingBalance=12892321.0, Period=2019-07-31, WarningMutasi2=true, WarningMutasi2Description=Ada selisih antara saldo akhir dengan saldo awal, total debit dan total kredit dari transaksi di periode 2019-07-31.}, {BeginningBalance=3500.0, Credit=202625751.47, CreditFreq=30, Debit=265703050.0, DebitFreq=61, EndingBalance=16505422.0, Period=2019-08-31, WarningMutasi2=true, WarningMutasi2Description=Ada selisih antara saldo akhir dengan saldo awal, total debit dan total kredit dari transaksi di periode 2019-08-31.}, {BeginningBalance=-41700000.0, Credit=149990900.0, CreditFreq=34, Debit=118191650.0, DebitFreq=30, EndingBalance=0.0, Period=2019-09-30, WarningMutasi2=true, WarningMutasi2Description=Ada selisih antara saldo akhir dengan saldo awal, total debit dan total kredit dari transaksi di periode 2019-09-30.}]</t>
  </si>
  <si>
    <t>Read Confidence Identity</t>
  </si>
  <si>
    <t>{AccountNumber=0, Branch=0, Currency=0, Name=0}</t>
  </si>
  <si>
    <t>Read Confidence Transaction Summary</t>
  </si>
  <si>
    <t>[{BeginningBalance=0, Credit=0, Debit=0, EndingBalance=0, Period=2019-06-30}, {BeginningBalance=0, Credit=0, Debit=0, EndingBalance=0, Period=2019-07-31}, {BeginningBalance=0, Credit=0, Debit=0, EndingBalance=0, Period=2019-08-31}, {BeginningBalance=0, Credit=0, Debit=0, EndingBalance=0, Period=2019-09-30}]</t>
  </si>
  <si>
    <t>Hit dengan rekening koran Giro BCA</t>
  </si>
  <si>
    <t>Hit dengan watermark tipis pada semua laman rekening koran</t>
  </si>
  <si>
    <t>Hit dengan watermark tebal pada semua laman rekening koran</t>
  </si>
  <si>
    <t>Hit dengan rekening koran yang berasal dari Tabungan Tahapan Xpresi</t>
  </si>
  <si>
    <t>Hit dengan RK BCA yang memiliki halaman mutasi diatas 10</t>
  </si>
  <si>
    <t>Hit dengan rekening koran digital BCA yang resmi</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</si>
  <si>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</si>
  <si>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</si>
  <si>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</si>
  <si>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</si>
  <si>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</si>
  <si>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</si>
  <si>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</si>
  <si>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</si>
  <si>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</si>
  <si>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ImageFolder/RKBCA/RKBCA1.pdf</t>
  </si>
  <si>
    <t>ImageFolder/RKBCA/RKBCA2.pdf</t>
  </si>
  <si>
    <t>ImageFolder/RKBCA/RKBCA3.pdf</t>
  </si>
  <si>
    <t>ImageFolder/RKBCA/RKBCA8.pdf</t>
  </si>
  <si>
    <t>ImageFolder/RKBCA/RKBCA4.pdf</t>
  </si>
  <si>
    <t>ImageFolder/RKBCA/RKBCA5.pdf</t>
  </si>
  <si>
    <t>ImageFolder/RKBCA/RKBCA6.pdf</t>
  </si>
  <si>
    <t>ImageFolder/RKBCA/RKBCA7.pdf</t>
  </si>
  <si>
    <t>ImageFolder/RKBCA/RKBCA.jpeg</t>
  </si>
  <si>
    <t>ImageFolder/RKBCA/RKBCA.docx</t>
  </si>
  <si>
    <t>OCR Rek. Koran BCA</t>
  </si>
  <si>
    <t>6</t>
  </si>
  <si>
    <t>11</t>
  </si>
  <si>
    <t>2023-10-27T13:27:26+07:00</t>
  </si>
  <si>
    <t>2023-10-30T17:36:29+07:00</t>
  </si>
  <si>
    <t>{AccountNumber=7401098686, AlternateIncome1=0, AlternateIncome2=5000000.0, AlternateIncome3=22702093.0, AlternateIncome4=7491690.69, AlternateIncomeFinal=5000000.0, BankOffice=KCU CIBUBUR, CreditTransactionsLast3Months=22702093.0, DebitTransactionsLast3Months=23750404.0, EndingBalance=110873.21, Name=EVI KRISTIYORINI, TotalTransactionsCreditLast3Months=9.0, TotalTransactionsDebitLast3Months=81.0, TotalTransactionsLast3Months=90.0, WarningMutasi1=false, WarningMutasi1Description=}</t>
  </si>
  <si>
    <t>{AccountNumber=7180288141, AlternateIncome1=0, AlternateIncome2=4154.06, AlternateIncome3=51151487.74, AlternateIncome4=16879990.95, AlternateIncomeFinal=4154.06, BankOffice=KCP PEJ ATEN, CreditTransactionsLast3Months=153454463.20999998, DebitTransactionsLast3Months=71232733.9, EndingBalance=223948121.49, Name=BASIAH, TotalTransactionsCreditLast3Months=47.0, TotalTransactionsDebitLast3Months=87.0, TotalTransactionsLast3Months=134.0, WarningMutasi1=true, WarningMutasi1Description=Ada selisih antara saldo akhir dengan saldo awal, total debit dan total kredit dari seluruh transaksi.}</t>
  </si>
  <si>
    <t>[{Amount=101000.0, Date=2019-11-01, Description=TRSF E-BANKING DB 0111/FTFVA/WS95031 70001/GO-PAY CUSTO - - 081288204365, EndingBalance=1058184.21, Type=DEBIT}, {Amount=26500.0, Date=2019-11-01, Description=BYR VIA E-BANKING 01/11  WSID9503100 1200 TELKOMSEL 081288204365 EVI KRISTIYORINI, EndingBalance=1031684.21, Type=DEBIT}, {Amount=51000.0, Date=2019-11-01, Description=TRSF E-BANKING DB 0111/FTFVA/WS95031 70001/GO-PAY CUSTO - - 081288204365, EndingBalance=980684.21, Type=DEBIT}, {Amount=500000.0, Date=2019-11-04, Description=TARIKAN ATM 02/11, EndingBalance=480684.20999999996, Type=DEBIT}, {Amount=100000.0, Date=2019-11-04, Description=FLAZZ BCA TOPUP WSID : Z5CC1 6019002678732555, EndingBalance=380684.20999999996, Type=DEBIT}, {Amount=50000.0, Date=2019-11-04, Description=TRSF E-BANKING DB 0311/FTFVA/WS95031 39010/DANA - - 85932864606, EndingBalance=330684.20999999996, Type=DEBIT}, {Amount=250000.0, Date=2019-11-04, Description=SWITCHING WITHDRAWAL DI 022 INDOMARET JL. RY P, EndingBalance=80684.20999999996, Type=DEBIT}, {Amount=7500.0, Date=2019-11-04, Description=SWITCHING BIAYA TXN  DI 022 INDOMARET JL. RY P, EndingBalance=73184.20999999996, Type=DEBIT}, {Amount=51000.0, Date=2019-11-04, Description=TRSF E-BANKING DB 0411/FTFVA/WS95031 70001/GO-PAY CUSTO - - 081288204365, EndingBalance=22184.21, Type=DEBIT}, {Amount=9503093.0, Date=2019-11-05, Description=TRSF E-BANKING CR SMEMFTS EFT86055 HEONZ ROYAL JAYA P 02910899, EndingBalance=9525277.21, Type=CREDIT}, {Amount=500000.0, Date=2019-11-05, Description=SWITCHING WITHDRAWAL DI 002 9822-UNIT CIBINONG, EndingBalance=9025277.21, Type=DEBIT}, {Amount=7500.0, Date=2019-11-05, Description=SWITCHING BIAYA TXN  DI 002 9822-UNIT CIBINONG, EndingBalance=9017777.21, Type=DEBIT}, {Amount=681099.0, Date=2019-11-05, Description=SWITCHING DB TRANSFERKE 046 ARI KUSWARA /M-BCA, EndingBalance=8336678.210000001, Type=DEBIT}, {Amount=6500.0, Date=2019-11-05, Description=SWITCHING DB TRANSFERKE 046 ARI KUSWARA /M-BCA, EndingBalance=8330178.210000001, Type=DEBIT}, {Amount=550000.0, Date=2019-11-05, Description=SWITCHING DB TRANSFERKE 022 ARI KUSWARA /M-BCA, EndingBalance=7780178.21, Type=DEBIT}, {Amount=6500.0, Date=2019-11-05, Description=SWITCHING DB TRANSFERKE 022 ARI KUSWARA /M-BCA, EndingBalance=7773678.21, Type=DEBIT}, {Amount=164900.0, Date=2019-11-05, Description=BYR VIA E-BANKING 05/11  WSID9503100 1409 MNC VISION 401001864838 EVI KRISTIYORINI, EndingBalance=7608778.21, Type=DEBIT}, {Amount=3000000.0, Date=2019-11-05, Description=TRSF E-BANKING DB 05/11 /95031/00000 ARI KUSWARA, EndingBalance=4608778.21, Type=DEBIT}, {Amount=51500.0, Date=2019-11-05, Description=BYR VIA E-BANKING 05/11  WSID9503100 1200 TELKOMSEL 081288204365 EVI KRISTIYORINI, EndingBalance=4557278.21, Type=DEBIT}, {Amount=1490500.0, Date=2019-11-05, Description=KARTU DEBIT ALFAMRT EC76 PCG2 6019002678732555, EndingBalance=3066778.21, Type=DEBIT}, {Amount=31000.0, Date=2019-11-06, Description=TRSF E-BANKING DB 0611/FTFVA/WS95031 70001/GO-PAY CUSTO - - 085932864606, EndingBalance=3035778.21, Type=DEBIT}, {Amount=660000.0, Date=2019-11-06, Description=TRSF E-BANKING DB 06/11 /95031/00000 NURMA HIDAYAH, EndingBalance=2375778.21, Type=DEBIT}, {Amount=101000.0, Date=2019-11-06, Description=TRSF E-BANKING DB 0611/FTFVA/WS95031 70001/GO-PAY CUSTO - - 081288204365, EndingBalance=2274778.21, Type=DEBIT}, {Amount=101500.0, Date=2019-11-07, Description=BYR VIA E-BANKING 07/11  WSID9503100 1200 TELKOMSEL 081288204365 EVI KRISTIYORINI, EndingBalance=2173278.21, Type=DEBIT}, {Amount=100000.0, Date=2019-11-08, Description=TRSF E-BANKING DB 08/11 /95031/00000 ARI KUSWARA, EndingBalance=2073278.21, Type=DEBIT}, {Amount=51000.0, Date=2019-11-08, Description=TRSF E-BANKING DB 0811/FTFVA/WS95031 70001/GO-PAY CUSTO - - 081297287050, EndingBalance=2022278.21, Type=DEBIT}, {Amount=257805.0, Date=2019-11-11, Description=KARTU DEBIT SUPERINDO CKT 6019002678732555, EndingBalance=1764473.21, Type=DEBIT}, {Amount=300000.0, Date=2019-11-11, Description=TARIKAN ATM 09/11, EndingBalance=1464473.21, Type=DEBIT}, {Amount=102500.0, Date=2019-11-11, Description=BYR VIA E-BANKING 09/11  WSID9503100 0865 PLN PREPAID 14013758512 EVI KRISTIYORINI, EndingBalance=1361973.21, Type=DEBIT}, {Amount=500000.0, Date=2019-11-11, Description=TARIKAN ATM 10/11, EndingBalance=861973.21, Type=DEBIT}, {Amount=300000.0, Date=2019-11-11, Description=SWITCHING WITHDRAWAL DI 022 BGR.LB.CIBINONG, EndingBalance=561973.21, Type=DEBIT}, {Amount=7500.0, Date=2019-11-11, Description=SWITCHING BIAYA TXN  DI 022 BGR.LB.CIBINONG, EndingBalance=554473.21, Type=DEBIT}, {Amount=300000.0, Date=2019-11-11, Description=SWITCHING WITHDRAWAL DI 022 BGR.LB.CIBINONG, EndingBalance=254473.20999999996, Type=DEBIT}, {Amount=7500.0, Date=2019-11-11, Description=SWITCHING BIAYA TXN  DI 022 BGR.LB.CIBINONG, EndingBalance=246973.20999999996, Type=DEBIT}, {Amount=3000000.0, Date=2019-11-11, Description=TRSF E-BANKING CR 11/11 /95031/00000 ARI KUSWARA, EndingBalance=3246973.21, Type=CREDIT}, {Amount=3000000.0, Date=2019-11-11, Description=SWITCHING DB TRANSFERKE 200 ARI KUSWARA /M-BCA, EndingBalance=246973.20999999996, Type=DEBIT}, {Amount=6500.0, Date=2019-11-11, Description=SWITCHING DB TRANSFERKE 200 ARI KUSWARA /M-BCA, EndingBalance=240473.20999999996, Type=DEBIT}, {Amount=26500.0, Date=2019-11-11, Description=BYR VIA E-BANKING 11/11  WSID9503101 1200 TELKOMSEL 081297287050 EVI KRISTIYORINI, EndingBalance=213973.20999999996, Type=DEBIT}, {Amount=3000000.0, Date=2019-11-11, Description=TRSF E-BANKING CR 11/11 /95031/00000 ARI KUSWARA, EndingBalance=3213973.21, Type=CREDIT}, {Amount=200000.0, Date=2019-11-11, Description=SWITCHING DB TRANSFERKE 200 ARI KUSWARA /M-BCA, EndingBalance=3013973.21, Type=DEBIT}, {Amount=6500.0, Date=2019-11-11, Description=SWITCHING DB TRANSFERKE 200 ARI KUSWARA /M-BCA, EndingBalance=3007473.21, Type=DEBIT}, {Amount=26500.0, Date=2019-11-11, Description=BYR VIA E-BANKING 11/11  WSID9503101 1200 TELKOMSEL 081288204365 EVI KRISTIYORINI, EndingBalance=2980973.21, Type=DEBIT}, {Amount=500000.0, Date=2019-11-12, Description=SWITCHING DB TRANSFERKE 426 ARI KUSWARA /M-BCA, EndingBalance=2480973.21, Type=DEBIT}, {Amount=6500.0, Date=2019-11-12, Description=SWITCHING DB TRANSFERKE 426 ARI KUSWARA /M-BCA, EndingBalance=2474473.21, Type=DEBIT}, {Amount=625000.0, Date=2019-11-12, Description=BYR VIA E-BANKING 12/11  WSID9503101 0507 FIF 130001853519 EVI KRISTIYORINI, EndingBalance=1849473.21, Type=DEBIT}, {Amount=51000.0, Date=2019-11-12, Description=TRSF E-BANKING DB 1211/FTFVA/WS95031 70001/GO-PAY CUSTO - - 081288204365, EndingBalance=1798473.21, Type=DEBIT}, {Amount=120000.0, Date=2019-11-13, Description=TRSF E-BANKING DB 13/11 /95031/00000 FITRI ARIESTA, EndingBalance=1678473.21, Type=DEBIT}, {Amount=70500.0, Date=2019-11-13, Description=KARTU DEBIT CHOCOMORY,PUNCAK-H 6019002678732555, EndingBalance=1607973.21, Type=DEBIT}, {Amount=100000.0, Date=2019-11-13, Description=TRSF E-BANKING DB 13/11 /95031/00000 FITRI ARIESTA, EndingBalance=1507973.21, Type=DEBIT}, {Amount=100000.0, Date=2019-11-13, Description=TRSF E-BANKING DB 13/11 /95031/00000 RAMADIANSYAH, EndingBalance=1407973.21, Type=DEBIT}, {Amount=300000.0, Date=2019-11-14, Description=TARIKAN ATM 14/11, EndingBalance=1107973.21, Type=DEBIT}, {Amount=31000.0, Date=2019-11-14, Description=TRSF E-BANKING DB 1411/FTFVA/WS95031 70001/GO-PAY CUSTO - - 085932864606, EndingBalance=1076973.21, Type=DEBIT}, {Amount=26500.0, Date=2019-11-14, Description=BYR VIA E-BANKING 14/11  WSID9503101 1200 TELKOMSEL 081288204365 EVI KRISTIYORINI, EndingBalance=1050473.21, Type=DEBIT}, {Amount=599000.0, Date=2019-11-14, Description=SWITCHING CR TRANSFERDR 002 SRI WAHYUNI, A.MD. /9887-UNIT B, EndingBalance=1649473.21, Type=CREDIT}, {Amount=300000.0, Date=2019-11-14, Description=TRSF E-BANKING DB 14/11 /95031/00000 ARI KUSWARA, EndingBalance=1349473.21, Type=DEBIT}, {Amount=102500.0, Date=2019-11-14, Description=BYR VIA E-BANKING 14/11  WSID9503100 0865 PLN PREPAID 14013758512 EVI KRISTIYORINI, EndingBalance=1246973.21, Type=DEBIT}, {Amount=26500.0, Date=2019-11-15, Description=BYR VIA E-BANKING 15/11  WSID9503101 1200 TELKOMSEL 081288204365 EVI KRISTIYORINI, EndingBalance=1220473.21, Type=DEBIT}, {Amount=51000.0, Date=2019-11-15, Description=TRSF E-BANKING DB 1511/FTFVA/WS95031 70001/GO-PAY CUSTO - - 081288204365, EndingBalance=1169473.21, Type=DEBIT}, {Amount=17000.0, Date=2019-11-15, Description=BIAYA ADM, EndingBalance=1152473.21, Type=DEBIT}, {Amount=100000.0, Date=2019-11-18, Description=SWITCHING DB TRANSFERKE 009 BPK AJIE MAULANA S /M-BCA, EndingBalance=1052473.21, Type=DEBIT}, {Amount=6500.0, Date=2019-11-18, Description=SWITCHING DB TRANSFERKE 009 BPK AJIE MAULANA S /M-BCA, EndingBalance=1045973.21, Type=DEBIT}, {Amount=26500.0, Date=2019-11-18, Description=BYR VIA E-BANKING 16/11  WSID9503101 1200 TELKOMSEL 081297287050 EVI KRISTIYORINI, EndingBalance=1019473.21, Type=DEBIT}, {Amount=300000.0, Date=2019-11-18, Description=SWITCHING WITHDRAWAL DI 008 MAYOROKING1 PTUGBG, EndingBalance=719473.21, Type=DEBIT}, {Amount=7500.0, Date=2019-11-18, Description=SWITCHING BIAYA TXN  DI 008 MAYOROKING1 PTUGBG, EndingBalance=711973.21, Type=DEBIT}, {Amount=42500.0, Date=2019-11-18, Description=KARTU DEBIT IDM T6NX-PC SPBU M 6019002678732555, EndingBalance=669473.21, Type=DEBIT}, {Amount=212000.0, Date=2019-11-18, Description=KARTU DEBIT IDM TBXR-PABUARAN 6019002678732555, EndingBalance=457473.20999999996, Type=DEBIT}, {Amount=400000.0, Date=2019-11-18, Description=SWITCHING WITHDRAWAL DI 022 INDOMARET JL. RY P, EndingBalance=57473.20999999996, Type=DEBIT}, {Amount=7500.0, Date=2019-11-18, Description=SWITCHING BIAYA TXN  DI 022 INDOMARET JL. RY P, EndingBalance=49973.21, Type=DEBIT}, {Amount=31000.0, Date=2019-11-20, Description=TRSF E-BANKING DB 2011/FTFVA/WS95031 70001/GO-PAY CUSTO - - 081288204365, EndingBalance=18973.21, Type=DEBIT}, {Amount=500000.0, Date=2019-11-22, Description=TRSF E-BANKING CR 22/11 /95031/00000 ARI KUSWARA, EndingBalance=518973.21, Type=CREDIT}, {Amount=51000.0, Date=2019-11-22, Description=TRSF E-BANKING DB 2211/FTFVA/WS95031 70001/GO-PAY CUSTO - - 081288204365, EndingBalance=467973.21, Type=DEBIT}, {Amount=31000.0, Date=2019-11-22, Description=TRSF E-BANKING DB 2211/FTFVA/WS95031 70001/GO-PAY CUSTO - - 085932864606, EndingBalance=436973.21, Type=DEBIT}, {Amount=101500.0, Date=2019-11-25, Description=BYR VIA E-BANKING 23/11  WSID9503102 1200 TELKOMSEL 081288204365 EVI KRISTIYORINI, EndingBalance=335473.21, Type=DEBIT}, {Amount=101500.0, Date=2019-11-25, Description=BYR VIA E-BANKING 23/11  WSID9503102 1200 TELKOMSEL 081288204365 EVI KRISTIYORINI, EndingBalance=233973.21000000002, Type=DEBIT}, {Amount=51000.0, Date=2019-11-25, Description=TRSF E-BANKING DB 2311/FTFVA/WS95031 70001/GO-PAY CUSTO - - 081297287050, EndingBalance=182973.21000000002, Type=DEBIT}, {Amount=51000.0, Date=2019-11-25, Description=TRSF E-BANKING DB 2311/FTFVA/WS95031 70001/GO-PAY CUSTO - - 081288204365, EndingBalance=131973.21000000002, Type=DEBIT}, {Amount=102500.0, Date=2019-11-25, Description=BYR VIA E-BANKING 23/11  WSID9503100 0865 PLN PREPAID 14013758512 EVI KRISTIYORINI, EndingBalance=29473.21, Type=DEBIT}, {Amount=5000000.0, Date=2019-11-26, Description=SWITCHING CR TRANSFERDR 008 ARI KUSWARA /MART CLNDK, EndingBalance=5029473.21, Type=CREDIT}, {Amount=3450000.0, Date=2019-11-26, Description=TRSF E-BANKING DB 26/11 /95031/00000 ARI KUSWARA, EndingBalance=1579473.21, Type=DEBIT}, {Amount=497600.0, Date=2019-11-26, Description=TRSF E-BANKING DB 2611/FTFVA/WS95031 00420/HOME CREDIT - - 3900885481, EndingBalance=1081873.21, Type=DEBIT}, {Amount=1000000.0, Date=2019-11-26, Description=TRSF E-BANKING DB 26/11 /95031/00000 ARI KUSWARA, EndingBalance=81873.20999999996, Type=DEBIT}, {Amount=300000.0, Date=2019-11-26, Description=SWITCHING CR TRANSFERDR 008 ARI KUSWARA /INDOMARET J, EndingBalance=381873.20999999996, Type=CREDIT}, {Amount=200000.0, Date=2019-11-26, Description=TRSF E-BANKING DB 26/11 /95031/00000 FITRI ARIESTA, EndingBalance=181873.21, Type=DEBIT}, {Amount=600000.0, Date=2019-11-27, Description=SWITCHING CR TRANSFERDR 008 ARI KUSWARA /BANK CENTRA, EndingBalance=781873.21, Type=CREDIT}, {Amount=600000.0, Date=2019-11-27, Description=TRSF E-BANKING DB 27/11 /95031/00000 ARI KUSWARA, EndingBalance=181873.20999999996, Type=DEBIT}, {Amount=66000.0, Date=2019-11-27, Description=TRSF E-BANKING DB 2711/FTFVA/WS95031 70001/GO-PAY CUSTO - - 081288204365, EndingBalance=115873.21, Type=DEBIT}, {Amount=200000.0, Date=2019-11-28, Description=TRSF E-BANKING CR 2811/FTSCY/WS95031 200000.00 FITRI ARIESTA, EndingBalance=315873.21, Type=CREDIT}, {Amount=102500.0, Date=2019-11-29, Description=BYR VIA E-BANKING 28/11  WSID9503100 0865 PLN PREPAID 14013758512 EVI KRISTIYORINI, EndingBalance=213373.21000000002, Type=DEBIT}, {Amount=51500.0, Date=2019-11-29, Description=BYR VIA E-BANKING 29/11  WSID9503102 1200 TELKOMSEL 081288204365 EVI KRISTIYORINI, EndingBalance=161873.21000000002, Type=DEBIT}, {Amount=51000.0, Date=2019-11-29, Description=TRSF E-BANKING DB 2911/FTFVA/WS95031 70001/GO-PAY CUSTO - - 081288204365, EndingBalance=110873.21, Type=DEBIT}]</t>
  </si>
  <si>
    <t>[{Amount=55500.0, Date=2022-12-01, Description=BYR VIA E-BANKING 01/12  WSID9503133 0865 PLN PREPAID 32127997933 HENDI INDRAWAN, EndingBalance=134194505.0, Type=DEBIT}, {Amount=650000.0, Date=2022-12-01, Description=TRSF E-BANKING CR 0108/FTSCY/WS95051 650000.00 dari flip.id 70571676 BUANA MEGA TEKNOL, EndingBalance=134844505.0, Type=CREDIT}, {Amount=5000000.0, Date=2022-12-02, Description=BI-FAST CR BIF TRANSFER DR 008 KURNIA, EndingBalance=139844505.0, Type=CREDIT}, {Amount=1750000.0, Date=2022-12-02, Description=BI-FAST CR BIF TRANSFER DR 008 HENDRA GS, EndingBalance=141594505.0, Type=CREDIT}, {Amount=750000.0, Date=2022-12-02, Description=BI-FAST DB BIF TRANSFER KE 008 YUNITA M-BCA, EndingBalance=140844505.0, Type=DEBIT}, {Amount=2500.0, Date=2022-12-02, Description=BI-FAST DB BIF BIAYA TXN KE 008 LEILA M-BCA, EndingBalance=140842005.0, Type=DEBIT}, {Amount=1600000.0, Date=2022-12-03, Description=TRSF E-BANKING CR 03/12 /95031/00000 KOSAN BU OCOH WILLIAM LIONG, EndingBalance=142442005.0, Type=CREDIT}, {Amount=5000000.0, Date=2022-12-03, Description=TRSF E-BANKING CR 0312/FTSCY/WS95051 5000000.00 kost agustus 2022 kost agustus 2022 BUANA MEGA TEKNOL, EndingBalance=147442005.0, Type=CREDIT}, {Amount=150000.0, Date=2022-12-04, Description=TRSF E-BANKING CR 0412/FTSCY/WS95051 150000.00 dari flip.id 70912456 BUANA MEGA TEKNOL, EndingBalance=147592005.0, Type=CREDIT}, {Amount=250500.0, Date=2022-12-04, Description=TRSF E-BANKING DB 0412/FTFVA/WS95031 12208/SHOPEEPAY - - 1317209345, EndingBalance=147341505.0, Type=DEBIT}, {Amount=1550000.0, Date=2022-12-05, Description=TRSF E-BANKING CR 05/12 /95031/00000 BYR KONTRKAN AGS 2 2 DENDY, EndingBalance=148891505.0, Type=CREDIT}, {Amount=427520.0, Date=2022-12-05, Description=KARTU DEBIT SUPERINDO MPG 6019005016924090, EndingBalance=148463985.0, Type=DEBIT}, {Amount=202500.0, Date=2022-12-08, Description=BYR VIA E-BANKING 08/12  WSID9503100 0865 PLN PREPAID 321279978907 KREHSNA, EndingBalance=148261485.0, Type=DEBIT}, {Amount=450000.0, Date=2022-12-08, Description=TRSF E-BANKING DB 08/12 /952354/00000 ARISAN FERA INDIRA S, EndingBalance=147811485.0, Type=DEBIT}, {Amount=250000.0, Date=2022-12-08, Description=TRSF E-BANKING DB 08/12 /95031/00000 YAY BANGUN KECERDA, EndingBalance=147561485.0, Type=DEBIT}, {Amount=3000000.0, Date=2022-12-08, Description=TRSF E-BANKING CR 08/12 /ZP9K1/00000 DERA TARI, EndingBalance=150561485.0, Type=CREDIT}, {Amount=500000.0, Date=2022-12-09, Description=TRSF E-BANKING CR 0912/FTSCY/WS950245 500000.00 2022080974052121 TRFDN-NUR CAYADI ESPAY DEBIT INDONE, EndingBalance=151061485.0, Type=CREDIT}, {Amount=130500.0, Date=2022-12-10, Description=TRSF E-BANKING DB 1012/FTFVA/WS95031 12208/SHOPEEPAY - - 129970456, EndingBalance=150930985.0, Type=DEBIT}, {Amount=120900.0, Date=2022-12-15, Description=KARTU DEBIT JASPER SKIN CILAND 6019005016966090, EndingBalance=150810085.0, Type=DEBIT}, {Amount=4000000.0, Date=2022-12-15, Description=SWITCHING CR TRANSFERDR 103 SDRI JERRY  NO / INDOMARET K, EndingBalance=154810085.0, Type=CREDIT}, {Amount=2000000.0, Date=2022-12-16, Description=TRSF E-BANKING CR 1612/FTSCY/WS95051 2000000.00 kost BU OCO agustus kost BU OCO agustus BUANA MEGA TEKNOL, EndingBalance=156810085.0, Type=CREDIT}, {Amount=225000.0, Date=2022-12-18, Description=TRSF E-BANKING CR 18/12 /95031/00000 MEIDIA AS, EndingBalance=157035085.0, Type=CREDIT}, {Amount=400000.0, Date=2022-12-19, Description=TRSF E-BANKING CR 1908/FTSCY/WS95051 400000.00 2022081921686543 TRFDN-BERRY ESPAY DEBIT INDONE, EndingBalance=157435085.0, Type=CREDIT}, {Amount=7500.0, Date=2022-12-19, Description=BIAYA ADM, EndingBalance=157427585.0, Type=DEBIT}, {Amount=2500000.0, Date=2022-12-22, Description=BI-FAST CR BIF TRANSFER DR 008 MEIDIA NURUL TAM, EndingBalance=159927585.0, Type=CREDIT}, {Amount=75000.0, Date=2022-12-23, Description=BIAYA KARTU ATM BIAYA KARTU ATM, EndingBalance=159852585.0, Type=DEBIT}, {Amount=1700000.0, Date=2022-12-25, Description=TRSF E-BANKING CR 25/12 /95031/00000 KOS BU OCOH SURYA, EndingBalance=161552585.0, Type=CREDIT}, {Amount=1250000.0, Date=2022-12-25, Description=TARIKAN ATM 25/12, EndingBalance=160302585.0, Type=DEBIT}, {Amount=135200.0, Date=2022-12-25, Description=TRSF E-BANKING DB 2512/FTFVA/WS95341 70070/ABDI - -1546903116644, EndingBalance=160167385.0, Type=DEBIT}, {Amount=52500.0, Date=2022-12-25, Description=BYR VIA E-BANKING 25/12  WSID9503100 0865 PLN PREPAID 5471020376798 SHERLYANA, EndingBalance=160114885.0, Type=DEBIT}, {Amount=550000.0, Date=2022-12-26, Description=BI-FAST DB BIF TRANSFER KE 009 AYI INDRAWAN M-BCA, EndingBalance=159564885.0, Type=DEBIT}, {Amount=2500.0, Date=2022-12-26, Description=BI-FAST DB BIF BIAYA TXN KE 009 ELYROSA M-BCA, EndingBalance=159562385.0, Type=DEBIT}, {Amount=152870.0, Date=2022-12-29, Description=KARTU DEBIT SUPERINDO MPG 6019005037505987, EndingBalance=159409515.0, Type=DEBIT}, {Amount=45500.0, Date=2022-12-29, Description=TRSF E-BANKING DB 2912/FTFVA/WS95031 12208/SHOPEEPAY - - 129970538, EndingBalance=159364015.0, Type=DEBIT}, {Amount=15000000.0, Date=2022-12-29, Description=BI-FAST DB BIF TRANSFER KE 008 JUMAIDI M-BCA, EndingBalance=144364015.0, Type=DEBIT}, {Amount=2500.0, Date=2022-12-29, Description=BI-FAST DB BIF BIAYA TXN KE 008 VERFA S M-BCA, EndingBalance=144361515.0, Type=DEBIT}, {Amount=25000000.0, Date=2022-12-29, Description=BI-FAST CR BIF TRANSFER DR 002 CUPITA S, EndingBalance=169361515.0, Type=CREDIT}, {Amount=1525000.0, Date=2022-12-31, Description=TRSF E-BANKING CR 31/12 /95031/00000 AULIA H, EndingBalance=170886515.0, Type=CREDIT}, {Amount=0.13, Date=2022-12-31, Description=DR KOREKSI BUNGA, EndingBalance=170886514.87, Type=DEBIT}, {Amount=3584.91, Date=2022-12-31, Description=BUNGA, EndingBalance=170890099.78, Type=CREDIT}, {Amount=716.96, Date=2022-12-31, Description=PAJAK BUNGA DO AWAL : ASI CR : ASI DB : DO AKHIR : 1, EndingBalance=170889385.0, Type=DEBIT}, {Amount=25000000.0, Date=2023-01-01, Description=BI-FAST CR BIF TRANSFER DR 008 VALEN CHRISTIE, EndingBalance=195889385.0, Type=CREDIT}, {Amount=550000.0, Date=2023-01-01, Description=KR OTOMATIS BCA22096801454 AURELIA SASMIT AutoCr-PL, EndingBalance=196439385.0, Type=CREDIT}, {Amount=1750000.0, Date=2023-01-02, Description=BI-FAST CR BIF TRANSFER DR 008 HERU G H, EndingBalance=198189385.0, Type=CREDIT}, {Amount=350000.0, Date=2023-01-05, Description=TRSF E-BANKING DB 03/12 /95031/00000 DIAN ZAENAL, EndingBalance=197839385.0, Type=DEBIT}, {Amount=2500000.0, Date=2023-01-05, Description=TRSF E-BANKING CR 03/09 /95031/00000 UANG KOS HENDY, EndingBalance=200339385.0, Type=CREDIT}, {Amount=75000.0, Date=2023-01-05, Description=TRSF E-BANKING DB 0409/FTFVA/WS95023 12208/SHOPEEPAY - - 129970538, EndingBalance=200264385.0, Type=DEBIT}, {Amount=77500.0, Date=2023-01-05, Description=BYR VIA E-BANKING 04/12  WSID9503100 0865 PLN PREPAID 32127997789 KINANTI S, EndingBalance=200186885.0, Type=DEBIT}, {Amount=1600000.0, Date=2023-01-05, Description=TRSF E-BANKING CR 05/12 /95031/00000 BAYAR KONTRKN SEP 22 IWAN, EndingBalance=201786885.0, Type=CREDIT}, {Amount=251000.0, Date=2023-01-06, Description=TRSF E-BANKING DB 0509/FTFVA/WS95031 12208/SHOPEEPAY - - 129945338, EndingBalance=201535885.0, Type=DEBIT}, {Amount=15000000.0, Date=2023-01-08, Description=BI-FAST CR BIF TRANSFER DR 002 AHM. DRS. AJI, EndingBalance=216535885.0, Type=CREDIT}, {Amount=750000.0, Date=2023-01-09, Description=BI-FAST DB BIF TRANSFER KE 008 AHM. DRS. AJI M-BCA, EndingBalance=215785885.0, Type=DEBIT}, {Amount=2500.0, Date=2023-01-09, Description=BI-FAST DB BIF BIAYA TXN KE 008 AHM. DRS. AJI M-BCA, EndingBalance=215783385.0, Type=DEBIT}, {Amount=1525000.0, Date=2023-01-09, Description=BI-FAST DB BIF TRANSFER KE 008 AHM. DRS. AJI M-BCA, EndingBalance=214258385.0, Type=DEBIT}, {Amount=2500.0, Date=2023-01-09, Description=BI-FAST DB BIF BIAYA TXN KE 008 AHM.DRS. AJI M-BCA, EndingBalance=214255885.0, Type=DEBIT}, {Amount=165000.0, Date=2023-01-12, Description=TRSF E-BANKING DB 1009/FTFVA/WS95341 12208/SHOPEEPAY - - 129970456, EndingBalance=214090885.0, Type=DEBIT}, {Amount=152500.0, Date=2023-01-14, Description=BYR VIA E-BANKING 14/12  WSID9503100 0865 PLN PAID 32127997889 SHOPIA R, EndingBalance=213938885.0, Type=DEBIT}, {Amount=75000.0, Date=2023-01-15, Description=TRSF E-BANKING DB 1509/FTFVA/WS95031 12208/SHOPEEPAY - - 129970557, EndingBalance=213863885.0, Type=DEBIT}, {Amount=2000000.0, Date=2023-01-15, Description=KR OTOMATIS BCA22098148272 DINAR ANJELI Kost sept dinar AutoCr-PL, EndingBalance=215863385.0, Type=CREDIT}, {Amount=166000.0, Date=2023-01-16, Description=TRSF E-BANKING DB 1609/FTFVA/WS95031 12208/SHOPEEPAY - - 129970432, EndingBalance=215697385.0, Type=DEBIT}, {Amount=7500.0, Date=2023-01-16, Description=BIAYA ADM, EndingBalance=215689885.0, Type=DEBIT}, {Amount=250000.0, Date=2023-01-19, Description=TRSF E-BANKING CR 18/12 /95031/00000 GUSNANDAR, EndingBalance=215939885.0, Type=CREDIT}, {Amount=2201000.0, Date=2023-01-20, Description=TRSF E-BANKING DB 2009/FTFVA/WS95031 12208/SHOPEEPAY - - 5782532880, EndingBalance=213738885.0, Type=DEBIT}, {Amount=703000.0, Date=2023-01-22, Description=TRSF E-BANKING DB 2109/FTFVA/WS95031 12208/SHOPEEPAY - - 129970098, EndingBalance=213035885.0, Type=DEBIT}, {Amount=800000.0, Date=2023-01-22, Description=BI-FAST DB BIF TRANSFER KE 022 KRISNA A M-BCA, EndingBalance=212235885.0, Type=DEBIT}, {Amount=2500.0, Date=2023-01-22, Description=BI-FAST DB BIF BIAYA TXN KE 022 KRISNA A M-BCA, EndingBalance=212223385.0, Type=DEBIT}, {Amount=450000.0, Date=2023-01-22, Description=TRSF E-BANKING DB 2209/FTCLS/WS95035 Q0812XXXXXX13 dp KULKAS EKO, EndingBalance=211773385.0, Type=DEBIT}, {Amount=3150000.0, Date=2023-01-22, Description=TRSF E-BANKING CR 2209/FTSCY/WS95051 3150000.00 2022092292001643 TRFDN-DRS. KURNIA ESPAY DEBIT INDONE, EndingBalance=214923385.0, Type=CREDIT}, {Amount=2750000.0, Date=2023-01-22, Description=TRSF E-BANKING DB 2209/FTCLS/WS95031 Q0812XXXXXX13 pelunasan KULKAS EKO, EndingBalance=212173385.0, Type=DEBIT}, {Amount=1700000.0, Date=2023-01-23, Description=TRSF E-BANKING CR 23/12 /95051/00000 KOS BU OCOH HENDY S, EndingBalance=213873385.0, Type=CREDIT}, {Amount=1750000.0, Date=2023-01-26, Description=TRSF E-BANKING DB 24/12 /95051/00000 EKO, EndingBalance=212123385.0, Type=DEBIT}, {Amount=301000.0, Date=2023-01-26, Description=TRSF E-BANKING DB 2409/FTFVA/WS95051 12208/SHOPEEPAY - - 1317209634, EndingBalance=211822385.0, Type=DEBIT}, {Amount=152500.0, Date=2023-01-26, Description=BYR VIA E-BANKING 25/12  WSID9503100 0865 PLN PREPAID 32127997748 SEPTHRIA, EndingBalance=211669885.0, Type=DEBIT}, {Amount=143000.0, Date=2023-01-26, Description=TRSF E-BANKING DB 2609/FTFVA/WS95031 12208/SHOPEEPAY - - 1299702345, EndingBalance=211526885.0, Type=DEBIT}, {Amount=800000.0, Date=2023-01-26, Description=TRSF E-BANKING DB 26/12 /95031/00000 UTARI FIA, EndingBalance=210726885.0, Type=DEBIT}, {Amount=356000.0, Date=2023-01-27, Description=TRSF E-BANKING DB 2709/FTFVA/WS95031 12208/SHOPEEPAY - - 1299705908, EndingBalance=210370885.0, Type=DEBIT}, {Amount=1900000.0, Date=2023-01-28, Description=SWITCHING CR TRANSFER  DR 009 SDRI DERA UTARI NO /INDOMARET K, EndingBalance=212270885.0, Type=CREDIT}, {Amount=5000000.0, Date=2023-01-28, Description=BI-FAST CR BIF TRANSFER DR 008 CHRISTIAN TAM, EndingBalance=217270885.0, Type=CREDIT}, {Amount=67000.0, Date=2023-01-29, Description=TRSF E-BANKING DB 2809/FTFVA/WS95031 12208/SHOPEEPAY - -5782532754, EndingBalance=217203885.0, Type=DEBIT}, {Amount=6705698.0, Date=2023-01-29, Description=TRSF E-BANKING DB 2909/FTFVA/WS95031 12208/SHOPEEPAY - - 129970689, EndingBalance=210498196.0, Type=DEBIT}, {Amount=2050000.0, Date=2023-01-29, Description=BI-FAST CR BIF TRANSFER DR 002 RAHMAT HIDAYAT, EndingBalance=212548196.0, Type=CREDIT}, {Amount=4500000.0, Date=2023-01-29, Description=TRSF E-BANKING DB 29/12 /95031/00000 MOH HABIBI, EndingBalance=208048196.0, Type=DEBIT}, {Amount=265000.0, Date=2023-01-29, Description=TRSF E-BANKING DB 2909/FTFVA/WS95031 12208/SHOPEEPAY - - 129970853, EndingBalance=207783196.0, Type=DEBIT}, {Amount=268000.0, Date=2023-01-30, Description=TRSF E-BANKING DB 3009/FTFVA/WS95031 12208/SHOPEEPAY - - 1299702354, EndingBalance=207515196.0, Type=DEBIT}, {Amount=600000.0, Date=2023-01-30, Description=BI-FAST DB BIF TRANSFER KE 008 AHM. DRS. AJI M-BCA, EndingBalance=206915196.0, Type=DEBIT}, {Amount=2500.0, Date=2023-01-30, Description=BI-FAST DB BIF BIAYA TXN KE 008 AHMD. DRS. AJI M-BCA, EndingBalance=206912696.0, Type=DEBIT}, {Amount=1200000.0, Date=2023-01-30, Description=SWITCHING CR TRANSFERDR 111 TIARA S /KEL PEJATEN, EndingBalance=208112696.0, Type=CREDIT}, {Amount=4289.24, Date=2023-01-30, Description=BUNGA, EndingBalance=208116985.24, Type=CREDIT}, {Amount=857.0, Date=2023-01-30, Description=PAJAK BUNGA DO AWAL : 1 ASI CR : ASI DB : DO AKHIR : 2, EndingBalance=208116128.24, Type=DEBIT}, {Amount=3743188.0, Date=2023-02-02, Description=BI-FAST DB BIF TRANSFER DR 535 NAOMI DIFANA, EndingBalance=211859316.24, Type=DEBIT}, {Amount=2354000.0, Date=2023-02-02, Description=TRSF E-BANKING DB 0101/FTFVA/WS95031 12208/SHOPEEPAY - - 129970235, EndingBalance=209505316.24, Type=DEBIT}, {Amount=2750000.0, Date=2023-02-02, Description=BI-FAST CR BIF TRANSFER DR 008 SEPHTRIA, EndingBalance=212255316.24, Type=CREDIT}, {Amount=2553000.0, Date=2023-02-03, Description=TRSF E-BANKING CR 0301/FTSCY/WS95031 2553000.00 uang kos dan wifi HENDY, EndingBalance=214808316.24, Type=CREDIT}, {Amount=1030000.0, Date=2023-02-03, Description=TRSF E-BANKING CR 0301/FTSCY/WS95031 1030000.00 RISKA INDRIANI, EndingBalance=215838316.24, Type=CREDIT}, {Amount=5650000.0, Date=2023-02-04, Description=KARTU DEBIT P STORE BIG-HO 60190050375053478, EndingBalance=210188316.24, Type=DEBIT}, {Amount=152500.0, Date=2023-02-06, Description=BYR VIA E-BANKING 06/01  WSID9503100 0865 PLN PREPAID 32127997532 DENDY SETIA, EndingBalance=210035816.24, Type=DEBIT}, {Amount=432000.0, Date=2023-02-07, Description=TRSF E-BANKING DB 0701/FTFVA/WS95031 12208/SHOPEEPAY - - FKARISMA, EndingBalance=209603816.24, Type=DEBIT}, {Amount=2500000.0, Date=2023-02-07, Description=SWITCHING CR TRANSFERDR 111 MUDIAH /RSUD JATI P, EndingBalance=212103816.24, Type=CREDIT}, {Amount=450000.0, Date=2023-02-07, Description=TRSF E-BANKING DB 0701/FTSCY/WS95031 450000.00 MUDIAH, EndingBalance=211653816.24, Type=DEBIT}, {Amount=5050000.0, Date=2023-02-10, Description=TRSF E-BANKING CR 10/01 /ZP9K1/00000 CICI SERLINA, EndingBalance=216703816.24, Type=CREDIT}, {Amount=700000.0, Date=2023-02-11, Description=TRSF E-BANKING CR 1101/FTSCY/WS95031 700000.00 bayar kosan bulan Februari HENDY, EndingBalance=217403816.24, Type=CREDIT}, {Amount=3000000.0, Date=2023-02-14, Description=BI-FAST DB BIF TRANSFER KE 008 HANA TINA M-BCA, EndingBalance=214403816.24, Type=DEBIT}, {Amount=2500.0, Date=2023-02-14, Description=BI-FAST DB BIF BIAYA TXN KE, EndingBalance=214401316.24, Type=DEBIT}, {Amount=450000.0, Date=2023-02-14, Description=BI-FAST DB BIF TRANSFER KE 008 AHM. DRS. AJI M-BCA, EndingBalance=213951316.24, Type=DEBIT}, {Amount=2500.0, Date=2023-02-14, Description=BI-FAST DB BIF BIAYA TXN KE 008 AHM. DRS. AJI M-BCA, EndingBalance=213948816.24, Type=DEBIT}, {Amount=67154.0, Date=2023-02-14, Description=TRSF E-BANKING DB 1401/FTSCY/WS95031 67154.00 TRINUSA TRAVELINDO, EndingBalance=213881662.24, Type=DEBIT}, {Amount=86057.0, Date=2023-02-14, Description=TRSF E-BANKING DB 1401/FTSCY/WS95031 85057.22 TRINUSA TRAVELINDO, EndingBalance=213795605.24, Type=DEBIT}, {Amount=842000.0, Date=2023-02-14, Description=TRANSAKSI DEBIT TGL: 14/01 QR 912 00000.00SPBU Kunin, EndingBalance=212953605.24, Type=DEBIT}, {Amount=2830000.0, Date=2023-02-15, Description=TRSF E-BANKING CR 1501/FTSCY/WS95031 2830000.00 KURNIADI januari ANJI KURNIADI, EndingBalance=215783605.24, Type=CREDIT}, {Amount=653420.0, Date=2023-02-15, Description=KARTU DEBIT SUPERINDO MPG 6019005037505457, EndingBalance=215130185.24, Type=DEBIT}, {Amount=2442000.0, Date=2023-02-16, Description=BI-FAST CR BIF TRANSFER DR 008 LUSIA SYAFRIAN TAM, EndingBalance=217572185.24, Type=CREDIT}, {Amount=201500.0, Date=2023-02-16, Description=BYR VIA E-BANKING 16/01  WSID9503100 0865 PLN PREPAID 32127997958 MEDIA NURUL H, EndingBalance=217370685.24, Type=DEBIT}, {Amount=800000.0, Date=2023-02-17, Description=SWITCHING WITHDRAWAL DI 111 KEL PEJATEN TIMUR, EndingBalance=216570685.24, Type=DEBIT}, {Amount=7500.0, Date=2023-02-17, Description=SWITCHING BIAYA TXN  DI 111 KEL PEJATEN TIMUR, EndingBalance=216563185.24, Type=DEBIT}, {Amount=320000.0, Date=2023-02-19, Description=TRSF E-BANKING DB 1901/FTFVA/WS95031 12208/SHOPEEPAY - - 1299703456, EndingBalance=216243185.24, Type=DEBIT}, {Amount=235335.0, Date=2023-02-19, Description=TRSF E-BANKING DB 1901/FTFVA/WS95031 70070/KINGKONG - -1584558085894, EndingBalance=216007850.24, Type=DEBIT}, {Amount=3000000.0, Date=2023-02-20, Description=SWITCHING DB TRANSFERKE 002 AHM. DRS. AJI /M-BCA, EndingBalance=213007850.24, Type=DEBIT}, {Amount=6500.0, Date=2023-02-20, Description=SWITCHING DB TRANSFERKE 002, EndingBalance=213001350.24, Type=DEBIT}, {Amount=152500.0, Date=2023-02-20, Description=KARTU DEBIT JASPER SKIN TIARA 6019005037505748, EndingBalance=212848850.24, Type=DEBIT}, {Amount=7500.0, Date=2023-02-20, Description=BIAYA ADM, EndingBalance=212841350.24, Type=DEBIT}, {Amount=352400.0, Date=2023-02-22, Description=TRSF E-BANKING DB 2201/FTFVA/WS95031 12208/SHOPEEPAY - - 12997058752, EndingBalance=212488950.24, Type=DEBIT}, {Amount=252000.0, Date=2023-02-23, Description=KARTU DEBIT KFC TEBET 0316 6019005037505547, EndingBalance=212236950.24, Type=DEBIT}, {Amount=900000.0, Date=2023-02-23, Description=KARTU DEBIT SPBU 34.12701,WR.J 6019005037505783, EndingBalance=211336950.24, Type=DEBIT}, {Amount=211000.0, Date=2023-02-24, Description=TRSF E-BANKING DB 2401/FTFVA/WS95031 12208/SHOPEEPAY - - 13172093254, EndingBalance=211125950.24, Type=DEBIT}, {Amount=860000.0, Date=2023-02-28, Description=TRSF E-BANKING CR 2501/FTSCY/WS95031 860000.00 kos dan wifi OCOH HENDY, EndingBalance=211985950.24, Type=CREDIT}, {Amount=55500.0, Date=2023-02-28, Description=BYR VIA E-BANKING 28/01  WSID9503100 0865 PLN PREPAID 32127997244 TIARA SAFT, EndingBalance=211930450.24, Type=DEBIT}, {Amount=4630000.0, Date=2023-02-28, Description=BI-FAST CR BIF TRANSFER DR 002 RAHMITA SARI, EndingBalance=216560450.24, Type=CREDIT}, {Amount=163000.0, Date=2023-02-28, Description=TRSF E-BANKING DB 3001/FTFVA/WS95031 12208/SHOPEEPAY - - 1299701234, EndingBalance=216397450.24, Type=DEBIT}, {Amount=897000.0, Date=2023-02-28, Description=BI-FAST CR BIF TRANSFER DR 535 OPI KRISNA, EndingBalance=217294450.24, Type=CREDIT}, {Amount=350000.0, Date=2023-02-28, Description=KARTU DEBIT DUI TEBET 6019005037552647, EndingBalance=216944450.24, Type=DEBIT}, {Amount=7000000.0, Date=2023-02-28, Description=SWITCHING CR TRANSFERDR 111 JELITA DEWI /KCP KEC TEB, EndingBalance=223944450.24, Type=CREDIT}, {Amount=1.02, Date=2023-02-28, Description=CR KOREKSI BUNGA, EndingBalance=223944451.26000002, Type=CREDIT}, {Amount=4588.04, Date=2023-02-28, Description=BUNGA, EndingBalance=223949039.3, Type=CREDIT}, {Amount=917.81, Date=2023-02-28, Description=PAJAK BUNGA DO AWAL : 2 ASI CR : ASI DB : DO AKHIR : 2, EndingBalance=223948121.49, Type=DEBIT}]</t>
  </si>
  <si>
    <t>[{BeginningBalance=1159184.21, Credit=22702093.0, CreditFreq=9.0, Debit=23750404.0, DebitFreq=81.0, EndingBalance=110873.21, Period=2019-11-01, WarningMutasi2=false, WarningMutasi2Description=}]</t>
  </si>
  <si>
    <t>[{BeginningBalance=134250005.0, Credit=56553584.91, CreditFreq=18.0, Debit=19914207.09, DebitFreq=23.0, EndingBalance=170889382.82, Period=2022-12-01, WarningMutasi2=true, WarningMutasi2Description=Ada selisih antara saldo akhir dengan saldo awal, total debit dan total kredit dari transaksi di periode 2022-12-01.}, {BeginningBalance=170889385.0, Credit=63654289.24, CreditFreq=15.0, Debit=26417555.0, DebitFreq=33.0, EndingBalance=208126119.24, Period=2023-01-01, WarningMutasi2=true, WarningMutasi2Description=Ada selisih antara saldo akhir dengan saldo awal, total debit dan total kredit dari transaksi di periode 2023-01-01.}, {BeginningBalance=208116128.24, Credit=33246589.06, CreditFreq=14.0, Debit=24900971.81, DebitFreq=31.0, EndingBalance=216461745.49, Period=2023-02-01, WarningMutasi2=true, WarningMutasi2Description=Ada selisih antara saldo akhir dengan saldo awal, total debit dan total kredit dari transaksi di periode 2023-02-01.}]</t>
  </si>
  <si>
    <t>{AccountNumber=0.98905, BankOffice=0.87878, EndingBalance=0.97755, Name=0.88546}</t>
  </si>
  <si>
    <t>{AccountNumber=0.98396, BankOffice=0.93647, EndingBalance=0.6821, Name=0.92483}</t>
  </si>
  <si>
    <t>[{BeginningBalance=0.98, Credit=0.98, Debit=0.98, EndingBalance=0.98, Period_date=2019-11-01}]</t>
  </si>
  <si>
    <t>[{BeginningBalance=0.637, Credit=0.637, Debit=0.637, EndingBalance=0.637, Period_date=2022-12-01}, {BeginningBalance=0.637, Credit=0.637, Debit=0.637, EndingBalance=0.637, Period_date=2023-01-01}, {BeginningBalance=0.637, Credit=0.637, Debit=0.637, EndingBalance=0.637, Period_date=2023-02-01}]</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</si>
  <si>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</si>
  <si>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</si>
  <si>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</si>
  <si>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</si>
  <si>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</si>
  <si>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</si>
  <si>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</si>
  <si>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</si>
  <si>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</si>
  <si>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</si>
  <si>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</si>
  <si>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</si>
  <si>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</si>
  <si>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</si>
  <si>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</si>
  <si>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</si>
  <si>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</si>
  <si>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</si>
  <si>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</si>
  <si>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</si>
  <si>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</si>
  <si>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</si>
  <si>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</si>
  <si>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</si>
  <si>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</si>
  <si>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</si>
  <si>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</si>
  <si>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</si>
  <si>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</si>
  <si>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</si>
  <si>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</si>
  <si>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</si>
  <si>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</si>
  <si>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</si>
  <si>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</si>
  <si>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</si>
  <si>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</si>
  <si>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</si>
  <si>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</si>
  <si>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</si>
  <si>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</si>
  <si>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</si>
  <si>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Insufficient balance</t>
  </si>
  <si>
    <t>Verification State</t>
  </si>
  <si>
    <t>;Done well</t>
  </si>
  <si>
    <t>-;Done well</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</si>
  <si>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</si>
  <si>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</si>
  <si>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</si>
  <si>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</si>
  <si>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</si>
  <si>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</si>
  <si>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</si>
  <si>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</si>
  <si>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</si>
  <si>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</si>
  <si>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</si>
  <si>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</si>
  <si>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</si>
  <si>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t>$Tenant</t>
  </si>
  <si>
    <t>$Vendor</t>
  </si>
  <si>
    <t>ADINS</t>
  </si>
  <si>
    <t>$Tipe Saldo</t>
  </si>
  <si>
    <t>$Tambah Saldo</t>
  </si>
  <si>
    <t>$Nomor tagihan</t>
  </si>
  <si>
    <t>$Catatan</t>
  </si>
  <si>
    <t>$Tanggal Pembelian (YYYY-MM-DD)</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</si>
  <si>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</si>
  <si>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</si>
  <si>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</si>
  <si>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</si>
  <si>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</si>
  <si>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</si>
  <si>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</si>
  <si>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</si>
  <si>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</si>
  <si>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</si>
  <si>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</si>
  <si>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</si>
  <si>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</si>
  <si>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</si>
  <si>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</si>
  <si>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</si>
  <si>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</si>
  <si>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</si>
  <si>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</si>
  <si>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</si>
  <si>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</si>
  <si>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</si>
  <si>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</si>
  <si>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</si>
  <si>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</si>
  <si>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</si>
  <si>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</si>
  <si>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</si>
  <si>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New</t>
  </si>
  <si>
    <t>ChargeType</t>
  </si>
  <si>
    <t>Search Tenant</t>
  </si>
  <si>
    <t>$NamaTenant</t>
  </si>
  <si>
    <t>Roemah Finance</t>
  </si>
  <si>
    <t>WIKY WILLIS COMPANY</t>
  </si>
  <si>
    <t>$Status</t>
  </si>
  <si>
    <t>Tenant</t>
  </si>
  <si>
    <t>Sumber Jaya Makmur Finance</t>
  </si>
  <si>
    <t>WOM Finance</t>
  </si>
  <si>
    <t>$KodeTenant</t>
  </si>
  <si>
    <t>TF</t>
  </si>
  <si>
    <t>SJM</t>
  </si>
  <si>
    <t>ESIGN/ADINS</t>
  </si>
  <si>
    <t>WWC</t>
  </si>
  <si>
    <t>$LabelRefNumber</t>
  </si>
  <si>
    <t>OTP</t>
  </si>
  <si>
    <t>Auto Generate API Key</t>
  </si>
  <si>
    <t>API Key</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</si>
  <si>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</si>
  <si>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</si>
  <si>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</si>
  <si>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</si>
  <si>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</si>
  <si>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</si>
  <si>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</si>
  <si>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</si>
  <si>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</si>
  <si>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</si>
  <si>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</si>
  <si>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</si>
  <si>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</si>
  <si>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</si>
  <si>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</si>
  <si>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</si>
  <si>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</si>
  <si>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</si>
  <si>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</si>
  <si>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</si>
  <si>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ini diisi</t>
  </si>
  <si>
    <t>OTP;DOC;SDT;SMS</t>
  </si>
  <si>
    <t>OCR_KTP;OCR_REKKORAN_BCA;OCR_REKKORAN_MANDIRI;OCR_STNK</t>
  </si>
  <si>
    <t>VendorCheck</t>
  </si>
  <si>
    <t>DJP;ESG;INDR;DIGI</t>
  </si>
  <si>
    <t>ESG;ESG;ESG;ESG</t>
  </si>
  <si>
    <t>ServicesUncheck</t>
  </si>
  <si>
    <t>VendorUncheck</t>
  </si>
  <si>
    <t>VIDA;VIDA;ESG;DIGI</t>
  </si>
  <si>
    <t>Balance ChargeType Check</t>
  </si>
  <si>
    <t>ini diisi (salah satu aja)</t>
  </si>
  <si>
    <t>OCR_KTP;OCR_NPWP</t>
  </si>
  <si>
    <t>Balance ChargeType Uncheck</t>
  </si>
  <si>
    <t>OCR_KK;DOC</t>
  </si>
  <si>
    <t>Info</t>
  </si>
  <si>
    <t>Keterangan</t>
  </si>
  <si>
    <t>Vendor</t>
  </si>
  <si>
    <t>DJP</t>
  </si>
  <si>
    <t>VRF</t>
  </si>
  <si>
    <t>Verification</t>
  </si>
  <si>
    <t>INDR</t>
  </si>
  <si>
    <t>DUKCAPIL_NOBIO</t>
  </si>
  <si>
    <t>Verifikasi Dukcapil Tanpa Biometrik</t>
  </si>
  <si>
    <t>ESG</t>
  </si>
  <si>
    <t>OCR_BUKU_TABUNGAN_MANDIRI</t>
  </si>
  <si>
    <t>OCR BUKU TABUNGAN MANDIRI</t>
  </si>
  <si>
    <t>DIGI</t>
  </si>
  <si>
    <t>OCR_KTP</t>
  </si>
  <si>
    <t>OCR_NPWP</t>
  </si>
  <si>
    <t>OCR_BPKB</t>
  </si>
  <si>
    <t>OCR_KK</t>
  </si>
  <si>
    <t>SMS</t>
  </si>
  <si>
    <t>SMS Notif</t>
  </si>
  <si>
    <t>SDT</t>
  </si>
  <si>
    <t>Stamp Duty</t>
  </si>
  <si>
    <t>OCR_STNK</t>
  </si>
  <si>
    <t>LIVENESS_FACECOMPARE</t>
  </si>
  <si>
    <t>Liveness Face Compare</t>
  </si>
  <si>
    <t>CDE</t>
  </si>
  <si>
    <t>Credit Decision Engine</t>
  </si>
  <si>
    <t>VALIDASI_SAMSAT</t>
  </si>
  <si>
    <t>Validasi Samsat</t>
  </si>
  <si>
    <t>FACE_COMPARE</t>
  </si>
  <si>
    <t>Face Compare</t>
  </si>
  <si>
    <t>LIVENESS</t>
  </si>
  <si>
    <t>Liveness</t>
  </si>
  <si>
    <t>ROBO_SLIK</t>
  </si>
  <si>
    <t>Robot Slik</t>
  </si>
  <si>
    <t>IDFORGERY_OCRKTP</t>
  </si>
  <si>
    <t>ID Forgery + OCR KTP</t>
  </si>
  <si>
    <t>ID_FORGERY</t>
  </si>
  <si>
    <t>ID Forgery</t>
  </si>
  <si>
    <t>DUKCAPIL_VIDA</t>
  </si>
  <si>
    <t>OCR_REKKORAN_BCA</t>
  </si>
  <si>
    <t>OCR_REKKORAN_MANDIRI</t>
  </si>
  <si>
    <t>-;Fungsi pencarian gagal, no result</t>
  </si>
  <si>
    <t>AT-SLD-033( Cek saldo yang tampil sesuai dengan yang diceklis di billing system)</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</si>
  <si>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</si>
  <si>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</si>
  <si>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</si>
  <si>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</si>
  <si>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</si>
  <si>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</si>
  <si>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</si>
  <si>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</si>
  <si>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</si>
  <si>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</si>
  <si>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</si>
  <si>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</si>
  <si>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</si>
  <si>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</si>
  <si>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</si>
  <si>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</si>
  <si>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</si>
  <si>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</si>
  <si>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</si>
  <si>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</si>
  <si>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</si>
  <si>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</si>
  <si>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</si>
  <si>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</si>
  <si>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</si>
  <si>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</si>
  <si>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</si>
  <si>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</si>
  <si>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</si>
  <si>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</si>
  <si>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</si>
  <si>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</si>
  <si>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</si>
  <si>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</si>
  <si>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</si>
  <si>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</si>
  <si>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</si>
  <si>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</si>
  <si>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</si>
  <si>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</si>
  <si>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</si>
  <si>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</si>
  <si>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</si>
  <si>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</si>
  <si>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</si>
  <si>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</si>
  <si>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</si>
  <si>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</si>
  <si>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</si>
  <si>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</si>
  <si>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</si>
  <si>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</si>
  <si>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</si>
  <si>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</si>
  <si>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</si>
  <si>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</si>
  <si>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</si>
  <si>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</si>
  <si>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</si>
  <si>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</si>
  <si>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</si>
  <si>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</si>
  <si>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</si>
  <si>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</si>
  <si>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</si>
  <si>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</si>
  <si>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</si>
  <si>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</si>
  <si>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</si>
  <si>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</si>
  <si>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</si>
  <si>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</si>
  <si>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</si>
  <si>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</si>
  <si>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</si>
  <si>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</si>
  <si>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</si>
  <si>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</si>
  <si>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</si>
  <si>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</si>
  <si>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</si>
  <si>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</si>
  <si>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</si>
  <si>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</si>
  <si>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</si>
  <si>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</si>
  <si>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</si>
  <si>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</si>
  <si>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</si>
  <si>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</si>
  <si>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</si>
  <si>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</si>
  <si>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</si>
  <si>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</si>
  <si>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</si>
  <si>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</si>
  <si>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</si>
  <si>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</si>
  <si>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</si>
  <si>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</si>
  <si>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</si>
  <si>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</si>
  <si>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</si>
  <si>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</si>
  <si>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</si>
  <si>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</si>
  <si>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</si>
  <si>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</si>
  <si>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</si>
  <si>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</si>
  <si>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</si>
  <si>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</si>
  <si>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</si>
  <si>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</si>
  <si>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</si>
  <si>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</si>
  <si>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</si>
  <si>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</si>
  <si>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</si>
  <si>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</si>
  <si>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</si>
  <si>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</si>
  <si>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</si>
  <si>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</si>
  <si>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</si>
  <si>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</si>
  <si>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</si>
  <si>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</si>
  <si>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</si>
  <si>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</si>
  <si>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</si>
  <si>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</si>
  <si>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</si>
  <si>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</si>
  <si>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</si>
  <si>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</si>
  <si>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</si>
  <si>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</si>
  <si>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</si>
  <si>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</si>
  <si>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</si>
  <si>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</si>
  <si>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</si>
  <si>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</si>
  <si>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</si>
  <si>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</si>
  <si>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</si>
  <si>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</si>
  <si>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</si>
  <si>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</si>
  <si>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</si>
  <si>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</si>
  <si>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</si>
  <si>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</si>
  <si>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</si>
  <si>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</si>
  <si>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</si>
  <si>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</si>
  <si>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</si>
  <si>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</si>
  <si>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</si>
  <si>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</si>
  <si>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</si>
  <si>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</si>
  <si>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</si>
  <si>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</si>
  <si>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</si>
  <si>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</si>
  <si>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</si>
  <si>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</si>
  <si>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</si>
  <si>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</si>
  <si>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</si>
  <si>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</si>
  <si>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</si>
  <si>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</si>
  <si>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</si>
  <si>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</si>
  <si>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</si>
  <si>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</si>
  <si>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</si>
  <si>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</si>
  <si>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</si>
  <si>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</si>
  <si>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</si>
  <si>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</si>
  <si>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</si>
  <si>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</si>
  <si>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</si>
  <si>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</si>
  <si>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</si>
  <si>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</si>
  <si>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</si>
  <si>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</si>
  <si>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</si>
  <si>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</si>
  <si>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</si>
  <si>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</si>
  <si>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</si>
  <si>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</si>
  <si>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</si>
  <si>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</si>
  <si>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</si>
  <si>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</si>
  <si>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</si>
  <si>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</si>
  <si>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</si>
  <si>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</si>
  <si>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</si>
  <si>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</si>
  <si>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</si>
  <si>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</si>
  <si>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</si>
  <si>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</si>
  <si>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</si>
  <si>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</si>
  <si>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</si>
  <si>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</si>
  <si>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</si>
  <si>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</si>
  <si>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</si>
  <si>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</si>
  <si>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</si>
  <si>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</si>
  <si>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</si>
  <si>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</si>
  <si>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</si>
  <si>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</si>
  <si>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</si>
  <si>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</si>
  <si>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</si>
  <si>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</si>
  <si>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</si>
  <si>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</si>
  <si>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</si>
  <si>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</si>
  <si>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</si>
  <si>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</si>
  <si>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</si>
  <si>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</si>
  <si>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</si>
  <si>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</si>
  <si>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</si>
  <si>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</si>
  <si>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</si>
  <si>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</si>
  <si>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</si>
  <si>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</si>
  <si>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</si>
  <si>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</si>
  <si>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</si>
  <si>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</si>
  <si>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</si>
  <si>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</si>
  <si>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</si>
  <si>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</si>
  <si>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</si>
  <si>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</si>
  <si>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</si>
  <si>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</si>
  <si>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</si>
  <si>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</si>
  <si>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</si>
  <si>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</si>
  <si>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</si>
  <si>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</si>
  <si>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</si>
  <si>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</si>
  <si>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</si>
  <si>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</si>
  <si>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</si>
  <si>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</si>
  <si>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</si>
  <si>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</si>
  <si>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</si>
  <si>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</si>
  <si>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</si>
  <si>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</si>
  <si>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</si>
  <si>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</si>
  <si>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</si>
  <si>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</si>
  <si>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</si>
  <si>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</si>
  <si>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</si>
  <si>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</si>
  <si>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</si>
  <si>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</si>
  <si>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</si>
  <si>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</si>
  <si>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</si>
  <si>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</si>
  <si>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</si>
  <si>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</si>
  <si>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</si>
  <si>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</si>
  <si>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</si>
  <si>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</si>
  <si>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</si>
  <si>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</si>
  <si>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</si>
  <si>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</si>
  <si>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</si>
  <si>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</si>
  <si>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</si>
  <si>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</si>
  <si>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</si>
  <si>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</si>
  <si>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</si>
  <si>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</si>
  <si>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</si>
  <si>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</si>
  <si>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</si>
  <si>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</si>
  <si>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</si>
  <si>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</si>
  <si>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</si>
  <si>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</si>
  <si>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</si>
  <si>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</si>
  <si>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</si>
  <si>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</si>
  <si>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</si>
  <si>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</si>
  <si>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</si>
  <si>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</si>
  <si>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</si>
  <si>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</si>
  <si>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</si>
  <si>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</si>
  <si>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</si>
  <si>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</si>
  <si>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</si>
  <si>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</si>
  <si>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</si>
  <si>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</si>
  <si>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</si>
  <si>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</si>
  <si>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</si>
  <si>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</si>
  <si>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</si>
  <si>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</si>
  <si>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</si>
  <si>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</si>
  <si>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</si>
  <si>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</si>
  <si>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</si>
  <si>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</si>
  <si>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</si>
  <si>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</si>
  <si>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</si>
  <si>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</si>
  <si>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</si>
  <si>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</si>
  <si>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</si>
  <si>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</si>
  <si>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</si>
  <si>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</si>
  <si>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</si>
  <si>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</si>
  <si>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</si>
  <si>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</si>
  <si>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</si>
  <si>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</si>
  <si>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</si>
  <si>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</si>
  <si>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</si>
  <si>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</si>
  <si>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</si>
  <si>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</si>
  <si>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</si>
  <si>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</si>
  <si>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</si>
  <si>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</si>
  <si>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</si>
  <si>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</si>
  <si>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</si>
  <si>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</si>
  <si>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</si>
  <si>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</si>
  <si>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</si>
  <si>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</si>
  <si>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</si>
  <si>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</si>
  <si>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</si>
  <si>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</si>
  <si>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</si>
  <si>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</si>
  <si>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</si>
  <si>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</si>
  <si>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</si>
  <si>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</si>
  <si>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</si>
  <si>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</si>
  <si>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</si>
  <si>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</si>
  <si>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</si>
  <si>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</si>
  <si>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</si>
  <si>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</si>
  <si>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</si>
  <si>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</si>
  <si>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</si>
  <si>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</si>
  <si>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</si>
  <si>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</si>
  <si>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</si>
  <si>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</si>
  <si>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</si>
  <si>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</si>
  <si>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</si>
  <si>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</si>
  <si>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</si>
  <si>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</si>
  <si>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</si>
  <si>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</si>
  <si>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</si>
  <si>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</si>
  <si>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</si>
  <si>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</si>
  <si>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</si>
  <si>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</si>
  <si>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</si>
  <si>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</si>
  <si>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</si>
  <si>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</si>
  <si>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</si>
  <si>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</si>
  <si>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</si>
  <si>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</si>
  <si>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</si>
  <si>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</si>
  <si>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</si>
  <si>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</si>
  <si>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</si>
  <si>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</si>
  <si>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</si>
  <si>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</si>
  <si>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</si>
  <si>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</si>
  <si>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</si>
  <si>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</si>
  <si>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</si>
  <si>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</si>
  <si>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</si>
  <si>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</si>
  <si>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</si>
  <si>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</si>
  <si>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</si>
  <si>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</si>
  <si>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</si>
  <si>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</si>
  <si>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</si>
  <si>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</si>
  <si>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</si>
  <si>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</si>
  <si>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</si>
  <si>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</si>
  <si>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</si>
  <si>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</si>
  <si>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</si>
  <si>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</si>
  <si>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</si>
  <si>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</si>
  <si>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</si>
  <si>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</si>
  <si>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</si>
  <si>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</si>
  <si>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</si>
  <si>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</si>
  <si>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</si>
  <si>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</si>
  <si>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</si>
  <si>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</si>
  <si>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</si>
  <si>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</si>
  <si>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</si>
  <si>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</si>
  <si>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</si>
  <si>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</si>
  <si>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</si>
  <si>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</si>
  <si>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</si>
  <si>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</si>
  <si>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</si>
  <si>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</si>
  <si>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</si>
  <si>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</si>
  <si>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</si>
  <si>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</si>
  <si>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</si>
  <si>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</si>
  <si>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</si>
  <si>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</si>
  <si>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</si>
  <si>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</si>
  <si>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</si>
  <si>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</si>
  <si>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</si>
  <si>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</si>
  <si>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</si>
  <si>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</si>
  <si>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</si>
  <si>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</si>
  <si>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</si>
  <si>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</si>
  <si>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</si>
  <si>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</si>
  <si>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</si>
  <si>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</si>
  <si>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</si>
  <si>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</si>
  <si>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</si>
  <si>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</si>
  <si>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</si>
  <si>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</si>
  <si>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</si>
  <si>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</si>
  <si>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</si>
  <si>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</si>
  <si>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</si>
  <si>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</si>
  <si>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</si>
  <si>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</si>
  <si>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</si>
  <si>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</si>
  <si>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</si>
  <si>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</si>
  <si>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</si>
  <si>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</si>
  <si>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</si>
  <si>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</si>
  <si>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</si>
  <si>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</si>
  <si>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</si>
  <si>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</si>
  <si>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</si>
  <si>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</si>
  <si>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</si>
  <si>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</si>
  <si>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</si>
  <si>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</si>
  <si>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</si>
  <si>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</si>
  <si>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</si>
  <si>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</si>
  <si>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</si>
  <si>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</si>
  <si>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</si>
  <si>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</si>
  <si>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</si>
  <si>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</si>
  <si>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</si>
  <si>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</si>
  <si>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</si>
  <si>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</si>
  <si>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</si>
  <si>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</si>
  <si>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</si>
  <si>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</si>
  <si>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</si>
  <si>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</si>
  <si>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</si>
  <si>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</si>
  <si>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</si>
  <si>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</si>
  <si>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</si>
  <si>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</si>
  <si>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</si>
  <si>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</si>
  <si>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</si>
  <si>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</si>
  <si>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</si>
  <si>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</si>
  <si>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</si>
  <si>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</si>
  <si>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</si>
  <si>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</si>
  <si>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</si>
  <si>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</si>
  <si>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</si>
  <si>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</si>
  <si>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</si>
  <si>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</si>
  <si>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</si>
  <si>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</si>
  <si>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</si>
  <si>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</si>
  <si>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</si>
  <si>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</si>
  <si>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</si>
  <si>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</si>
  <si>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</si>
  <si>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</si>
  <si>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</si>
  <si>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</si>
  <si>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</si>
  <si>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</si>
  <si>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</si>
  <si>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</si>
  <si>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</si>
  <si>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</si>
  <si>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</si>
  <si>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</si>
  <si>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</si>
  <si>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</si>
  <si>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</si>
  <si>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</si>
  <si>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</si>
  <si>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</si>
  <si>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</si>
  <si>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</si>
  <si>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</si>
  <si>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</si>
  <si>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</si>
  <si>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</si>
  <si>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</si>
  <si>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</si>
  <si>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</si>
  <si>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</si>
  <si>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</si>
  <si>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</si>
  <si>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</si>
  <si>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</si>
  <si>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</si>
  <si>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</si>
  <si>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</si>
  <si>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</si>
  <si>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</si>
  <si>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</si>
  <si>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</si>
  <si>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</si>
  <si>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</si>
  <si>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</si>
  <si>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</si>
  <si>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</si>
  <si>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</si>
  <si>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</si>
  <si>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</si>
  <si>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</si>
  <si>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</si>
  <si>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</si>
  <si>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</si>
  <si>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</si>
  <si>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</si>
  <si>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</si>
  <si>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</si>
  <si>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</si>
  <si>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</si>
  <si>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</si>
  <si>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</si>
  <si>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</si>
  <si>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</si>
  <si>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</si>
  <si>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</si>
  <si>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</si>
  <si>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</si>
  <si>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</si>
  <si>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</si>
  <si>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</si>
  <si>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</si>
  <si>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</si>
  <si>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</si>
  <si>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</si>
  <si>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</si>
  <si>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</si>
  <si>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</si>
  <si>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</si>
  <si>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</si>
  <si>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</si>
  <si>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</si>
  <si>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</si>
  <si>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</si>
  <si>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</si>
  <si>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</si>
  <si>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</si>
  <si>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</si>
  <si>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</si>
  <si>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</si>
  <si>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</si>
  <si>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</si>
  <si>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</si>
  <si>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</si>
  <si>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</si>
  <si>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</si>
  <si>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</si>
  <si>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</si>
  <si>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</si>
  <si>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</si>
  <si>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</si>
  <si>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</si>
  <si>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</si>
  <si>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</si>
  <si>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</si>
  <si>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</si>
  <si>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</si>
  <si>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</si>
  <si>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</si>
  <si>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</si>
  <si>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</si>
  <si>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</si>
  <si>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</si>
  <si>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</si>
  <si>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</si>
  <si>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</si>
  <si>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</si>
  <si>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</si>
  <si>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</si>
  <si>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</si>
  <si>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</si>
  <si>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</si>
  <si>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</si>
  <si>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</si>
  <si>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</si>
  <si>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</si>
  <si>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</si>
  <si>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</si>
  <si>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</si>
  <si>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</si>
  <si>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</si>
  <si>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</si>
  <si>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</si>
  <si>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</si>
  <si>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</si>
  <si>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</si>
  <si>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</si>
  <si>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</si>
  <si>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</si>
  <si>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</si>
  <si>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</si>
  <si>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</si>
  <si>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</si>
  <si>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</si>
  <si>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</si>
  <si>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</si>
  <si>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</si>
  <si>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</si>
  <si>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</si>
  <si>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</si>
  <si>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</si>
  <si>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</si>
  <si>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</si>
  <si>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</si>
  <si>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</si>
  <si>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</si>
  <si>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</si>
  <si>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</si>
  <si>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</si>
  <si>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</si>
  <si>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</si>
  <si>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</si>
  <si>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</si>
  <si>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</si>
  <si>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</si>
  <si>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</si>
  <si>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</si>
  <si>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</si>
  <si>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</si>
  <si>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</si>
  <si>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</si>
  <si>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</si>
  <si>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</si>
  <si>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</si>
  <si>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</si>
  <si>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</si>
  <si>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</si>
  <si>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</si>
  <si>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</si>
  <si>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</si>
  <si>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</si>
  <si>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</si>
  <si>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</si>
  <si>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</si>
  <si>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</si>
  <si>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</si>
  <si>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</si>
  <si>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</si>
  <si>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</si>
  <si>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</si>
  <si>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</si>
  <si>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</si>
  <si>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</si>
  <si>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</si>
  <si>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</si>
  <si>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</si>
  <si>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</si>
  <si>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</si>
  <si>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</si>
  <si>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</si>
  <si>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</si>
  <si>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</si>
  <si>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</si>
  <si>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</si>
  <si>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</si>
  <si>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</si>
  <si>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</si>
  <si>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</si>
  <si>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</si>
  <si>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</si>
  <si>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</si>
  <si>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</si>
  <si>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</si>
  <si>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</si>
  <si>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</si>
  <si>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</si>
  <si>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</si>
  <si>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</si>
  <si>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</si>
  <si>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</si>
  <si>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</si>
  <si>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</si>
  <si>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</si>
  <si>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</si>
  <si>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</si>
  <si>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</si>
  <si>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</si>
  <si>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</si>
  <si>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</si>
  <si>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</si>
  <si>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</si>
  <si>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</si>
  <si>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</si>
  <si>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</si>
  <si>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</si>
  <si>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</si>
  <si>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</si>
  <si>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</si>
  <si>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</si>
  <si>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</si>
  <si>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</si>
  <si>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</si>
  <si>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</si>
  <si>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</si>
  <si>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</si>
  <si>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</si>
  <si>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</si>
  <si>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</si>
  <si>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</si>
  <si>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</si>
  <si>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</si>
  <si>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</si>
  <si>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</si>
  <si>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</si>
  <si>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</si>
  <si>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</si>
  <si>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</si>
  <si>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</si>
  <si>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</si>
  <si>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</si>
  <si>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</si>
  <si>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</si>
  <si>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</si>
  <si>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</si>
  <si>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</si>
  <si>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</si>
  <si>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</si>
  <si>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</si>
  <si>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</si>
  <si>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</si>
  <si>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</si>
  <si>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</si>
  <si>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</si>
  <si>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</si>
  <si>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</si>
  <si>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</si>
  <si>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</si>
  <si>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</si>
  <si>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</si>
  <si>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</si>
  <si>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</si>
  <si>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</si>
  <si>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</si>
  <si>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</si>
  <si>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</si>
  <si>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RE</t>
  </si>
  <si>
    <t>What</t>
  </si>
  <si>
    <t>Liveness detection</t>
  </si>
  <si>
    <t>Score Liveness</t>
  </si>
  <si>
    <t>Invalid API key or tenant code</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</si>
  <si>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</si>
  <si>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</si>
  <si>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</si>
  <si>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</si>
  <si>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</si>
  <si>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</si>
  <si>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</si>
  <si>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</si>
  <si>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</si>
  <si>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</si>
  <si>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</si>
  <si>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</si>
  <si>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</si>
  <si>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</si>
  <si>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</si>
  <si>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</si>
  <si>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</si>
  <si>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</si>
  <si>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</si>
  <si>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</si>
  <si>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</si>
  <si>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</si>
  <si>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</si>
  <si>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</si>
  <si>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</si>
  <si>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</si>
  <si>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</si>
  <si>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</si>
  <si>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</si>
  <si>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</si>
  <si>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</si>
  <si>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</si>
  <si>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</si>
  <si>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</si>
  <si>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</si>
  <si>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</si>
  <si>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</si>
  <si>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</si>
  <si>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</si>
  <si>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</si>
  <si>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</si>
  <si>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Compare</t>
  </si>
  <si>
    <t>Similarity</t>
  </si>
  <si>
    <t>Threshold</t>
  </si>
  <si>
    <t>Ambil respons</t>
  </si>
  <si>
    <t>Hit tanpa isi field mandatory</t>
  </si>
  <si>
    <t>$NIK</t>
  </si>
  <si>
    <t>3273815769200012</t>
  </si>
  <si>
    <t>TRXLVFC001</t>
  </si>
  <si>
    <t>{compare=True, similarity=1.0000000000000002, threshold=0.8}</t>
  </si>
  <si>
    <t>Face Liveness</t>
  </si>
  <si>
    <t>{live=True, score=99.65766682289541}</t>
  </si>
  <si>
    <t>&lt;PASSPORT NOT FOUND&gt;</t>
  </si>
  <si>
    <t>Hit dengan paspor yang tertutup oleh coretan</t>
  </si>
  <si>
    <t>Hit dengan paspor hitam putih</t>
  </si>
  <si>
    <t>Hit dengan paspor yang memiliki tingkat blur rendah</t>
  </si>
  <si>
    <t>Hit dengan paspor yang memiliki tingkat blur tinggi</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</si>
  <si>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</si>
  <si>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</si>
  <si>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</si>
  <si>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</si>
  <si>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</si>
  <si>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</si>
  <si>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</si>
  <si>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</si>
  <si>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</si>
  <si>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</si>
  <si>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</si>
  <si>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</si>
  <si>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</si>
  <si>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</si>
  <si>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</si>
  <si>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</si>
  <si>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</si>
  <si>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</si>
  <si>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</si>
  <si>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</si>
  <si>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</si>
  <si>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</si>
  <si>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</si>
  <si>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</si>
  <si>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</si>
  <si>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</si>
  <si>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</si>
  <si>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</si>
  <si>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</si>
  <si>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</si>
  <si>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</si>
  <si>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</si>
  <si>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</si>
  <si>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</si>
  <si>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</si>
  <si>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</si>
  <si>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</si>
  <si>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</si>
  <si>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</si>
  <si>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</si>
  <si>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</si>
  <si>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</si>
  <si>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</si>
  <si>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</si>
  <si>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</si>
  <si>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</si>
  <si>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</si>
  <si>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</si>
  <si>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</si>
  <si>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</si>
  <si>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</si>
  <si>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</si>
  <si>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</si>
  <si>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</si>
  <si>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</si>
  <si>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</si>
  <si>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</si>
  <si>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</si>
  <si>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</si>
  <si>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</si>
  <si>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</si>
  <si>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</si>
  <si>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</si>
  <si>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ImageFolder/Passport/Passport_IndoDummy.jpg</t>
  </si>
  <si>
    <t>ImageFolder/Passport/doodle.jpg</t>
  </si>
  <si>
    <t>ImageFolder/Passport/blackwhite.jpg</t>
  </si>
  <si>
    <t>ImageFolder/Passport/blurlevel1.jpg</t>
  </si>
  <si>
    <t>ImageFolder/Passport/blurlevel2.jpg</t>
  </si>
  <si>
    <t>ImageFolder/Passport/distortedpass.jpg</t>
  </si>
  <si>
    <t>ImageFolder/Passport/mirrored.jpg</t>
  </si>
  <si>
    <t>ImageFolder/Passport/noFooter.jpg</t>
  </si>
  <si>
    <t>ImageFolder/Passport/overexposure.jpg</t>
  </si>
  <si>
    <t>ImageFolder/Passport/restoobig.jpg</t>
  </si>
  <si>
    <t>ImageFolder/Passport/restoosmall.jpg</t>
  </si>
  <si>
    <t>ImageFolder/Passport/rotated1.jpg</t>
  </si>
  <si>
    <t>ImageFolder/Passport/rotated2.jpg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</si>
  <si>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</si>
  <si>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</si>
  <si>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</si>
  <si>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</si>
  <si>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</si>
  <si>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</si>
  <si>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</si>
  <si>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</si>
  <si>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</si>
  <si>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</si>
  <si>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</si>
  <si>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</si>
  <si>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</si>
  <si>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</si>
  <si>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</si>
  <si>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</si>
  <si>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</si>
  <si>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</si>
  <si>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</si>
  <si>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</si>
  <si>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</si>
  <si>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ImageFolder/Passport/Passport_Bhutan.png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</si>
  <si>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</si>
  <si>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</si>
  <si>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</si>
  <si>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</si>
  <si>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</si>
  <si>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</si>
  <si>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</si>
  <si>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</si>
  <si>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</si>
  <si>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</si>
  <si>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</si>
  <si>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</si>
  <si>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ImageFolder/Passport/Passport_China.jpg</t>
  </si>
  <si>
    <t>ImageFolder/Passport/Passport_France.jpg</t>
  </si>
  <si>
    <t>ImageFolder/Passport/Passport_Iceland.jpg</t>
  </si>
  <si>
    <t>ImageFolder/Passport/Passport_Japan.jpg</t>
  </si>
  <si>
    <t>ImageFolder/Passport/Passport_Kenya.jpg</t>
  </si>
  <si>
    <t>ImageFolder/Passport/Passport_KoreaSelatan.jpg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</si>
  <si>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</si>
  <si>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</si>
  <si>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</si>
  <si>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</si>
  <si>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</si>
  <si>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</si>
  <si>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</si>
  <si>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</si>
  <si>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</si>
  <si>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</si>
  <si>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</si>
  <si>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</si>
  <si>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</si>
  <si>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</si>
  <si>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ImageFolder/Passport/Passport_Vietnam.jpg</t>
  </si>
  <si>
    <t>OCR Passport</t>
  </si>
  <si>
    <t>2023-10-27T16:35:05+07:00</t>
  </si>
  <si>
    <t>2023-10-31T10:52:58+07:00</t>
  </si>
  <si>
    <t>2023-10-31T10:54:46+07:00</t>
  </si>
  <si>
    <t>2023-10-31T10:55:03+07:00</t>
  </si>
  <si>
    <t>2023-10-31T10:55:14+07:00</t>
  </si>
  <si>
    <t>2023-10-31T10:55:20+07:00</t>
  </si>
  <si>
    <t>2023-10-31T10:55:29+07:00</t>
  </si>
  <si>
    <t>2023-10-30T14:30:06+07:00</t>
  </si>
  <si>
    <t>2023-10-30T16:59:53+07:00</t>
  </si>
  <si>
    <t>2023-10-30T17:00:09+07:00</t>
  </si>
  <si>
    <t>2023-10-30T17:00:15+07:00</t>
  </si>
  <si>
    <t>2023-10-30T17:00:20+07:00</t>
  </si>
  <si>
    <t>2023-10-30T17:00:26+07:00</t>
  </si>
  <si>
    <t>2023-10-30T17:00:32+07:00</t>
  </si>
  <si>
    <t>2023-10-30T17:00:37+07:00</t>
  </si>
  <si>
    <t>2023-10-30T17:00:43+07:00</t>
  </si>
  <si>
    <t>2023-10-30T17:00:48+07:00</t>
  </si>
  <si>
    <t>2023-10-30T17:00:53+07:00</t>
  </si>
  <si>
    <t>2023-10-30T17:01:02+07:00</t>
  </si>
  <si>
    <t>2023-10-30T17:01:06+07:00</t>
  </si>
  <si>
    <t>2023-10-30T17:01:11+07:00</t>
  </si>
  <si>
    <t>2023-10-30T17:01:25+07:00</t>
  </si>
  <si>
    <t>2023-10-30T17:01:30+07:00</t>
  </si>
  <si>
    <t>2023-10-30T17:01:38+07:00</t>
  </si>
  <si>
    <t>2023-10-30T17:01:43+07:00</t>
  </si>
  <si>
    <t>2023-10-30T17:01:48+07:00</t>
  </si>
  <si>
    <t>2023-10-30T17:01:53+07:00</t>
  </si>
  <si>
    <t>2023-10-30T17:01:58+07:00</t>
  </si>
  <si>
    <t>2023-10-31T13:11:16+07:00</t>
  </si>
  <si>
    <t>2023-10-31T13:11:22+07:00</t>
  </si>
  <si>
    <t>2023-10-31T13:11:28+07:00</t>
  </si>
  <si>
    <t>2023-10-31T13:11:34+07:00</t>
  </si>
  <si>
    <t>2023-10-31T13:11:39+07:00</t>
  </si>
  <si>
    <t>2023-10-31T13:11:45+07:00</t>
  </si>
  <si>
    <t>2023-10-31T13:11:50+07:00</t>
  </si>
  <si>
    <t>2023-10-31T13:11:56+07:00</t>
  </si>
  <si>
    <t>2023-10-31T13:12:01+07:00</t>
  </si>
  <si>
    <t>2023-10-31T13:12:07+07:00</t>
  </si>
  <si>
    <t>2023-10-31T13:12:13+07:00</t>
  </si>
  <si>
    <t>2023-10-31T13:12:18+07:00</t>
  </si>
  <si>
    <t>2023-10-31T13:12:23+07:00</t>
  </si>
  <si>
    <t>2023-10-31T13:12:28+07:00</t>
  </si>
  <si>
    <t>2023-10-31T13:12:34+07:00</t>
  </si>
  <si>
    <t>2023-10-31T13:12:39+07:00</t>
  </si>
  <si>
    <t>2023-10-31T13:12:44+07:00</t>
  </si>
  <si>
    <t>2023-10-31T13:12:50+07:00</t>
  </si>
  <si>
    <t>2023-10-31T13:12:56+07:00</t>
  </si>
  <si>
    <t>2023-10-31T13:13:02+07:00</t>
  </si>
  <si>
    <t>2023-10-31T13:13:07+07:00</t>
  </si>
  <si>
    <t>2023-10-31T13:13:13+07:00</t>
  </si>
  <si>
    <t>2023-10-31T13:13:19+07:00</t>
  </si>
  <si>
    <t>2023-10-31T13:13:25+07:00</t>
  </si>
  <si>
    <t>2023-10-31T13:13:31+07:00</t>
  </si>
  <si>
    <t>2023-10-31T13:13:36+07:00</t>
  </si>
  <si>
    <t>2023-10-31T13:13:42+07:00</t>
  </si>
  <si>
    <t>{country=Indonesia, date_birth=17-08-45, date_expire=26-01-16, date_of_issue=, gender=S, issue_office=, mrz=P&lt;IDNLENGKAP&lt;&lt;NAMA&lt;&lt;&lt;&lt;&lt;&lt;&lt;&lt;&lt;&lt;&lt;&lt;&lt;&lt;&lt;&lt;&lt;&lt;&lt;&lt;&lt;&lt;&lt;&lt;&lt;&lt;
X000000&lt;&lt;9IDN4508179S1601269&lt;&lt;&lt;&lt;&lt;&lt;&lt;&lt;&lt;&lt;&lt;&lt;&lt;&lt;91, name=NAMA, nationality=Indonesia, passport_no=X000000, passport_type=P, place_of_birth=, surname=LENGKAP}</t>
  </si>
  <si>
    <t>{country=Indonesia, date_birth=I&lt;&lt;&lt;&lt;&lt;, date_expire=&lt;&lt;&lt;&lt;&lt;&lt;, date_of_issue=, gender=&lt;, issue_office=, mrz=P&lt;IDNLENGKAP&lt;&lt;NAMA&lt;&lt;&lt;&lt;&lt;&lt;&lt;&lt;&lt;&lt;&lt;&lt;&lt;&lt;&lt;&lt;&lt;&lt;&lt;&lt;&lt;&lt;&lt;&lt;&lt;&lt;
KANTORIMIGRASI&lt;&lt;&lt;&lt;&lt;&lt;&lt;&lt;&lt;&lt;&lt;&lt;&lt;&lt;&lt;&lt;&lt;&lt;&lt;&lt;&lt;&lt;&lt;&lt;&lt;&lt;&lt;&lt;&lt;&lt;, name=NAMA, nationality=RAS, passport_no=KANTORIMI, passport_type=P, place_of_birth=, surname=LENGKAP}</t>
  </si>
  <si>
    <t>{country=Indonesia, date_birth=17-08-45, date_expire=26-01-16, date_of_issue=, gender=5, issue_office=, mrz=P&lt;IDNLENGKAP&lt;&lt;NAMA&lt;&lt;&lt;&lt;&lt;&lt;&lt;&lt;&lt;&lt;&lt;&lt;&lt;&lt;&lt;&lt;&lt;&lt;&lt;&lt;&lt;&lt;&lt;&lt;&lt;&lt;
X000000&lt;&lt;91DN450817951601269&lt;&lt;&lt;&lt;&lt;&lt;&lt;&lt;&lt;&lt;&lt;&lt;&lt;&lt;91, name=NAMA, nationality=Indonesia, passport_no=X000000, passport_type=P, place_of_birth=, surname=LENGKAP}</t>
  </si>
  <si>
    <t>{country=Afghanistan, date_birth=000000, date_expire=UUUUU0, date_of_issue=, gender=Male, issue_office=, mrz=P&lt;AFGCITIZEN&lt;&lt;JOHN&lt;PSDPSD&lt;&lt;&lt;&lt;&lt;&lt;&lt;&lt;&lt;&lt;&lt;&lt;&lt;&lt;&lt;&lt;&lt;&lt;&lt;
P000000000AFG0000000MUUUUU00&lt;&lt;&lt;&lt;&lt;&lt;&lt;&lt;&lt;&lt;&lt;&lt;&lt;&lt;00, name=JOHN PSDPSD, nationality=Afghanistan, passport_no=P00000000, passport_type=P, place_of_birth=FARYAB, surname=CITIZEN}</t>
  </si>
  <si>
    <t>{country=Angola, date_birth=000000, date_expire=000000, date_of_issue=, gender=Female, issue_office=SME LUANDA, mrz=PNAGORACHEL&lt;&lt;DAVIS&lt;&lt;&lt;&lt;&lt;&lt;&lt;&lt;&lt;&lt;&lt;&lt;&lt;&lt;&lt;&lt;&lt;&lt;&lt;&lt;&lt;&lt;&lt;&lt;&lt;&lt;
A0000000&lt;0AG00000000F00000000000000&lt;A00&lt;0000, name=DAVIS, nationality=Angola, passport_no=A0000000, passport_type=PN, place_of_birth=NOV NOV  LUANDA, surname=RACHEL}</t>
  </si>
  <si>
    <t>{country=Antigua and Barbuda, date_birth=21-12-71, date_expire=18-11-19, date_of_issue=, gender=Male, issue_office=, mrz=PDATGSAAB&lt;MORAN&lt;&lt;ALEX&lt;NAIN&lt;&lt;&lt;&lt;&lt;&lt;&lt;&lt;&lt;&lt;&lt;&lt;&lt;&lt;&lt;&lt;&lt;&lt;
0010302&lt;&lt;SATG7112214M191118300075599&lt;&lt;&lt;&lt;&lt;&lt;96, name=ALEX NAIN, nationality=Antigua and Barbuda, passport_no=0010302, passport_type=PD, place_of_birth=, surname=SAAB MORAN}</t>
  </si>
  <si>
    <t>{country=JOH, date_birth=O00000, date_expire=000000, date_of_issue=, gender=Female, issue_office=Sexo Sex Lugar de Nacimiento / Place of Birth, mrz=P&lt;JOHN&lt;&lt;CITIZEN&lt;&lt;&lt;&lt;&lt;&lt;&lt;&lt;&lt;&lt;&lt;&lt;&lt;&lt;&lt;&lt;&lt;&lt;&lt;&lt;&lt;&lt;&lt;&lt;&lt;&lt;&lt;&lt;&lt;
AAB0000000ARGO000000F000000000000000&lt;&lt;&lt;&lt;&lt;&lt;00, name=CITIZEN, nationality=Argentina, passport_no=AAB000000, passport_type=P, place_of_birth=M, surname=N}</t>
  </si>
  <si>
    <t>{country=Armenia, date_birth=04-05-91, date_expire=25-01-30, date_of_issue=, gender=Male, issue_office=, mrz=P&lt;ARMRACHEL&lt;&lt;DAVIS&lt;&lt;&lt;&lt;&lt;&lt;&lt;&lt;&lt;&lt;&lt;&lt;&lt;&lt;&lt;&lt;&lt;&lt;&lt;&lt;&lt;&lt;&lt;&lt;&lt;&lt;
AB95222568ARM9105049M3001251&lt;&lt;&lt;&lt;&lt;&lt;&lt;&lt;&lt;&lt;&lt;&lt;&lt;&lt;04, name=DAVIS, nationality=Armenia, passport_no=AB9522256, passport_type=P, place_of_birth=, surname=RACHEL}</t>
  </si>
  <si>
    <t>{country=Australia, date_birth=13-01-94, date_expire=03-06-25, date_of_issue=, gender=Female, issue_office=, mrz=P&lt;AUSCOBBOLD&lt;&lt;RUTH&lt;IRENE&lt;&lt;&lt;&lt;&lt;&lt;&lt;&lt;&lt;&lt;&lt;&lt;&lt;&lt;&lt;&lt;&lt;&lt;&lt;&lt;
PA23766764AUS9401138F2506034&lt;31863837P&lt;&lt;&lt;&lt;46, name=RUTH IRENE, nationality=Australia, passport_no=PA2376676, passport_type=P, place_of_birth=HOBART, surname=COBBOLD}</t>
  </si>
  <si>
    <t>{country=Austria, date_birth=&lt;&lt;&lt;&lt;&lt;&lt;, date_expire=&lt;&lt;&lt;&lt;&lt;&lt;, date_of_issue=28.05.1998, gender=&lt;, issue_office=BEZIRKSHAUPTMANNSCHAFT, mrz=P&lt;AUT&lt;&lt;MARIA&lt;&lt;&lt;&lt;&lt;&lt;&lt;&lt;&lt;&lt;&lt;&lt;&lt;&lt;&lt;&lt;&lt;&lt;&lt;&lt;&lt;&lt;&lt;&lt;&lt;&lt;&lt;&lt;&lt;&lt;&lt;&lt;
&lt;&lt;&lt;&lt;&lt;&lt;&lt;&lt;&lt;&lt;&lt;&lt;&lt;&lt;&lt;&lt;&lt;&lt;&lt;&lt;&lt;&lt;&lt;&lt;&lt;&lt;&lt;&lt;&lt;&lt;&lt;&lt;&lt;&lt;&lt;&lt;&lt;&lt;&lt;&lt;&lt;&lt;&lt;&lt;, name=None, nationality=, passport_no=, passport_type=P, place_of_birth=BRUNN, surname=None}</t>
  </si>
  <si>
    <t>{country=Azerbaijan, date_birth=15-03-75, date_expire=24-07-26, date_of_issue=25.07.2016, gender=Male, issue_office=DAXILI ISL@R NAZIRLIYI, mrz=PCAZEHUSEYNLI&lt;&lt;ORKHAN&lt;&lt;&lt;&lt;&lt;&lt;&lt;&lt;&lt;&lt;&lt;&lt;&lt;&lt;&lt;&lt;&lt;&lt;&lt;&lt;&lt;&lt;&lt;
X110007772AZE7503153M260724130LJV5Z&lt;&lt;&lt;&lt;&lt;&lt;&lt;&lt;8, name=ORKHAN, nationality=Azerbaijan, passport_no=X11000777, passport_type=PC, place_of_birth=AZ@RBAYCAN / AZE, surname=HUSEYNLI}</t>
  </si>
  <si>
    <t>{country=Bahamas, date_birth=11-06-79, date_expire=01-01-27, date_of_issue=, gender=Female, issue_office=NASSAU, mrz=PABHSSPECIMEN&lt;&lt;JANE&lt;&lt;&lt;&lt;&lt;&lt;&lt;&lt;&lt;&lt;&lt;&lt;&lt;&lt;&lt;&lt;&lt;&lt;&lt;&lt;&lt;&lt;&lt;&lt;&lt;
AZ000155&lt;6BHS7906112F270101311000999&lt;&lt;&lt;&lt;&lt;&lt;96, name=JANE, nationality=Bahamas, passport_no=AZ000155, passport_type=PA, place_of_birth=MARSH HARBOUR, surname=SPECIMEN}</t>
  </si>
  <si>
    <t>{country=Bahrain, date_birth=28-01-90, date_expire=16-12-32, date_of_issue=, gender=Male, issue_office=ill, mrz=PBBHREBRAHIM&lt;&lt;MOHAMMED&lt;ABDULLA&lt;YOUSIF&lt;&lt;&lt;&lt;&lt;&lt;&lt;
B0000000&lt;7BHR9001284M3212161000000000&lt;&lt;&lt;&lt;&lt;&lt;0, name=MOHAMMED ABDULLA YOUSIF, nationality=Bahrain, passport_no=B0000000, passport_type=PB, place_of_birth=MUHARRAQ, surname=EBRAHIM}</t>
  </si>
  <si>
    <t>{country=Barbados, date_birth=27-12-86, date_expire=29-07-29, date_of_issue=30 JUL / JUIL 2019, gender=Female, issue_office=, mrz=PRBRBFRASERPRYCE&lt;&lt;SHELLYANN&lt;&lt;&lt;&lt;&lt;&lt;&lt;&lt;&lt;&lt;&lt;&lt;&lt;&lt;&lt;&lt;&lt;
R321067&lt;&lt;0BRB8612271F2907291861227&lt;0025&lt;&lt;076, name=SHELLYANN, nationality=Barbados, passport_no=R321067, passport_type=PR, place_of_birth=BARBADOS, surname=FRASERPRYCE}</t>
  </si>
  <si>
    <t>{country=Belarus, date_birth=19-04-92, date_expire=26-12-28, date_of_issue=, gender=Male, issue_office=, mrz=P&lt;BLRPANOV&lt;&lt;ALIAKSEI&lt;&lt;&lt;&lt;&lt;&lt;&lt;&lt;&lt;&lt;&lt;&lt;&lt;&lt;&lt;&lt;&lt;&lt;&lt;&lt;&lt;&lt;&lt;&lt;
AB33948897BLR9204199M28122653190692001181&lt;&lt;&lt;, name=ALIAKSEI, nationality=Belarus, passport_no=AB3394889, passport_type=P, place_of_birth=, surname=PANOV}</t>
  </si>
  <si>
    <t>{country=Belgium, date_birth=21-07-97, date_expire=06-02-29, date_of_issue=07 02 2022, gender=Female, issue_office=FOD BUITENLANDSE ZAKEN, mrz=P&lt;BELSPECIMEN&lt;&lt;OLIVIA&lt;&lt;&lt;&lt;&lt;&lt;&lt;&lt;&lt;&lt;&lt;&lt;&lt;&lt;&lt;&lt;&lt;&lt;&lt;&lt;&lt;&lt;&lt;
GA00078050UT09707210F2902061&lt;&lt;&lt;&lt;&lt;&lt;&lt;&lt;&lt;&lt;&lt;&lt;&lt;&lt;00, name=OLIVIA, nationality=UT0, passport_no=GA0007805, passport_type=P, place_of_birth=BRUSSEL, surname=SPECIMEN}</t>
  </si>
  <si>
    <t>{country=Bhutan, date_birth=02-04-91, date_expire=10-12-27, date_of_issue=11 12 2017, gender=Female, issue_office=FOREIGN MINISTRY , THIMPHU, mrz=P&lt;BTNDEMA&lt;&lt;SONAM&lt;&lt;&lt;&lt;&lt;&lt;&lt;&lt;&lt;&lt;&lt;&lt;&lt;&lt;&lt;&lt;&lt;&lt;&lt;&lt;&lt;&lt;&lt;&lt;&lt;&lt;&lt;&lt;
GO00000&lt;&lt;2BTN9104026F271210310701000736&lt;&lt;&lt;30, name=SONAM, nationality=Bhutan, passport_no=GO00000, passport_type=P, place_of_birth=THIMPHU, surname=DEMA}</t>
  </si>
  <si>
    <t>{country=Bolivia (Plurinational State of), date_birth=13-03-76, date_expire=01-02-24, date_of_issue=01-02-18, gender=Female, issue_office=LA PAZ, mrz=P&lt;BOLABIGAIL&lt;&lt;CABANA&lt;FLORES&lt;&lt;&lt;&lt;&lt;&lt;&lt;&lt;&lt;&lt;&lt;&lt;&lt;&lt;&lt;&lt;&lt;
AA00001&lt;&lt;7B0L7603134F24020114788633&lt;&lt;&lt;&lt;&lt;&lt;&lt;52, name=CABANA FLORES, nationality=Bolivia (Plurinational State of), passport_no=AA00001, passport_type=P, place_of_birth=LA PAZ, surname=ABIGAIL}</t>
  </si>
  <si>
    <t>{country=Botswana, date_birth=000000, date_expire=000000, date_of_issue=00 OCT / OCT / O, gender=Female, issue_office=, mrz=P&lt;BWACITIZEN&lt;&lt;&lt;&lt;ALICIALERATOKEYS&lt;&lt;&lt;&lt;&lt;&lt;&lt;&lt;&lt;&lt;&lt;&lt;
AA00000000BWA0000000F0000000000000000&lt;&lt;&lt;&lt;&lt;00, name=None, nationality=Botswana, passport_no=AA0000000, passport_type=P, place_of_birth=MOLEPOLOLE, surname=None}</t>
  </si>
  <si>
    <t>{country=Brazil, date_birth=16-03-04, date_expire=05-07-25, date_of_issue=06 JUL / JUL 2015, gender=Male, issue_office=DPAS / DPF, mrz=P&lt;BRAFARIAS&lt;DOS&lt;SANTOS&lt;&lt;RODRIGO&lt;&lt;&lt;&lt;&lt;&lt;&lt;&lt;&lt;&lt;&lt;&lt;&lt;
AA000261&lt;7BRA0403162M2507053&lt;&lt;&lt;&lt;&lt;&lt;&lt;&lt;&lt;&lt;&lt;&lt;&lt;&lt;00, name=RODRIGO, nationality=Brazil, passport_no=AA000261, passport_type=P, place_of_birth=BRASILIA / DF, surname=FARIAS DOS SANTOS}</t>
  </si>
  <si>
    <t>{country=Brunei Darussalam, date_birth=708448, date_expire=002648, date_of_issue=15-08-2017, gender=0, issue_office=IMMIGRATION DEPARTMENT, mrz=PGBRNABDULRAHMAN&lt;BIN&lt;HAJI&lt;TAHA&lt;&lt;&lt;&lt;&lt;&lt;&lt;&lt;&lt;&lt;&lt;&lt;&lt;&lt;
VORW42000094270844800002648&lt;&lt;&lt;&lt;&lt;&lt;42&lt;&lt;&lt;&lt;&lt;&lt;&lt;&lt;&lt;, name=, nationality=942, passport_no=VORW42000, passport_type=PG, place_of_birth=, surname=ABDULRAHMAN BIN HAJI TAHA}</t>
  </si>
  <si>
    <t>{country=Bulgaria, date_birth=21-05-39, date_expire=13-06-05, date_of_issue=13.06.2000, gender=Male, issue_office=MBP Conia / MVR BGR, mrz=P&lt;BGRSPSOV&lt;&lt;DRAGOMIR&lt;ALEXANDROV&lt;&lt;&lt;&lt;&lt;&lt;&lt;&lt;&lt;&lt;&lt;&lt;&lt;
3080288375BGR3905210M05061333905216644&lt;&lt;&lt;&lt;26, name=DRAGOMIR ALEXANDROV, nationality=Bulgaria, passport_no=308028837, passport_type=P, place_of_birth=Data a izdasene / Date of issue, surname=SPSOV}</t>
  </si>
  <si>
    <t>{country=Burundi, date_birth=01-01-77, date_expire=11-04-17, date_of_issue=, gender=Male, issue_office=, mrz=PSBDINDAYIZEYE&lt;&lt;FRANCOIS&lt;&lt;&lt;&lt;&lt;&lt;&lt;&lt;&lt;&lt;&lt;&lt;&lt;&lt;&lt;&lt;&lt;&lt;&lt;&lt;
SP00070503BDI7701018M1704110&lt;&lt;&lt;&lt;&lt;&lt;&lt;&lt;&lt;&lt;&lt;&lt;00&lt;&lt;, name=FRANCOIS, nationality=Burundi, passport_no=SP0007050, passport_type=PS, place_of_birth=, surname=NDAYIZEYE}</t>
  </si>
  <si>
    <t>{country=Cambodia, date_birth=27-06-93, date_expire=29-05-29, date_of_issue=, gender=Male, issue_office=, mrz=PNKHMSIN&lt;&lt;KIMLY&lt;&lt;&lt;&lt;&lt;&lt;&lt;&lt;&lt;&lt;&lt;&lt;&lt;&lt;&lt;&lt;&lt;&lt;&lt;&lt;&lt;&lt;&lt;&lt;&lt;&lt;&lt;&lt;&lt;
N008628461KHM9306277M2905295N0000980632&lt;&lt;&lt;98, name=KIMLY, nationality=Cambodia, passport_no=N00862846, passport_type=PN, place_of_birth=, surname=SIN}</t>
  </si>
  <si>
    <t>{country=CHR, date_birth=O00041, date_expire=N24071, date_of_issue=, gender=1, issue_office=, mrz=POCHRATANGA&lt;&lt;GHISLAIN&lt;&lt;&lt;&lt;&lt;&lt;&lt;&lt;&lt;&lt;&lt;&lt;&lt;&lt;&lt;&lt;&lt;&lt;&lt;&lt;&lt;&lt;&lt;
1001964&lt;&lt;5CHRO0004101N2407153M0854330&lt;&lt;&lt;&lt;&lt;&lt;3, name=GHISLAIN, nationality=CHR, passport_no=1001964, passport_type=PO, place_of_birth=, surname=ATANGA}</t>
  </si>
  <si>
    <t>{country=Canada, date_birth=01-08-90, date_expire=14-01-33, date_of_issue=14 JAN / JAN 2023, gender=Female, issue_office=GATINEAU, mrz=PPCANMARTIN&lt;&lt;SARAH&lt;&lt;&lt;&lt;&lt;&lt;&lt;&lt;&lt;&lt;&lt;&lt;&lt;&lt;&lt;&lt;&lt;&lt;&lt;&lt;&lt;&lt;&lt;&lt;&lt;&lt;
P123456AAOCAN9008010F3301144&lt;&lt;&lt;&lt;&lt;&lt;&lt;&lt;&lt;&lt;&lt;&lt;&lt;&lt;06, name=SARAH, nationality=Canada, passport_no=P123456AA, passport_type=PP, place_of_birth=OTTAWA CAN, surname=MARTIN}</t>
  </si>
  <si>
    <t>{country=Chile, date_birth=08-04-75, date_expire=26-08-18, date_of_issue=, gender=Male, issue_office=, mrz=P&lt;CHLELORZA&lt;DEL&lt;PINO&lt;&lt;PEDRO&lt;PABLO&lt;&lt;&lt;&lt;&lt;&lt;&lt;&lt;&lt;&lt;&lt;
P000000005CHL7504080M18082698999466&lt;7&lt;&lt;&lt;&lt;&lt;24, name=PEDRO PABLO, nationality=Chile, passport_no=P00000000, passport_type=P, place_of_birth=, surname=ELORZA DEL PINO}</t>
  </si>
  <si>
    <t>{country=China, Taiwan Province of, date_birth=01-01-88, date_expire=29-12-18, date_of_issue=29-12-08, gender=Female, issue_office=MINISTRY OF FOREIGN AFFAIRS, mrz=P&lt;TWNLIN&lt;&lt;MEI&lt;HUA&lt;&lt;&lt;&lt;&lt;&lt;&lt;&lt;&lt;&lt;&lt;&lt;&lt;&lt;&lt;&lt;&lt;&lt;&lt;&lt;&lt;&lt;&lt;&lt;&lt;&lt;&lt;
8888008505TWN8801018F1812291&lt;&lt;&lt;&lt;&lt;&lt;&lt;&lt;&lt;&lt;&lt;&lt;&lt;&lt;00, name=MEI HUA, nationality=China, Taiwan Province of, passport_no=888800850, passport_type=P, place_of_birth=TAIWAN, surname=LIN}</t>
  </si>
  <si>
    <t>{country=France, date_birth=04-11-89, date_expire=10-05-25, date_of_issue=, gender=Female, issue_office=, mrz=P&lt;FRALE&lt;MOING&lt;&lt;ISSARIYA&lt;PRISCA&lt;&lt;&lt;&lt;&lt;&lt;&lt;&lt;&lt;&lt;&lt;&lt;&lt;&lt;
15AR213397FRA8911045F2505107&lt;&lt;&lt;&lt;&lt;&lt;&lt;&lt;&lt;&lt;&lt;08&lt;&lt;&lt;, name=ISSARIYA PRISCA, nationality=France, passport_no=15AR21339, passport_type=P, place_of_birth=, surname=LE MOING}</t>
  </si>
  <si>
    <t>{country=Iceland, date_birth=12-12-12, date_expire=10-03-31, date_of_issue=12 MAR / MAR 2021, gender=&lt;, issue_office=ThJODSKRA ISLANDS, mrz=PAISLAEVARSDOTTIR&lt;&lt;THURIDUR&lt;OESP&lt;&lt;&lt;&lt;&lt;&lt;&lt;&lt;&lt;&lt;&lt;&lt;
A3536444&lt;71SL1212123&lt;3103108121212&lt;1239&lt;&lt;&lt;68, name=THURIDUR OESP, nationality=Iceland, passport_no=A3536444, passport_type=PA, place_of_birth=ISL : ISLAND, surname=AEVARSDOTTIR}</t>
  </si>
  <si>
    <t>{country=Japan, date_birth=24-02-78, date_expire=25-01-26, date_of_issue=25-01-16, gender=Female, issue_office=MINISTRY OF, mrz=P&lt;JPNHATORI&lt;&lt;KYOKO&lt;&lt;&lt;&lt;&lt;&lt;&lt;&lt;&lt;&lt;&lt;&lt;&lt;&lt;&lt;&lt;&lt;&lt;&lt;&lt;&lt;&lt;&lt;&lt;&lt;&lt;
TR53238430JPN7802247F2601250&lt;&lt;&lt;&lt;&lt;&lt;&lt;&lt;&lt;&lt;&lt;&lt;&lt;&lt;00, name=KYOKO, nationality=Japan, passport_no=TR5323843, passport_type=P, place_of_birth=, surname=HATORI}</t>
  </si>
  <si>
    <t>{country=Kenya, date_birth=12-06-61, date_expire=23-11-12, date_of_issue=, gender=Male, issue_office=, mrz=PAKENGER&lt;&lt;SAMUEL&lt;OTIENO&lt;&lt;&lt;&lt;&lt;&lt;&lt;&lt;&lt;&lt;&lt;&lt;&lt;&lt;&lt;&lt;&lt;&lt;&lt;&lt;&lt;
A1760009&lt;9KEN6106122M12112300000000109167626, name=SAMUEL OTIENO, nationality=Kenya, passport_no=A1760009, passport_type=PA, place_of_birth=, surname=GER}</t>
  </si>
  <si>
    <t>{country=Republic of Korea, date_birth=28-10-83, date_expire=26-10-19, date_of_issue=26-10-09, gender=Female, issue_office=MINISTRY OF FOREIGN AFFAIRS AND TRADE, mrz=PMKORYANG&lt;&lt;JIHYE&lt;&lt;&lt;&lt;&lt;&lt;&lt;&lt;&lt;&lt;&lt;&lt;&lt;&lt;&lt;&lt;&lt;&lt;&lt;&lt;&lt;&lt;&lt;&lt;&lt;&lt;&lt;&lt;
M058724523KOR8310280F19102672953717V17889938, name=JIHYE, nationality=Republic of Korea, passport_no=M05872452, passport_type=PM, place_of_birth=, surname=YANG}</t>
  </si>
  <si>
    <t>{country=Lao People's Democratic Republic, date_birth=12-07-90, date_expire=28-06-14, date_of_issue=, gender=Male, issue_office=, mrz=P&lt;LAOSAKOUNTHONG&lt;&lt;TONY&lt;&lt;&lt;&lt;&lt;&lt;&lt;&lt;&lt;&lt;&lt;&lt;&lt;&lt;&lt;&lt;&lt;&lt;&lt;&lt;&lt;&lt;
P0473748&lt;6LA09007127M1406285&lt;&lt;&lt;&lt;&lt;&lt;&lt;&lt;&lt;&lt;&lt;&lt;&lt;&lt;&lt;0, name=TONY, nationality=Lao People's Democratic Republic, passport_no=P0473748, passport_type=P, place_of_birth=, surname=SAKOUNTHONG}</t>
  </si>
  <si>
    <t>{country=Lesotho, date_birth=19-10-93, date_expire=20-08-17, date_of_issue=20 Aug / Aout 07, gender=Male, issue_office=MOHA, mrz=P&lt;LSOSARELE&lt;&lt;MPHO&lt;JEFFREY&lt;&lt;&lt;&lt;&lt;&lt;&lt;&lt;&lt;&lt;&lt;&lt;&lt;&lt;&lt;&lt;&lt;&lt;&lt;
RA672267&lt;5LS09310195M1708200191093B025603M46, name=MPHO JEFFREY, nationality=Lesotho, passport_no=RA672267, passport_type=P, place_of_birth=NGOAJANE, surname=SARELE}</t>
  </si>
  <si>
    <t>{country=Malaysia, date_birth=12-07-49, date_expire=03-12-19, date_of_issue=03-12-14, gender=Male, issue_office=KOTA KINABALU, mrz=P&lt;MYSHAERUDDIN&lt;BIN&lt;HASENG&lt;&lt;&lt;&lt;&lt;&lt;&lt;&lt;&lt;&lt;&lt;&lt;&lt;&lt;&lt;&lt;&lt;&lt;&lt;
H338934038MYS4907129M1912032490712125157&lt;&lt;60, name=, nationality=Malaysia, passport_no=H33893403, passport_type=P, place_of_birth=, surname=HAERUDDIN BIN HASENG}</t>
  </si>
  <si>
    <t>{country=Myanmar, date_birth=11-12-83, date_expire=14-11-22, date_of_issue=15-11-17, gender=Female, issue_office=MOHA , YANGON, mrz=PVMMRHAY&lt;MAN&lt;00&lt;&lt;&lt;&lt;&lt;&lt;&lt;&lt;&lt;&lt;&lt;&lt;&lt;&lt;&lt;&lt;&lt;&lt;&lt;&lt;&lt;&lt;&lt;&lt;&lt;&lt;&lt;&lt;&lt;
MC721318&lt;8MMR8312114F2211145&lt;&lt;&lt;&lt;&lt;&lt;&lt;&lt;&lt;&lt;&lt;&lt;8&lt;&lt;&lt;, name=, nationality=Myanmar, passport_no=MC721318, passport_type=PV, place_of_birth=EINME, surname=HAY MAN OO}</t>
  </si>
  <si>
    <t>{country=New Zealand, date_birth=01-05-95, date_expire=16-12-30, date_of_issue=, gender=Female, issue_office=DEC  DIA WLG, mrz=P&lt;NZLWHAKAAHUA&lt;&lt;AROHA&lt;MARY&lt;RAUMATI&lt;&lt;&lt;&lt;&lt;&lt;&lt;&lt;&lt;&lt;
RA000750&lt;1NZL9505014F3012165&lt;&lt;&lt;&lt;&lt;&lt;&lt;&lt;&lt;&lt;&lt;&lt;&lt;&lt;02, name=AROHA MARY RAUMATI, nationality=New Zealand, passport_no=RA000750, passport_type=P, place_of_birth=TAIHAPE, surname=WHAKAAHUA}</t>
  </si>
  <si>
    <t>{country=Philippines, date_birth=08-11-84, date_expire=04-04-31, date_of_issue=, gender=Female, issue_office=, mrz=P&lt;PHLVINAS&lt;&lt;OLIVE&lt;&lt;&lt;&lt;&lt;&lt;&lt;&lt;&lt;&lt;&lt;&lt;&lt;&lt;&lt;&lt;&lt;&lt;&lt;&lt;&lt;&lt;&lt;&lt;&lt;&lt;&lt;
P658074389PHL8411084F3104046&lt;&lt;&lt;&lt;&lt;&lt;&lt;&lt;&lt;&lt;&lt;&lt;&lt;&lt;00, name=OLIVE, nationality=Philippines, passport_no=P65807438, passport_type=P, place_of_birth=QUEZON CITY, surname=VINAS}</t>
  </si>
  <si>
    <t>{country=Romania, date_birth=02-02-49, date_expire=18-08-09, date_of_issue=18 AUG / AUG 04, gender=Male, issue_office=BUCURESTI, mrz=PGROUBALASOIU&lt;&lt;HORIA&lt;NICOLAE&lt;&lt;&lt;&lt;&lt;&lt;&lt;&lt;&lt;&lt;&lt;&lt;&lt;&lt;&lt;&lt;
09219424&lt;3ROU4902021M09081841490202400029630, name=HORIA NICOLAE, nationality=Romania, passport_no=09219424, passport_type=PG, place_of_birth=BUCURESTI, surname=BALASOIU}</t>
  </si>
  <si>
    <t>{country=Singapore, date_birth=08-08-68, date_expire=11-04-13, date_of_issue=11 APR 2003 11 APR 2013, gender=Female, issue_office=SEE PAGE  IMMIGRATION &amp; CHECKPOINTS AUTHORITY, mrz=PASGPERIA&lt;&lt;VITTATA&lt;&lt;&lt;&lt;&lt;&lt;&lt;&lt;&lt;&lt;&lt;&lt;&lt;&lt;&lt;&lt;&lt;&lt;&lt;&lt;&lt;&lt;&lt;&lt;&lt;&lt;
S0002572J1SGP6808080F1304118S0002572J&lt;&lt;&lt;&lt;&lt;10, name=VITTATA, nationality=Singapore, passport_no=S0002572J, passport_type=PA, place_of_birth=SINGAPORE, surname=ERIA}</t>
  </si>
  <si>
    <t>{country=South Africa, date_birth=01-01-80, date_expire=29-03-19, date_of_issue=30-03-09, gender=Female, issue_office=DEPT OF HOME AFFAIRS, mrz=PMZAFSPECIMEN&lt;&lt;JANE&lt;&lt;&lt;&lt;&lt;&lt;&lt;&lt;&lt;&lt;&lt;&lt;&lt;&lt;&lt;&lt;&lt;&lt;&lt;&lt;&lt;&lt;&lt;&lt;&lt;
MO00000015ZAF8001014F19032908001014999082&lt;30, name=JANE, nationality=South Africa, passport_no=MO0000001, passport_type=PM, place_of_birth=, surname=SPECIMEN}</t>
  </si>
  <si>
    <t>{country=Sri Lanka, date_birth=01-10-79, date_expire=28-02-29, date_of_issue=, gender=Female, issue_office=, mrz=PBLKAGUNASEKERA&lt;&lt;SEMBUCUTTI&lt;ARACHCHIGE&lt;&lt;&lt;&lt;&lt;&lt;
N8201701&lt;OLKA7910018F2902289797753475V&lt;&lt;&lt;&lt;14, name=SEMBUCUTTI ARACHCHIGE, nationality=Sri Lanka, passport_no=N8201701, passport_type=PB, place_of_birth=, surname=GUNASEKERA}</t>
  </si>
  <si>
    <t>{country=Sweden, date_birth=05-07-79, date_expire=28-07-14, date_of_issue=, gender=Male, issue_office=, mrz=P&lt;SWEGHEZALI&lt;&lt;MEHDI&lt;MUHAMMED&lt;&lt;&lt;&lt;&lt;&lt;&lt;&lt;&lt;&lt;&lt;&lt;&lt;&lt;&lt;&lt;
45492416&lt;5SWE7907050M1407282197907050236&lt;&lt;52, name=MEHDI MUHAMMED, nationality=Sweden, passport_no=45492416, passport_type=P, place_of_birth=, surname=GHEZALI}</t>
  </si>
  <si>
    <t>{country=Thailand, date_birth=23-07-78, date_expire=21-11-17, date_of_issue=21-11-12, gender=Female, issue_office=MINISTRY OF FOREIGN AFFAIRS, mrz=P&lt;THAKAENGNGAN&lt;&lt;NIRACHA&lt;&lt;&lt;&lt;&lt;&lt;&lt;&lt;&lt;&lt;&lt;&lt;&lt;&lt;&lt;&lt;&lt;&lt;&lt;&lt;&lt;
D658965&lt;&lt;7THA7807231F17112137465097665234&lt;68, name=NIRACHA, nationality=Thailand, passport_no=D658965, passport_type=P, place_of_birth=NONTHABURI, surname=KAENGNGAN}</t>
  </si>
  <si>
    <t>{country=Timor-Leste, date_birth=11-12-88, date_expire=27-03-22, date_of_issue=28-03-17, gender=Male, issue_office=MINISTERIO DA JUSTICA, mrz=P&lt;TLSLEARA&lt;NAMIRE&lt;&lt;PAIRARA&lt;NAEN&lt;ACA&lt;THARALEU
X000002C&lt;1TLS8812119M2203274&lt;&lt;&lt;&lt;&lt;&lt;&lt;&lt;&lt;&lt;&lt;&lt;&lt;&lt;06, name=PAIRARA NAEN ACA THARALEU, nationality=Timor-Leste, passport_no=X000002C, passport_type=P, place_of_birth=HELERIRA, surname=LEARA NAMIRE}</t>
  </si>
  <si>
    <t>{country=United Kingdom, date_birth=08-01-40, date_expire=20-06-17, date_of_issue=20 OCT / OCT 06, gender=Male, issue_office=UKPA, mrz=P&lt;GBRBRINDLEY&lt;&lt;IAN&lt;MACGREGOR&lt;&lt;&lt;&lt;&lt;&lt;&lt;&lt;&lt;&lt;&lt;&lt;&lt;&lt;&lt;&lt;
1083765374GBR4001083M1706206&lt;&lt;&lt;&lt;&lt;&lt;&lt;&lt;&lt;&lt;&lt;&lt;&lt;&lt;08, name=IAN MACGREGOR, nationality=United Kingdom, passport_no=108376537, passport_type=P, place_of_birth=STOKE ON TRENT, surname=BRINDLEY}</t>
  </si>
  <si>
    <t>{country=Viet Nam, date_birth=12-03-82, date_expire=26-08-10, date_of_issue=Noi cap / Place of issue, gender=Female, issue_office=Ha Noi, mrz=PDVNMNGUYEN&lt;&lt;THU&lt;HUONG&lt;&lt;&lt;&lt;&lt;&lt;&lt;&lt;&lt;&lt;&lt;&lt;&lt;&lt;&lt;&lt;&lt;&lt;&lt;&lt;&lt;&lt;
D0000000&lt;1VNM8203128F1008265010120450&lt;&lt;&lt;&lt;&lt;96, name=THU HUONG, nationality=Viet Nam, passport_no=D0000000, passport_type=PD, place_of_birth=HA NOI, surname=NGUYEN}</t>
  </si>
  <si>
    <t>{country=0.93926, date_birth=0.96763, date_expire=0.99002, date_of_issue=0, gender=0.0, issue_office=0, mrz=0.92914, name=0.98223, nationality=0.82795, passport_no=0.68142, passport_type=0.95761, place_of_birth=0, surname=0.98091}</t>
  </si>
  <si>
    <t>{country=0.93783, date_birth=0.96666, date_expire=0.99049, date_of_issue=0, gender=0.0, issue_office=0, mrz=0.92057, name=0.97654, nationality=0.82128, passport_no=0.68514, passport_type=0.95811, place_of_birth=0, surname=0.9838}</t>
  </si>
  <si>
    <t>{country=0.72145, date_birth=0.0, date_expire=0.0, date_of_issue=0, gender=0.0, issue_office=0, mrz=0.66623, name=0.88649, nationality=0.0, passport_no=0.82151, passport_type=0.81137, place_of_birth=0, surname=0.97874}</t>
  </si>
  <si>
    <t>{country=0.76016, date_birth=0.97848, date_expire=0.98383, date_of_issue=0, gender=0.0, issue_office=0, mrz=0.66613, name=0.96685, nationality=0.85535, passport_no=0.76583, passport_type=0.95624, place_of_birth=0, surname=0.98032}</t>
  </si>
  <si>
    <t>{country=0.94632, date_birth=0.96361, date_expire=0.99126, date_of_issue=0, gender=0.0, issue_office=0, mrz=0.92864, name=0.96551, nationality=0.84543, passport_no=0.65468, passport_type=0.96918, place_of_birth=0, surname=0.97685}</t>
  </si>
  <si>
    <t>{country=0.9276, date_birth=0.97521, date_expire=0.9906, date_of_issue=0, gender=0.0, issue_office=0, mrz=0.91422, name=0.97517, nationality=0.75634, passport_no=0.52222, passport_type=0.96009, place_of_birth=0, surname=0.98123}</t>
  </si>
  <si>
    <t>{country=0.99123, date_birth=0.0, date_expire=0.0, date_of_issue=0, gender=0.9, issue_office=0, mrz=0.82443, name=0.945, nationality=0.9689, passport_no=0.3771, passport_type=0.9473, place_of_birth=0.95473, surname=0.97771}</t>
  </si>
  <si>
    <t>{country=0.9731, date_birth=0.0, date_expire=0.0, date_of_issue=0, gender=0.9, issue_office=0.96389, mrz=0.94501, name=0.96948, nationality=0.91428, passport_no=0.76008, passport_type=0.97166, place_of_birth=0.96123, surname=0.97067}</t>
  </si>
  <si>
    <t>{country=0.84047, date_birth=0.97055, date_expire=0.98627, date_of_issue=0, gender=0.9, issue_office=0, mrz=0.87492, name=0.97405, nationality=0.79601, passport_no=0.91632, passport_type=0.73566, place_of_birth=0, surname=0.91763}</t>
  </si>
  <si>
    <t>{country=0.0, date_birth=0.0, date_expire=0.0, date_of_issue=0, gender=0.9, issue_office=0.97893, mrz=0.88566, name=0.94846, nationality=0.98098, passport_no=0.52362, passport_type=0.95618, place_of_birth=0.96412, surname=0.98778}</t>
  </si>
  <si>
    <t>{country=0.98665, date_birth=0.99185, date_expire=0.99141, date_of_issue=0, gender=0.9, issue_office=0, mrz=0.9556, name=0.95435, nationality=0.98572, passport_no=0.95653, passport_type=0.96954, place_of_birth=0, surname=0.97207}</t>
  </si>
  <si>
    <t>{country=0.96715, date_birth=0.99146, date_expire=0.99046, date_of_issue=0, gender=0.9, issue_office=0, mrz=0.96695, name=0.9758, nationality=0.97351, passport_no=0.97478, passport_type=0.96293, place_of_birth=0.93404, surname=0.97901}</t>
  </si>
  <si>
    <t>{country=0.95294, date_birth=0.0, date_expire=0.0, date_of_issue=0.99185, gender=0.0, issue_office=0.95331, mrz=0.94008, name=0.98638, nationality=0.0, passport_no=1.0, passport_type=0.96847, place_of_birth=0.92819, surname=0.96753}</t>
  </si>
  <si>
    <t>{country=0.98163, date_birth=0.9922, date_expire=0.99309, date_of_issue=0.98406, gender=0.9, issue_office=0.87336, mrz=0.9557, name=0.92795, nationality=0.9826, passport_no=0.72924, passport_type=0.96408, place_of_birth=0.95321, surname=0.98185}</t>
  </si>
  <si>
    <t>{country=0.9624, date_birth=0.99345, date_expire=0.99207, date_of_issue=0, gender=0.9, issue_office=0.95604, mrz=0.94395, name=0.9658, nationality=0.96853, passport_no=0.45769, passport_type=0.94423, place_of_birth=0.9506, surname=0.98546}</t>
  </si>
  <si>
    <t>{country=0.98989, date_birth=0.98914, date_expire=0.99278, date_of_issue=0, gender=0.9, issue_office=0.38323, mrz=0.95218, name=0.9634, nationality=0.98262, passport_no=0.57002, passport_type=0.98423, place_of_birth=0.9643, surname=0.96691}</t>
  </si>
  <si>
    <t>{country=0.98567, date_birth=0.9927, date_expire=0.99262, date_of_issue=0.97212, gender=0.9, issue_office=0, mrz=0.96592, name=0.97484, nationality=0.95223, passport_no=0.9695, passport_type=0.95703, place_of_birth=0.92227, surname=0.97493}</t>
  </si>
  <si>
    <t>{country=0.92872, date_birth=0.99129, date_expire=0.9922, date_of_issue=0, gender=0.9, issue_office=0, mrz=0.89684, name=0.83953, nationality=0.977, passport_no=0.95502, passport_type=0.9222, place_of_birth=0, surname=0.91223}</t>
  </si>
  <si>
    <t>{country=0.96304, date_birth=0.99117, date_expire=0.99177, date_of_issue=0.96327, gender=0.9, issue_office=0.97081, mrz=0.93801, name=0.94738, nationality=0.0, passport_no=0.48417, passport_type=0.96909, place_of_birth=0.94525, surname=0.98655}</t>
  </si>
  <si>
    <t>{country=0.97694, date_birth=0.99238, date_expire=0.99208, date_of_issue=0.98202, gender=0.9, issue_office=0.94562, mrz=0.94764, name=0.9751, nationality=0.98804, passport_no=0.53579, passport_type=0.944, place_of_birth=0.97615, surname=0.98137}</t>
  </si>
  <si>
    <t>{country=0.91651, date_birth=0.99422, date_expire=0.99095, date_of_issue=0.98637, gender=0.9, issue_office=0.99165, mrz=0.94031, name=0.94593, nationality=0.88149, passport_no=0.83916, passport_type=0.95031, place_of_birth=0.98418, surname=0.95333}</t>
  </si>
  <si>
    <t>{country=0.98682, date_birth=0.0, date_expire=0.0, date_of_issue=0.93275, gender=0.9, issue_office=0, mrz=0.96703, name=0.98881, nationality=0.95385, passport_no=0.86991, passport_type=0.94064, place_of_birth=0.94772, surname=0.97556}</t>
  </si>
  <si>
    <t>{country=0.97637, date_birth=0.96156, date_expire=0.99098, date_of_issue=0.95241, gender=0.9, issue_office=0.96273, mrz=0.92244, name=0.92965, nationality=0.98213, passport_no=0.68433, passport_type=0.95524, place_of_birth=0.9358, surname=0.9171}</t>
  </si>
  <si>
    <t>{country=0.98481, date_birth=0.0, date_expire=0.0, date_of_issue=0.98969, gender=0.0, issue_office=0.9436, mrz=0.87162, name=0.9, nationality=0.0, passport_no=0.258, passport_type=0.98887, place_of_birth=0, surname=0.96279}</t>
  </si>
  <si>
    <t>{country=0.96797, date_birth=0.98399, date_expire=0.90741, date_of_issue=0.94015, gender=0.9, issue_office=0.80845, mrz=0.92348, name=0.97346, nationality=0.86521, passport_no=0.88116, passport_type=0.95197, place_of_birth=0.70461, surname=0.88637}</t>
  </si>
  <si>
    <t>{country=0.98419, date_birth=0.99156, date_expire=0.99168, date_of_issue=0, gender=0.9, issue_office=0, mrz=0.94921, name=0.92969, nationality=0.87712, passport_no=0.55138, passport_type=0.97834, place_of_birth=0, surname=0.98484}</t>
  </si>
  <si>
    <t>{country=0.99004, date_birth=0.99245, date_expire=0.99025, date_of_issue=0, gender=0.9, issue_office=0, mrz=0.95372, name=0.97376, nationality=0.98161, passport_no=0.45638, passport_type=0.97443, place_of_birth=0, surname=0.97592}</t>
  </si>
  <si>
    <t>{country=0.0, date_birth=0.0, date_expire=0.0, date_of_issue=0, gender=0.0, issue_office=0, mrz=0.72669, name=0.84045, nationality=0.0, passport_no=0.97446, passport_type=0.85358, place_of_birth=0, surname=0.96384}</t>
  </si>
  <si>
    <t>{country=0.96748, date_birth=0.98084, date_expire=0.98937, date_of_issue=0.97927, gender=0.9, issue_office=0.93098, mrz=0.96414, name=0.98919, nationality=0.88865, passport_no=0.95773, passport_type=0.98493, place_of_birth=0.96387, surname=0.956}</t>
  </si>
  <si>
    <t>{country=0.98261, date_birth=0.98397, date_expire=0.99356, date_of_issue=0, gender=0.9, issue_office=0, mrz=0.95074, name=0.94358, nationality=0.97553, passport_no=0.45164, passport_type=0.96751, place_of_birth=0, surname=0.95884}</t>
  </si>
  <si>
    <t>{country=0.97592, date_birth=0.98393, date_expire=0.9839, date_of_issue=0.98776, gender=0.9, issue_office=0.94891, mrz=0.94352, name=0.9766, nationality=0.94476, passport_no=0.97968, passport_type=0.96114, place_of_birth=0.92456, surname=0.96935}</t>
  </si>
  <si>
    <t>{country=0.96145, date_birth=0.99457, date_expire=0.99038, date_of_issue=0, gender=0.9, issue_office=0, mrz=0.95399, name=0.93828, nationality=0.9771, passport_no=0.95861, passport_type=0.97624, place_of_birth=0, surname=0.98097}</t>
  </si>
  <si>
    <t>{country=0.88215, date_birth=0.99319, date_expire=0.9931, date_of_issue=0.94678, gender=0.0, issue_office=0.8915, mrz=0.94524, name=0.91723, nationality=0.78801, passport_no=0.98332, passport_type=0.89165, place_of_birth=0.88918, surname=0.93617}</t>
  </si>
  <si>
    <t>{country=0.98729, date_birth=0.9915, date_expire=0.99073, date_of_issue=0.98678, gender=0.9, issue_office=0.91409, mrz=0.94603, name=0.84633, nationality=0.98737, passport_no=0.95677, passport_type=0.95168, place_of_birth=0, surname=0.95581}</t>
  </si>
  <si>
    <t>{country=0.95047, date_birth=0.99062, date_expire=0.9924, date_of_issue=0, gender=0.9, issue_office=0, mrz=0.92188, name=0.91835, nationality=0.98158, passport_no=0.97393, passport_type=0.94768, place_of_birth=0, surname=0.94128}</t>
  </si>
  <si>
    <t>{country=0.9856, date_birth=0.99153, date_expire=0.992, date_of_issue=0.9787, gender=0.9, issue_office=0.91966, mrz=0.96312, name=0.99122, nationality=0.88748, passport_no=0.53696, passport_type=0.9871, place_of_birth=0, surname=0.98023}</t>
  </si>
  <si>
    <t>{country=0.93203, date_birth=0.99381, date_expire=0.98973, date_of_issue=0, gender=0.9, issue_office=0, mrz=0.93666, name=0.97675, nationality=0.90948, passport_no=0.50166, passport_type=0.95165, place_of_birth=0, surname=0.96091}</t>
  </si>
  <si>
    <t>{country=0.94475, date_birth=0.99204, date_expire=0.99256, date_of_issue=0.97606, gender=0.9, issue_office=0.96704, mrz=0.95927, name=0.96525, nationality=0.93487, passport_no=0.96725, passport_type=0.95493, place_of_birth=0.96865, surname=0.94578}</t>
  </si>
  <si>
    <t>{country=0.98772, date_birth=0.99362, date_expire=0.99276, date_of_issue=0.97882, gender=0.9, issue_office=0.98593, mrz=0.95971, name=0.9, nationality=0.989, passport_no=0.95792, passport_type=0.96488, place_of_birth=0, surname=0.93625}</t>
  </si>
  <si>
    <t>{country=0.97364, date_birth=0.99342, date_expire=0.99234, date_of_issue=0.9423, gender=0.9, issue_office=0.97535, mrz=0.95472, name=0.9, nationality=0.97866, passport_no=0.96338, passport_type=0.9563, place_of_birth=0.96657, surname=0.94972}</t>
  </si>
  <si>
    <t>{country=0.98678, date_birth=0.98972, date_expire=0.99236, date_of_issue=0, gender=0.9, issue_office=0.98852, mrz=0.94863, name=0.96747, nationality=0.98308, passport_no=0.4948, passport_type=0.96863, place_of_birth=0.94487, surname=0.98541}</t>
  </si>
  <si>
    <t>{country=0.98318, date_birth=0.99372, date_expire=0.98855, date_of_issue=0, gender=0.9, issue_office=0, mrz=0.94457, name=0.84533, nationality=0.98643, passport_no=0.98441, passport_type=0.96914, place_of_birth=0.98725, surname=0.95611}</t>
  </si>
  <si>
    <t>{country=0.90005, date_birth=0.99082, date_expire=0.92328, date_of_issue=0.95449, gender=0.9, issue_office=0.90603, mrz=0.95347, name=0.96176, nationality=0.89713, passport_no=0.9805, passport_type=0.95968, place_of_birth=0.88451, surname=0.89393}</t>
  </si>
  <si>
    <t>{country=0.96602, date_birth=0.99153, date_expire=0.99101, date_of_issue=0.97666, gender=0.9, issue_office=0.92446, mrz=0.94894, name=0.97131, nationality=0.94757, passport_no=0.45685, passport_type=0.95259, place_of_birth=0.97909, surname=0.96343}</t>
  </si>
  <si>
    <t>{country=0.95654, date_birth=0.98875, date_expire=0.99213, date_of_issue=0.98772, gender=0.9, issue_office=0.97016, mrz=0.95295, name=0.97878, nationality=0.91426, passport_no=0.43706, passport_type=0.98597, place_of_birth=0, surname=0.97952}</t>
  </si>
  <si>
    <t>{country=0.98182, date_birth=0.98499, date_expire=0.99308, date_of_issue=0, gender=0.9, issue_office=0, mrz=0.95985, name=0.96984, nationality=0.96878, passport_no=0.96232, passport_type=0.98505, place_of_birth=0, surname=0.97647}</t>
  </si>
  <si>
    <t>{country=0.98154, date_birth=0.98672, date_expire=0.99333, date_of_issue=0, gender=0.9, issue_office=0, mrz=0.97205, name=0.97438, nationality=0.97772, passport_no=0.97388, passport_type=0.97372, place_of_birth=0, surname=0.97765}</t>
  </si>
  <si>
    <t>{country=0.98998, date_birth=0.99252, date_expire=0.9945, date_of_issue=0.97715, gender=0.9, issue_office=0.95049, mrz=0.97444, name=0.98266, nationality=0.98749, passport_no=0.9699, passport_type=0.95108, place_of_birth=0.97692, surname=0.98913}</t>
  </si>
  <si>
    <t>{country=0.97986, date_birth=0.99326, date_expire=0.99021, date_of_issue=0.98546, gender=0.9, issue_office=0.94076, mrz=0.96088, name=0.9808, nationality=0.97491, passport_no=0.81867, passport_type=0.97139, place_of_birth=0.96865, surname=0.97039}</t>
  </si>
  <si>
    <t>{country=0.98179, date_birth=0.98839, date_expire=0.99007, date_of_issue=0.93032, gender=0.9, issue_office=0.98256, mrz=0.95979, name=0.96472, nationality=0.99207, passport_no=0.99094, passport_type=0.95869, place_of_birth=0.95504, surname=0.96992}</t>
  </si>
  <si>
    <t>{country=0.97748, date_birth=0.99119, date_expire=0.99315, date_of_issue=0.99394, gender=0.9, issue_office=0.99496, mrz=0.87341, name=0.90337, nationality=0.971, passport_no=0.34453, passport_type=0.9641, place_of_birth=0.99283, surname=0.97693}</t>
  </si>
  <si>
    <t>Hit dengan rekening koran BRI dengan hasil scan yang tidak terlalu tajam</t>
  </si>
  <si>
    <t>Hit dengan rekening koran BRI dengan transaksi dari beberapa nasabah berbeda didalamnya</t>
  </si>
  <si>
    <t>Hit dengan rekening koran yang merupakan hasil scan dari printer</t>
  </si>
  <si>
    <t>Hit dengan rekening koran dari bank lain (Bank mandiri)</t>
  </si>
  <si>
    <t>Hit dengan rekening koran BRI yang sesuai dengan standar</t>
  </si>
  <si>
    <t>ImageFolder/RKBRI/RKBRI1.pdf</t>
  </si>
  <si>
    <t>ImageFolder/RKBRI/RKBRI2.pdf</t>
  </si>
  <si>
    <t>ImageFolder/RKBRI/RKBRI3.pdf</t>
  </si>
  <si>
    <t>ImageFolder/RKBRI/RKBRI4.pdf</t>
  </si>
  <si>
    <t>ImageFolder/RKBRI/RKBRI5.pdf</t>
  </si>
  <si>
    <t>ImageFolder/RKBRI/RKBRI6.pdf</t>
  </si>
  <si>
    <t>ImageFolder/RKBRI/RKBRI7.pdf</t>
  </si>
  <si>
    <t>ImageFolder/RKBRI/RKBRI8.pdf</t>
  </si>
  <si>
    <t>ImageFolder/RKBRI/RKBRI.jpg</t>
  </si>
  <si>
    <t>ImageFolder/RKBRI/RKBRI.docx</t>
  </si>
  <si>
    <t>OCR Rek. Koran BRI</t>
  </si>
  <si>
    <t>2023-10-27T17:00:53+07:00</t>
  </si>
  <si>
    <t>2023-10-31T09:40:55+07:00</t>
  </si>
  <si>
    <t>2023-10-31T09:43:49+07:00</t>
  </si>
  <si>
    <t>{AccountNumber=792201006672538, AlternateIncome1=0, AlternateIncome2=0, AlternateIncome3=8461668.0, AlternateIncome4=2792350.44, AlternateIncomeFinal=2792350.44, BankOffice=Kerja Unit Cinunuk, CreditTransactionsLast3Months=8461668.0, DebitTransactionsLast3Months=8066500.0, EndingBalance=454518.0, Name=Kepada Yth ., Product=Simpedes, TotalTransactionsCreditLast3Months=5, TotalTransactionsDebitLast3Months=11, TotalTransactionsLast3Months=16, WarningMutasi1=false, WarningMutasi1Description=}</t>
  </si>
  <si>
    <t>[{Amount=6500.0, Date=2022-04-14, Description=6013014079742790 # 000000014499 # ATM #TRFLA TRF BERSAMA TO IRMAN RIDMANSYAH LA 0140144371904438ATM 6013014079742790, EndingBalance=52850.0, Type=DEBIT}, {Amount=1900000.0, Date=2022-04-14, Description=6013014079742790 # 000000014499 # ATM #TRFLA TRF BERSAMA TO IRMAN RIDMANSYAH LA 0140144371904438ATM 6013014079742790, EndingBalance=-1847150.0, Type=DEBIT}, {Amount=1905856.0, Date=2022-04-14, Description=BRIVA126971023526750ATM IKN - RUSMIATI, EndingBalance=58706.0, Type=CREDIT}, {Amount=2500.0, Date=2022-04-16, Description=Biaya Bulanan ATM, EndingBalance=56206.0, Type=DEBIT}, {Amount=5500.0, Date=2022-04-16, Description=Biaya Administrasi, EndingBalance=50706.0, Type=DEBIT}, {Amount=6500.0, Date=2022-04-18, Description=6013014079742790 # 000000018492 # MP #TRFHMB LN 0144371904438MP 6013014079742790, EndingBalance=44206.0, Type=DEBIT}, {Amount=2135000.0, Date=2022-04-18, Description=6013014079742790 # 000000018492 # MP #TRFHMB, EndingBalance=-2090794.0, Type=DEBIT}, {Amount=2143093.0, Date=2022-04-18, Description=BHR ENGINEERING, EndingBalance=52299.0, Type=CREDIT}, {Amount=300000.0, Date=2022-04-21, Description=NBMB SELI SUPRIANTI TO IRMAN RIDMANSYAH ESB : NBMB : 0001500F : 448385668072, EndingBalance=352299.0, Type=CREDIT}, {Amount=300000.0, Date=2022-04-21, Description=BRIVA878772200096670ATM NURSILAWATI, EndingBalance=52299.0, Type=DEBIT}, {Amount=4000.0, Date=2022-04-25, Description=60130140797427900000A680, EndingBalance=48299.0, Type=DEBIT}, {Amount=6500.0, Date=2022-04-25, Description=6013014079742790 # 000000648498 # ATM #TRFLA TRF BERSAMA TO IRMAN RIDMANSYAH LA 0144371904438ATM 6013014079742790, EndingBalance=41799.0, Type=DEBIT}, {Amount=3400000.0, Date=2022-04-25, Description=6013014079742790 # 000000648498 # ATM #TRFLA TRF BERSAMA TO IRMAN RIDMANSYAH LA 0144371904438ATM 6013014079742790, EndingBalance=-3358201.0, Type=DEBIT}, {Amount=3812719.0, Date=2022-04-25, Description=PB 2204 11291 UJP ENGINEERING, EndingBalance=454518.0, Type=CREDIT}, {Amount=300000.0, Date=2022-04-28, Description=601301407974279000660100, EndingBalance=754518.0, Type=CREDIT}, {Amount=300000.0, Date=2022-04-28, Description=BRIVA878772200105458ATM ERWIN WAHYUDIN, EndingBalance=454518.0, Type=DEBIT}]</t>
  </si>
  <si>
    <t>[{BeginningBalance=59350.0, Credit=8461668.0, CreditFreq=5, Debit=8066500.0, DebitFreq=11, EndingBalance=454518.0, Period=2022-04-01, WarningMutasi2=false, WarningMutasi2Description=}]</t>
  </si>
  <si>
    <t>{AccountNumber=0.9867546, BankOffice=0.96047294, EndingBalance=0.9903433, Name=0.9369357, Product=0.983075}</t>
  </si>
  <si>
    <t>[{BeginningBalance=0.9882599, Credit=0.98134744, Debit=0.97545266, EndingBalance=0.9903433, Period_date=2022-04-01}]</t>
  </si>
  <si>
    <t>2023-10-31T13:32:17+07:00</t>
  </si>
  <si>
    <t>{alamat=JL DN AGUNG SEL BLK U, bahan_bakar=LISTRIK, berlaku_sampai=2022-04-25, is_pajak_aktif=false, isi_sillinder=00800, jenis=SEPEDA MOTOR, kode_lokasi=907548288859N, masa_berlaku_pajak=2018-04-25, merk=VIAR, model=SCOOTER, nama_pemilik=BN, nomor_bpkb=NO1887457, nomor_mesin=VR001FMG17000001, nomor_rangka=MF3VROISCHL000002, nomor_registrasi=B 3203 UNP, nomor_stnk=08698264, nomor_urut_pendaftaran=, tahun_pembuatan=2017, tahun_registrasi=2017, tipe=VIQ, warna=ABU ABU, warna_tnkb=HITAM}</t>
  </si>
  <si>
    <t>{alamat=0.33546, bahan_bakar=0.99, berlaku_sampai=0.9785, isi_sillinder=0.99149, jenis=0.99, kode_lokasi=0.89052, masa_berlaku_pajak=0.58003, merk=0.01, model=0.01, nama_pemilik=0.90784, nomor_bpkb=0.89417, nomor_mesin=0.45763, nomor_rangka=0.45551, nomor_registrasi=0.96232, nomor_stnk=0.01, nomor_urut_pendaftaran=0.0, tahun_pembuatan=0.99053, tahun_registrasi=0.98024, tipe=0.59037, warna=0.99, warna_tnkb=0.99}</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</si>
</sst>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38">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borderId="0" fillId="0" fontId="0" numFmtId="0"/>
    <xf applyAlignment="0" applyBorder="0" applyFill="0" applyFont="0" applyProtection="0" borderId="0" fillId="0" fontId="0" numFmtId="176">
      <alignment vertical="center"/>
    </xf>
    <xf applyAlignment="0" applyBorder="0" applyFill="0" applyFont="0" applyProtection="0" borderId="0" fillId="0" fontId="0" numFmtId="44">
      <alignment vertical="center"/>
    </xf>
    <xf applyAlignment="0" applyBorder="0" applyFill="0" applyFont="0" applyProtection="0" borderId="0" fillId="0" fontId="0" numFmtId="9">
      <alignment vertical="center"/>
    </xf>
    <xf applyAlignment="0" applyBorder="0" applyFill="0" applyFont="0" applyProtection="0" borderId="0" fillId="0" fontId="0" numFmtId="177">
      <alignment vertical="center"/>
    </xf>
    <xf applyAlignment="0" applyBorder="0" applyFill="0" applyFont="0" applyProtection="0" borderId="0" fillId="0" fontId="0" numFmtId="42">
      <alignment vertical="center"/>
    </xf>
    <xf applyAlignment="0" applyBorder="0" applyFill="0" applyNumberFormat="0" applyProtection="0" borderId="0" fillId="0" fontId="8" numFmtId="0">
      <alignment vertical="center"/>
    </xf>
    <xf applyAlignment="0" applyBorder="0" applyFill="0" applyNumberFormat="0" applyProtection="0" borderId="0" fillId="0" fontId="10" numFmtId="0">
      <alignment vertical="center"/>
    </xf>
    <xf applyAlignment="0" applyFont="0" applyNumberFormat="0" applyProtection="0" borderId="9" fillId="7" fontId="0" numFmtId="0">
      <alignment vertical="center"/>
    </xf>
    <xf applyAlignment="0" applyBorder="0" applyFill="0" applyNumberFormat="0" applyProtection="0" borderId="0" fillId="0" fontId="11" numFmtId="0">
      <alignment vertical="center"/>
    </xf>
    <xf applyAlignment="0" applyBorder="0" applyFill="0" applyNumberFormat="0" applyProtection="0" borderId="0" fillId="0" fontId="12" numFmtId="0">
      <alignment vertical="center"/>
    </xf>
    <xf applyAlignment="0" applyBorder="0" applyFill="0" applyNumberFormat="0" applyProtection="0" borderId="0" fillId="0" fontId="13" numFmtId="0">
      <alignment vertical="center"/>
    </xf>
    <xf applyAlignment="0" applyFill="0" applyNumberFormat="0" applyProtection="0" borderId="10" fillId="0" fontId="14" numFmtId="0">
      <alignment vertical="center"/>
    </xf>
    <xf applyAlignment="0" applyFill="0" applyNumberFormat="0" applyProtection="0" borderId="10" fillId="0" fontId="15" numFmtId="0">
      <alignment vertical="center"/>
    </xf>
    <xf applyAlignment="0" applyFill="0" applyNumberFormat="0" applyProtection="0" borderId="11" fillId="0" fontId="16" numFmtId="0">
      <alignment vertical="center"/>
    </xf>
    <xf applyAlignment="0" applyBorder="0" applyFill="0" applyNumberFormat="0" applyProtection="0" borderId="0" fillId="0" fontId="16" numFmtId="0">
      <alignment vertical="center"/>
    </xf>
    <xf applyAlignment="0" applyNumberFormat="0" applyProtection="0" borderId="12" fillId="8" fontId="17" numFmtId="0">
      <alignment vertical="center"/>
    </xf>
    <xf applyAlignment="0" applyNumberFormat="0" applyProtection="0" borderId="13" fillId="9" fontId="18" numFmtId="0">
      <alignment vertical="center"/>
    </xf>
    <xf applyAlignment="0" applyNumberFormat="0" applyProtection="0" borderId="12" fillId="9" fontId="19" numFmtId="0">
      <alignment vertical="center"/>
    </xf>
    <xf applyAlignment="0" applyNumberFormat="0" applyProtection="0" borderId="14" fillId="10" fontId="20" numFmtId="0">
      <alignment vertical="center"/>
    </xf>
    <xf applyAlignment="0" applyFill="0" applyNumberFormat="0" applyProtection="0" borderId="15" fillId="0" fontId="21" numFmtId="0">
      <alignment vertical="center"/>
    </xf>
    <xf applyAlignment="0" applyFill="0" applyNumberFormat="0" applyProtection="0" borderId="16" fillId="0" fontId="22" numFmtId="0">
      <alignment vertical="center"/>
    </xf>
    <xf applyAlignment="0" applyBorder="0" applyNumberFormat="0" applyProtection="0" borderId="0" fillId="11" fontId="23" numFmtId="0">
      <alignment vertical="center"/>
    </xf>
    <xf applyAlignment="0" applyBorder="0" applyNumberFormat="0" applyProtection="0" borderId="0" fillId="12" fontId="24" numFmtId="0">
      <alignment vertical="center"/>
    </xf>
    <xf applyAlignment="0" applyBorder="0" applyNumberFormat="0" applyProtection="0" borderId="0" fillId="13" fontId="25" numFmtId="0">
      <alignment vertical="center"/>
    </xf>
    <xf applyAlignment="0" applyBorder="0" applyNumberFormat="0" applyProtection="0" borderId="0" fillId="14" fontId="26" numFmtId="0">
      <alignment vertical="center"/>
    </xf>
    <xf applyAlignment="0" applyBorder="0" applyNumberFormat="0" applyProtection="0" borderId="0" fillId="15" fontId="27" numFmtId="0">
      <alignment vertical="center"/>
    </xf>
    <xf applyAlignment="0" applyBorder="0" applyNumberFormat="0" applyProtection="0" borderId="0" fillId="16" fontId="27" numFmtId="0">
      <alignment vertical="center"/>
    </xf>
    <xf applyAlignment="0" applyBorder="0" applyNumberFormat="0" applyProtection="0" borderId="0" fillId="17" fontId="26" numFmtId="0">
      <alignment vertical="center"/>
    </xf>
    <xf applyAlignment="0" applyBorder="0" applyNumberFormat="0" applyProtection="0" borderId="0" fillId="18" fontId="26" numFmtId="0">
      <alignment vertical="center"/>
    </xf>
    <xf applyAlignment="0" applyBorder="0" applyNumberFormat="0" applyProtection="0" borderId="0" fillId="19" fontId="27" numFmtId="0">
      <alignment vertical="center"/>
    </xf>
    <xf applyAlignment="0" applyBorder="0" applyNumberFormat="0" applyProtection="0" borderId="0" fillId="20" fontId="27" numFmtId="0">
      <alignment vertical="center"/>
    </xf>
    <xf applyAlignment="0" applyBorder="0" applyNumberFormat="0" applyProtection="0" borderId="0" fillId="21" fontId="26" numFmtId="0">
      <alignment vertical="center"/>
    </xf>
    <xf applyAlignment="0" applyBorder="0" applyNumberFormat="0" applyProtection="0" borderId="0" fillId="22" fontId="26" numFmtId="0">
      <alignment vertical="center"/>
    </xf>
    <xf applyAlignment="0" applyBorder="0" applyNumberFormat="0" applyProtection="0" borderId="0" fillId="23" fontId="27" numFmtId="0">
      <alignment vertical="center"/>
    </xf>
    <xf applyAlignment="0" applyBorder="0" applyNumberFormat="0" applyProtection="0" borderId="0" fillId="24" fontId="27" numFmtId="0">
      <alignment vertical="center"/>
    </xf>
    <xf applyAlignment="0" applyBorder="0" applyNumberFormat="0" applyProtection="0" borderId="0" fillId="25" fontId="26" numFmtId="0">
      <alignment vertical="center"/>
    </xf>
    <xf applyAlignment="0" applyBorder="0" applyNumberFormat="0" applyProtection="0" borderId="0" fillId="26" fontId="26" numFmtId="0">
      <alignment vertical="center"/>
    </xf>
    <xf applyAlignment="0" applyBorder="0" applyNumberFormat="0" applyProtection="0" borderId="0" fillId="27" fontId="27" numFmtId="0">
      <alignment vertical="center"/>
    </xf>
    <xf applyAlignment="0" applyBorder="0" applyNumberFormat="0" applyProtection="0" borderId="0" fillId="28" fontId="27" numFmtId="0">
      <alignment vertical="center"/>
    </xf>
    <xf applyAlignment="0" applyBorder="0" applyNumberFormat="0" applyProtection="0" borderId="0" fillId="29" fontId="26" numFmtId="0">
      <alignment vertical="center"/>
    </xf>
    <xf applyAlignment="0" applyBorder="0" applyNumberFormat="0" applyProtection="0" borderId="0" fillId="30" fontId="26" numFmtId="0">
      <alignment vertical="center"/>
    </xf>
    <xf applyAlignment="0" applyBorder="0" applyNumberFormat="0" applyProtection="0" borderId="0" fillId="31" fontId="27" numFmtId="0">
      <alignment vertical="center"/>
    </xf>
    <xf applyAlignment="0" applyBorder="0" applyNumberFormat="0" applyProtection="0" borderId="0" fillId="32" fontId="27" numFmtId="0">
      <alignment vertical="center"/>
    </xf>
    <xf applyAlignment="0" applyBorder="0" applyNumberFormat="0" applyProtection="0" borderId="0" fillId="33" fontId="26" numFmtId="0">
      <alignment vertical="center"/>
    </xf>
    <xf applyAlignment="0" applyBorder="0" applyNumberFormat="0" applyProtection="0" borderId="0" fillId="34" fontId="26" numFmtId="0">
      <alignment vertical="center"/>
    </xf>
    <xf applyAlignment="0" applyBorder="0" applyNumberFormat="0" applyProtection="0" borderId="0" fillId="35" fontId="27" numFmtId="0">
      <alignment vertical="center"/>
    </xf>
    <xf applyAlignment="0" applyBorder="0" applyNumberFormat="0" applyProtection="0" borderId="0" fillId="36" fontId="27" numFmtId="0">
      <alignment vertical="center"/>
    </xf>
    <xf applyAlignment="0" applyBorder="0" applyNumberFormat="0" applyProtection="0" borderId="0" fillId="37" fontId="26" numFmtId="0">
      <alignment vertical="center"/>
    </xf>
    <xf borderId="0" fillId="0" fontId="0" numFmtId="0"/>
    <xf borderId="0" fillId="0" fontId="28" numFmtId="0"/>
  </cellStyleXfs>
  <cellXfs count="78">
    <xf borderId="0" fillId="0" fontId="0" numFmtId="0" xfId="0"/>
    <xf applyFill="1" borderId="0" fillId="2" fontId="0" numFmtId="0" xfId="0"/>
    <xf applyBorder="1" borderId="1" fillId="0" fontId="0" numFmtId="0" xfId="0"/>
    <xf applyAlignment="1" applyBorder="1" borderId="1" fillId="0" fontId="0" numFmtId="0" xfId="0">
      <alignment wrapText="1"/>
    </xf>
    <xf applyBorder="1" applyFill="1" applyFont="1" borderId="1" fillId="2" fontId="1" numFmtId="0" xfId="0"/>
    <xf applyBorder="1" applyFill="1" borderId="1" fillId="2" fontId="0" numFmtId="0" xfId="0"/>
    <xf applyBorder="1" applyFont="1" borderId="1" fillId="0" fontId="2" numFmtId="0" xfId="0"/>
    <xf applyAlignment="1" applyBorder="1" borderId="1" fillId="0" fontId="0" numFmtId="0" xfId="0"/>
    <xf applyAlignment="1" borderId="0" fillId="0" fontId="0" numFmtId="0" xfId="0">
      <alignment wrapText="1"/>
    </xf>
    <xf applyBorder="1" borderId="0" fillId="0" fontId="0" numFmtId="0" xfId="0"/>
    <xf applyAlignment="1" applyFont="1" borderId="0" fillId="0" fontId="0" numFmtId="0" xfId="0">
      <alignment wrapText="1"/>
    </xf>
    <xf applyFill="1" applyFont="1" borderId="0" fillId="2" fontId="1" numFmtId="0" xfId="0"/>
    <xf applyFont="1" borderId="0" fillId="0" fontId="2" numFmtId="0" xfId="0"/>
    <xf applyFont="1" borderId="0" fillId="0" fontId="0" numFmtId="0" xfId="0"/>
    <xf applyAlignment="1" borderId="0" fillId="0" fontId="0" numFmtId="0" xfId="0">
      <alignment horizontal="left"/>
    </xf>
    <xf applyAlignment="1" applyNumberFormat="1" borderId="0" fillId="0" fontId="0" numFmtId="49" xfId="0">
      <alignment wrapText="1"/>
    </xf>
    <xf applyFill="1" borderId="0" fillId="3" fontId="0" numFmtId="0" xfId="0"/>
    <xf applyAlignment="1" borderId="0" fillId="0" fontId="0" numFmtId="0" xfId="0">
      <alignment horizontal="center"/>
    </xf>
    <xf applyAlignment="1" applyBorder="1" applyFont="1" borderId="1" fillId="0" fontId="3" numFmtId="0" xfId="0">
      <alignment horizontal="center" vertical="center"/>
    </xf>
    <xf applyAlignment="1" applyBorder="1" applyFill="1" applyFont="1" borderId="1" fillId="3" fontId="4" numFmtId="0" xfId="0">
      <alignment horizontal="center" vertical="center"/>
    </xf>
    <xf applyAlignment="1" applyBorder="1" applyFill="1" applyFont="1" borderId="1" fillId="3" fontId="3" numFmtId="0" xfId="0">
      <alignment horizontal="center" vertical="center"/>
    </xf>
    <xf applyBorder="1" applyFont="1" borderId="1" fillId="0" fontId="0" numFmtId="0" xfId="0"/>
    <xf applyAlignment="1" applyBorder="1" borderId="1" fillId="0" fontId="0" numFmtId="0" xfId="0">
      <alignment horizontal="center"/>
    </xf>
    <xf applyAlignment="1" applyBorder="1" applyFont="1" borderId="1" fillId="0" fontId="0" numFmtId="0" xfId="0">
      <alignment horizontal="center"/>
    </xf>
    <xf applyBorder="1" applyFill="1" applyFont="1" borderId="1" fillId="3" fontId="1" numFmtId="0" xfId="0"/>
    <xf applyBorder="1" applyFill="1" borderId="1" fillId="3" fontId="0" numFmtId="0" xfId="0"/>
    <xf applyAlignment="1" applyBorder="1" applyFill="1" borderId="1" fillId="3" fontId="0" numFmtId="0" xfId="0">
      <alignment horizontal="center"/>
    </xf>
    <xf applyBorder="1" applyNumberFormat="1" borderId="1" fillId="0" fontId="0" numFmtId="49" xfId="0"/>
    <xf applyAlignment="1" applyBorder="1" applyFont="1" borderId="1" fillId="0" fontId="0" numFmtId="0" xfId="0">
      <alignment wrapText="1"/>
    </xf>
    <xf applyAlignment="1" applyBorder="1" applyFont="1" applyNumberFormat="1" borderId="1" fillId="0" fontId="0" numFmtId="49" xfId="0">
      <alignment horizontal="left"/>
    </xf>
    <xf applyAlignment="1" applyBorder="1" applyNumberFormat="1" borderId="1" fillId="0" fontId="0" numFmtId="49" xfId="0">
      <alignment horizontal="left" wrapText="1"/>
    </xf>
    <xf applyAlignment="1" applyFont="1" applyNumberFormat="1" borderId="0" fillId="0" fontId="0" numFmtId="49" xfId="0">
      <alignment horizontal="left"/>
    </xf>
    <xf applyAlignment="1" applyNumberFormat="1" borderId="0" fillId="0" fontId="0" numFmtId="49" xfId="0">
      <alignment horizontal="left" wrapText="1"/>
    </xf>
    <xf applyAlignment="1" borderId="0" fillId="0" fontId="0" numFmtId="0" xfId="0">
      <alignment horizontal="left" vertical="center" wrapText="1"/>
    </xf>
    <xf applyBorder="1" applyFont="1" borderId="1" fillId="0" fontId="5" numFmtId="0" xfId="0"/>
    <xf applyAlignment="1" applyBorder="1" applyFont="1" borderId="1" fillId="0" fontId="5" numFmtId="0" xfId="0">
      <alignment horizontal="left" vertical="center" wrapText="1"/>
    </xf>
    <xf applyAlignment="1" applyBorder="1" borderId="1" fillId="0" fontId="0" numFmtId="0" xfId="0">
      <alignment horizontal="left" vertical="center" wrapText="1"/>
    </xf>
    <xf applyBorder="1" applyFill="1" applyFont="1" borderId="1" fillId="4" fontId="6" numFmtId="0" xfId="0"/>
    <xf applyBorder="1" applyFill="1" applyFont="1" borderId="1" fillId="4" fontId="5" numFmtId="0" xfId="0"/>
    <xf applyAlignment="1" applyNumberFormat="1" borderId="0" fillId="0" fontId="0" numFmtId="49" xfId="0">
      <alignment horizontal="left"/>
    </xf>
    <xf applyBorder="1" applyFont="1" borderId="1" fillId="0" fontId="3" numFmtId="0" xfId="0"/>
    <xf applyFont="1" borderId="0" fillId="0" fontId="3" numFmtId="0" xfId="0"/>
    <xf applyAlignment="1" applyFill="1" borderId="0" fillId="5" fontId="0" numFmtId="0" xfId="0">
      <alignment wrapText="1"/>
    </xf>
    <xf applyFill="1" borderId="0" fillId="5" fontId="0" numFmtId="0" xfId="0"/>
    <xf applyAlignment="1" applyFont="1" borderId="0" fillId="0" fontId="0" numFmtId="0" xfId="0">
      <alignment vertical="top" wrapText="1"/>
    </xf>
    <xf applyAlignment="1" applyFont="1" borderId="0" fillId="0" fontId="0" numFmtId="0" xfId="0">
      <alignment vertical="top"/>
    </xf>
    <xf applyBorder="1" borderId="2" fillId="0" fontId="0" numFmtId="0" xfId="0"/>
    <xf applyBorder="1" applyFont="1" borderId="2" fillId="0" fontId="0" numFmtId="0" xfId="0"/>
    <xf applyBorder="1" applyFill="1" applyFont="1" borderId="1" fillId="2" fontId="2" numFmtId="0" xfId="0"/>
    <xf applyAlignment="1" applyBorder="1" applyFont="1" borderId="1" fillId="0" fontId="7" numFmtId="0" xfId="6"/>
    <xf applyAlignment="1" applyBorder="1" applyFont="1" borderId="0" fillId="0" fontId="7" numFmtId="0" xfId="6"/>
    <xf applyBorder="1" borderId="3" fillId="0" fontId="0" numFmtId="0" xfId="0"/>
    <xf applyAlignment="1" applyBorder="1" borderId="3" fillId="0" fontId="0" numFmtId="0" xfId="0">
      <alignment wrapText="1"/>
    </xf>
    <xf applyBorder="1" borderId="4" fillId="0" fontId="0" numFmtId="0" xfId="0"/>
    <xf applyAlignment="1" applyBorder="1" applyFill="1" applyFont="1" borderId="5" fillId="2" fontId="1" numFmtId="0" xfId="0">
      <alignment horizontal="center"/>
    </xf>
    <xf applyAlignment="1" applyBorder="1" applyFill="1" applyFont="1" borderId="4" fillId="2" fontId="1" numFmtId="0" xfId="0">
      <alignment horizontal="center"/>
    </xf>
    <xf applyAlignment="1" applyBorder="1" applyFill="1" applyFont="1" borderId="6" fillId="2" fontId="1" numFmtId="0" xfId="0">
      <alignment horizontal="center"/>
    </xf>
    <xf applyAlignment="1" applyBorder="1" borderId="7" fillId="0" fontId="0" numFmtId="0" xfId="0">
      <alignment wrapText="1"/>
    </xf>
    <xf applyBorder="1" borderId="7" fillId="0" fontId="0" numFmtId="0" xfId="0"/>
    <xf applyBorder="1" borderId="6" fillId="0" fontId="0" numFmtId="0" xfId="0"/>
    <xf applyFill="1" applyFont="1" borderId="0" fillId="5" fontId="2" numFmtId="0" xfId="0"/>
    <xf applyAlignment="1" applyNumberFormat="1" borderId="0" fillId="0" fontId="0" numFmtId="1" xfId="0">
      <alignment horizontal="left"/>
    </xf>
    <xf applyFill="1" borderId="0" fillId="6" fontId="0" numFmtId="0" xfId="0"/>
    <xf applyNumberFormat="1" borderId="0" fillId="0" fontId="0" numFmtId="178" xfId="0"/>
    <xf applyNumberFormat="1" borderId="0" fillId="0" fontId="0" numFmtId="1" xfId="0"/>
    <xf applyNumberFormat="1" borderId="0" fillId="0" fontId="0" numFmtId="49" xfId="0"/>
    <xf applyAlignment="1" borderId="0" fillId="0" fontId="0" numFmtId="0" xfId="0"/>
    <xf applyAlignment="1" applyBorder="1" borderId="1" fillId="0" fontId="0" numFmtId="0" xfId="0">
      <alignment horizontal="fill"/>
    </xf>
    <xf applyBorder="1" applyFill="1" applyFont="1" borderId="8" fillId="2" fontId="1" numFmtId="0" xfId="0"/>
    <xf applyBorder="1" applyFill="1" borderId="8" fillId="2" fontId="0" numFmtId="0" xfId="0"/>
    <xf applyAlignment="1" borderId="0" fillId="0" fontId="8" numFmtId="0" xfId="6"/>
    <xf applyAlignment="1" applyFont="1" borderId="0" fillId="0" fontId="9" numFmtId="0" xfId="6"/>
    <xf applyAlignment="1" applyFont="1" borderId="0" fillId="0" fontId="0" numFmtId="0" xfId="0">
      <alignment horizontal="left"/>
    </xf>
    <xf applyAlignment="1" applyFill="1" borderId="0" fillId="0" fontId="8" numFmtId="0" xfId="6"/>
    <xf applyAlignment="1" applyFont="1" borderId="0" fillId="0" fontId="0" numFmtId="0" quotePrefix="1" xfId="0">
      <alignment horizontal="left"/>
    </xf>
    <xf applyAlignment="1" borderId="0" fillId="0" fontId="0" numFmtId="0" quotePrefix="1" xfId="0">
      <alignment horizontal="left"/>
    </xf>
    <xf borderId="0" fillId="0" fontId="0" numFmtId="0" quotePrefix="1" xfId="0"/>
    <xf applyBorder="1" borderId="1" fillId="0" fontId="0" numFmtId="0" quotePrefix="1" xfId="0"/>
  </cellXfs>
  <cellStyles count="51">
    <cellStyle builtinId="0" name="Normal" xfId="0"/>
    <cellStyle builtinId="3" name="Comma" xfId="1"/>
    <cellStyle builtinId="4" name="Currency" xfId="2"/>
    <cellStyle builtinId="5" name="Percent" xfId="3"/>
    <cellStyle builtinId="6" name="Comma [0]" xfId="4"/>
    <cellStyle builtinId="7" name="Currency [0]" xfId="5"/>
    <cellStyle builtinId="8" name="Hyperlink" xfId="6"/>
    <cellStyle builtinId="9" name="Followed Hyperlink" xfId="7"/>
    <cellStyle builtinId="10" name="Note" xfId="8"/>
    <cellStyle builtinId="11" name="Warning Text" xfId="9"/>
    <cellStyle builtinId="15" name="Title" xfId="10"/>
    <cellStyle builtinId="53" name="CExplanatory Text" xfId="11"/>
    <cellStyle builtinId="16" name="Heading 1" xfId="12"/>
    <cellStyle builtinId="17" name="Heading 2" xfId="13"/>
    <cellStyle builtinId="18" name="Heading 3" xfId="14"/>
    <cellStyle builtinId="19" name="Heading 4" xfId="15"/>
    <cellStyle builtinId="20" name="Input" xfId="16"/>
    <cellStyle builtinId="21" name="Output" xfId="17"/>
    <cellStyle builtinId="22" name="Calculation" xfId="18"/>
    <cellStyle builtinId="23" name="Check Cell" xfId="19"/>
    <cellStyle builtinId="24" name="Linked Cell" xfId="20"/>
    <cellStyle builtinId="25" name="Total" xfId="21"/>
    <cellStyle builtinId="26" name="Good" xfId="22"/>
    <cellStyle builtinId="27" name="Bad" xfId="23"/>
    <cellStyle builtinId="28" name="Neutral" xfId="24"/>
    <cellStyle builtinId="29" name="Accent1" xfId="25"/>
    <cellStyle builtinId="30" name="20% - Accent1" xfId="26"/>
    <cellStyle builtinId="31" name="40% - Accent1" xfId="27"/>
    <cellStyle builtinId="32" name="60% - Accent1" xfId="28"/>
    <cellStyle builtinId="33" name="Accent2" xfId="29"/>
    <cellStyle builtinId="34" name="20% - Accent2" xfId="30"/>
    <cellStyle builtinId="35" name="40% - Accent2" xfId="31"/>
    <cellStyle builtinId="36" name="60% - Accent2" xfId="32"/>
    <cellStyle builtinId="37" name="Accent3" xfId="33"/>
    <cellStyle builtinId="38" name="20% - Accent3" xfId="34"/>
    <cellStyle builtinId="39" name="40% - Accent3" xfId="35"/>
    <cellStyle builtinId="40" name="60% - Accent3" xfId="36"/>
    <cellStyle builtinId="41" name="Accent4" xfId="37"/>
    <cellStyle builtinId="42" name="20% - Accent4" xfId="38"/>
    <cellStyle builtinId="43" name="40% - Accent4" xfId="39"/>
    <cellStyle builtinId="44" name="60% - Accent4" xfId="40"/>
    <cellStyle builtinId="45" name="Accent5" xfId="41"/>
    <cellStyle builtinId="46" name="20% - Accent5" xfId="42"/>
    <cellStyle builtinId="47" name="40% - Accent5" xfId="43"/>
    <cellStyle builtinId="48" name="60% - Accent5" xfId="44"/>
    <cellStyle builtinId="49" name="Accent6" xfId="45"/>
    <cellStyle builtinId="50" name="20% - Accent6" xfId="46"/>
    <cellStyle builtinId="51" name="40% - Accent6" xfId="47"/>
    <cellStyle builtinId="52" name="60% - Accent6" xfId="48"/>
    <cellStyle name="Normal 2" xfId="49"/>
    <cellStyle name="Normal 3" xfId="50"/>
  </cellStyles>
  <dxfs count="7">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theme/theme1.xml" Type="http://schemas.openxmlformats.org/officeDocument/2006/relationships/theme"/><Relationship Id="rId33" Target="styles.xml" Type="http://schemas.openxmlformats.org/officeDocument/2006/relationships/styles"/><Relationship Id="rId34" Target="sharedStrings.xml" Type="http://schemas.openxmlformats.org/officeDocument/2006/relationships/sharedStrings"/><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mailto:P@ssw0rd123"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23"/>
  <sheetViews>
    <sheetView workbookViewId="0">
      <selection activeCell="O6" sqref="O6"/>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8" t="s">
        <v>5</v>
      </c>
      <c r="M2" s="8" t="s">
        <v>5</v>
      </c>
      <c r="O2" t="s">
        <v>7</v>
      </c>
      <c r="P2" t="s">
        <v>8</v>
      </c>
      <c r="Q2" t="s">
        <v>8</v>
      </c>
      <c r="R2" t="s">
        <v>8</v>
      </c>
      <c r="S2" t="s">
        <v>8</v>
      </c>
      <c r="T2" t="s">
        <v>6</v>
      </c>
      <c r="U2" t="s">
        <v>9</v>
      </c>
    </row>
    <row ht="72.5" r="3" spans="1:22">
      <c r="A3" t="s">
        <v>10</v>
      </c>
      <c r="B3" s="8" t="s">
        <v>11</v>
      </c>
      <c r="C3" s="8" t="s">
        <v>12</v>
      </c>
      <c r="D3" s="8" t="s">
        <v>13</v>
      </c>
      <c r="E3" s="8" t="s">
        <v>14</v>
      </c>
      <c r="F3" s="8" t="s">
        <v>15</v>
      </c>
      <c r="G3" s="8" t="s">
        <v>16</v>
      </c>
      <c r="H3" s="8" t="s">
        <v>17</v>
      </c>
      <c r="I3" s="8" t="s">
        <v>18</v>
      </c>
      <c r="J3" s="8" t="s">
        <v>19</v>
      </c>
      <c r="K3" s="8" t="s">
        <v>20</v>
      </c>
      <c r="L3" s="8" t="s">
        <v>21</v>
      </c>
      <c r="M3" s="8" t="s">
        <v>22</v>
      </c>
      <c r="N3" s="8" t="s">
        <v>23</v>
      </c>
      <c r="O3" s="8" t="s">
        <v>24</v>
      </c>
      <c r="P3" s="8" t="s">
        <v>25</v>
      </c>
      <c r="Q3" s="8" t="s">
        <v>26</v>
      </c>
      <c r="R3" s="8" t="s">
        <v>27</v>
      </c>
      <c r="S3" s="8" t="s">
        <v>28</v>
      </c>
      <c r="T3" s="8" t="s">
        <v>29</v>
      </c>
      <c r="U3" s="8" t="s">
        <v>30</v>
      </c>
      <c r="V3" s="8" t="s">
        <v>31</v>
      </c>
    </row>
    <row r="4" spans="1:22">
      <c r="A4" s="13" t="s">
        <v>32</v>
      </c>
      <c r="B4" s="10" t="s">
        <v>2</v>
      </c>
      <c r="C4" s="10" t="s">
        <v>2</v>
      </c>
      <c r="D4" s="10" t="s">
        <v>2</v>
      </c>
      <c r="E4" s="10" t="s">
        <v>2</v>
      </c>
      <c r="F4" s="10" t="s">
        <v>2</v>
      </c>
      <c r="G4" s="10" t="s">
        <v>2</v>
      </c>
      <c r="H4" s="10" t="s">
        <v>2</v>
      </c>
      <c r="I4" s="10" t="s">
        <v>3</v>
      </c>
      <c r="J4" s="10" t="s">
        <v>2</v>
      </c>
      <c r="K4" s="10" t="s">
        <v>2</v>
      </c>
      <c r="L4" s="13" t="s">
        <v>3</v>
      </c>
      <c r="M4" s="13" t="s">
        <v>3</v>
      </c>
      <c r="N4" s="10" t="s">
        <v>3</v>
      </c>
      <c r="O4" s="10" t="s">
        <v>2</v>
      </c>
      <c r="P4" s="10" t="s">
        <v>2</v>
      </c>
      <c r="Q4" s="10" t="s">
        <v>2</v>
      </c>
      <c r="R4" s="10" t="s">
        <v>2</v>
      </c>
      <c r="S4" s="10" t="s">
        <v>2</v>
      </c>
      <c r="T4" s="10" t="s">
        <v>2</v>
      </c>
      <c r="U4" s="10" t="s">
        <v>2</v>
      </c>
      <c r="V4" s="10" t="s">
        <v>3</v>
      </c>
    </row>
    <row r="5" spans="1:22">
      <c r="A5" t="s">
        <v>33</v>
      </c>
      <c r="B5">
        <f ref="B5:I5" si="0" t="shared">COUNTIFS($A$9:$A$12,"*$*",B9:B12,"")</f>
        <v>4</v>
      </c>
      <c r="C5">
        <f si="0" t="shared"/>
        <v>0</v>
      </c>
      <c r="D5">
        <f si="0" t="shared"/>
        <v>0</v>
      </c>
      <c r="E5">
        <f si="0" t="shared"/>
        <v>0</v>
      </c>
      <c r="F5">
        <f si="0" t="shared"/>
        <v>0</v>
      </c>
      <c r="G5">
        <f si="0" t="shared"/>
        <v>0</v>
      </c>
      <c r="H5">
        <f si="0" t="shared"/>
        <v>0</v>
      </c>
      <c r="I5">
        <f si="0" t="shared"/>
        <v>0</v>
      </c>
      <c r="J5">
        <f ref="J5:V5" si="1" t="shared">COUNTIFS($A$9:$A$12,"*$*",J9:J12,"")</f>
        <v>0</v>
      </c>
      <c r="K5">
        <f si="1" t="shared"/>
        <v>0</v>
      </c>
      <c r="L5">
        <f si="1" t="shared"/>
        <v>0</v>
      </c>
      <c r="M5">
        <f si="1" t="shared"/>
        <v>0</v>
      </c>
      <c r="N5">
        <f si="1" t="shared"/>
        <v>0</v>
      </c>
      <c r="O5">
        <f si="1" t="shared"/>
        <v>4</v>
      </c>
      <c r="P5">
        <f si="1" t="shared"/>
        <v>0</v>
      </c>
      <c r="Q5">
        <f si="1" t="shared"/>
        <v>0</v>
      </c>
      <c r="R5">
        <f si="1" t="shared"/>
        <v>0</v>
      </c>
      <c r="S5">
        <f si="1" t="shared"/>
        <v>0</v>
      </c>
      <c r="T5">
        <f si="1" t="shared"/>
        <v>0</v>
      </c>
      <c r="U5">
        <f si="1" t="shared"/>
        <v>0</v>
      </c>
      <c r="V5">
        <f si="1" t="shared"/>
        <v>0</v>
      </c>
    </row>
    <row customFormat="1" r="8" s="1" spans="1:1">
      <c r="A8" s="11" t="s">
        <v>34</v>
      </c>
    </row>
    <row ht="29" r="9" spans="1:22">
      <c r="A9" t="s">
        <v>35</v>
      </c>
      <c r="C9" t="s">
        <v>36</v>
      </c>
      <c r="D9" t="s">
        <v>37</v>
      </c>
      <c r="E9" t="s">
        <v>37</v>
      </c>
      <c r="F9" t="s">
        <v>37</v>
      </c>
      <c r="G9" t="s">
        <v>37</v>
      </c>
      <c r="H9" t="s">
        <v>37</v>
      </c>
      <c r="I9" t="s">
        <v>37</v>
      </c>
      <c r="J9" t="s">
        <v>38</v>
      </c>
      <c r="K9" t="s">
        <v>38</v>
      </c>
      <c r="L9" t="s">
        <v>39</v>
      </c>
      <c r="M9" t="s">
        <v>40</v>
      </c>
      <c r="N9" t="s">
        <v>41</v>
      </c>
      <c r="P9" t="s">
        <v>42</v>
      </c>
      <c r="Q9" s="8" t="s">
        <v>43</v>
      </c>
      <c r="R9" s="8" t="s">
        <v>43</v>
      </c>
      <c r="S9" s="8" t="s">
        <v>43</v>
      </c>
      <c r="T9" s="8" t="s">
        <v>43</v>
      </c>
      <c r="U9" s="8" t="s">
        <v>43</v>
      </c>
      <c r="V9" s="8"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73" t="s">
        <v>54</v>
      </c>
      <c r="H11" s="73" t="s">
        <v>54</v>
      </c>
      <c r="I11" s="73"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73" t="s">
        <v>54</v>
      </c>
      <c r="H12" s="73" t="s">
        <v>54</v>
      </c>
      <c r="I12" s="73" t="s">
        <v>54</v>
      </c>
      <c r="J12" t="s">
        <v>57</v>
      </c>
      <c r="K12" t="s">
        <v>57</v>
      </c>
      <c r="L12" t="s">
        <v>58</v>
      </c>
      <c r="M12" t="s">
        <v>59</v>
      </c>
      <c r="N12" t="s">
        <v>60</v>
      </c>
      <c r="P12" t="s">
        <v>54</v>
      </c>
      <c r="Q12" t="s">
        <v>55</v>
      </c>
      <c r="R12" t="s">
        <v>56</v>
      </c>
      <c r="S12" t="s">
        <v>62</v>
      </c>
      <c r="T12" t="s">
        <v>54</v>
      </c>
      <c r="U12" t="s">
        <v>54</v>
      </c>
      <c r="V12" t="s">
        <v>54</v>
      </c>
    </row>
    <row customFormat="1" r="13" s="1" spans="1:1">
      <c r="A13" s="11" t="s">
        <v>63</v>
      </c>
    </row>
    <row r="14" spans="1:22">
      <c r="A14" s="2" t="s">
        <v>64</v>
      </c>
      <c r="B14" s="2" t="s">
        <v>65</v>
      </c>
      <c r="C14" s="2" t="s">
        <v>65</v>
      </c>
      <c r="D14" s="2" t="s">
        <v>65</v>
      </c>
      <c r="E14" s="2" t="s">
        <v>65</v>
      </c>
      <c r="F14" s="2" t="s">
        <v>65</v>
      </c>
      <c r="G14" s="2" t="s">
        <v>65</v>
      </c>
      <c r="H14" s="2" t="s">
        <v>65</v>
      </c>
      <c r="I14" s="2" t="s">
        <v>66</v>
      </c>
      <c r="J14" s="2" t="s">
        <v>66</v>
      </c>
      <c r="K14" s="2" t="s">
        <v>66</v>
      </c>
      <c r="L14" s="2" t="s">
        <v>65</v>
      </c>
      <c r="M14" s="2" t="s">
        <v>65</v>
      </c>
      <c r="N14" s="2" t="s">
        <v>65</v>
      </c>
      <c r="O14" s="2" t="s">
        <v>65</v>
      </c>
      <c r="P14" s="2" t="s">
        <v>65</v>
      </c>
      <c r="Q14" s="2" t="s">
        <v>65</v>
      </c>
      <c r="R14" s="2" t="s">
        <v>65</v>
      </c>
      <c r="S14" s="2" t="s">
        <v>65</v>
      </c>
      <c r="T14" s="2" t="s">
        <v>65</v>
      </c>
      <c r="U14" s="2" t="s">
        <v>65</v>
      </c>
      <c r="V14" s="2" t="s">
        <v>66</v>
      </c>
    </row>
    <row r="15" spans="1:22">
      <c r="A15" s="2" t="s">
        <v>67</v>
      </c>
      <c r="B15" s="27" t="s">
        <v>68</v>
      </c>
      <c r="C15" s="27" t="s">
        <v>68</v>
      </c>
      <c r="D15" s="27" t="s">
        <v>68</v>
      </c>
      <c r="E15" s="27" t="s">
        <v>68</v>
      </c>
      <c r="F15" s="27" t="s">
        <v>68</v>
      </c>
      <c r="G15" s="27" t="s">
        <v>68</v>
      </c>
      <c r="H15" s="27" t="s">
        <v>68</v>
      </c>
      <c r="I15" s="27" t="s">
        <v>68</v>
      </c>
      <c r="J15" s="27"/>
      <c r="K15" s="27" t="s">
        <v>68</v>
      </c>
      <c r="L15" s="27">
        <v>999999</v>
      </c>
      <c r="M15" s="27" t="s">
        <v>68</v>
      </c>
      <c r="N15" s="27" t="s">
        <v>68</v>
      </c>
      <c r="O15" s="27" t="s">
        <v>68</v>
      </c>
      <c r="P15" s="27" t="s">
        <v>68</v>
      </c>
      <c r="Q15" s="27" t="s">
        <v>68</v>
      </c>
      <c r="R15" s="27" t="s">
        <v>68</v>
      </c>
      <c r="S15" s="27" t="s">
        <v>68</v>
      </c>
      <c r="T15" s="27" t="s">
        <v>68</v>
      </c>
      <c r="U15" s="27" t="s">
        <v>68</v>
      </c>
      <c r="V15" s="27" t="s">
        <v>68</v>
      </c>
    </row>
    <row r="16" spans="1:22">
      <c r="A16" s="2" t="s">
        <v>69</v>
      </c>
      <c r="B16" s="2" t="s">
        <v>66</v>
      </c>
      <c r="C16" s="2" t="s">
        <v>66</v>
      </c>
      <c r="D16" s="2" t="s">
        <v>66</v>
      </c>
      <c r="E16" s="2" t="s">
        <v>66</v>
      </c>
      <c r="F16" s="2" t="s">
        <v>66</v>
      </c>
      <c r="G16" s="2" t="s">
        <v>66</v>
      </c>
      <c r="H16" s="2" t="s">
        <v>66</v>
      </c>
      <c r="I16" s="2" t="s">
        <v>65</v>
      </c>
      <c r="J16" s="2" t="s">
        <v>66</v>
      </c>
      <c r="K16" s="2" t="s">
        <v>65</v>
      </c>
      <c r="L16" s="2" t="s">
        <v>65</v>
      </c>
      <c r="M16" s="2" t="s">
        <v>66</v>
      </c>
      <c r="N16" s="2" t="s">
        <v>66</v>
      </c>
      <c r="O16" s="2" t="s">
        <v>66</v>
      </c>
      <c r="P16" s="2" t="s">
        <v>66</v>
      </c>
      <c r="Q16" s="2" t="s">
        <v>66</v>
      </c>
      <c r="R16" s="2" t="s">
        <v>66</v>
      </c>
      <c r="S16" s="2" t="s">
        <v>66</v>
      </c>
      <c r="T16" s="2" t="s">
        <v>66</v>
      </c>
      <c r="U16" s="2" t="s">
        <v>66</v>
      </c>
      <c r="V16" s="2" t="s">
        <v>65</v>
      </c>
    </row>
    <row r="17" spans="1:22">
      <c r="A17" s="2" t="s">
        <v>70</v>
      </c>
      <c r="B17" s="2">
        <v>1</v>
      </c>
      <c r="C17" s="2">
        <v>1</v>
      </c>
      <c r="D17" s="2">
        <v>1</v>
      </c>
      <c r="E17" s="2">
        <v>1</v>
      </c>
      <c r="F17" s="2">
        <v>1</v>
      </c>
      <c r="G17" s="2">
        <v>1</v>
      </c>
      <c r="H17" s="2">
        <v>1</v>
      </c>
      <c r="I17" s="2">
        <v>1</v>
      </c>
      <c r="J17" s="2">
        <v>2</v>
      </c>
      <c r="K17" s="2">
        <v>1</v>
      </c>
      <c r="L17" s="2">
        <v>1</v>
      </c>
      <c r="M17" s="2">
        <v>2</v>
      </c>
      <c r="N17" s="2">
        <v>2</v>
      </c>
      <c r="O17" s="2">
        <v>1</v>
      </c>
      <c r="P17" s="2">
        <v>1</v>
      </c>
      <c r="Q17" s="2">
        <v>1</v>
      </c>
      <c r="R17" s="2">
        <v>1</v>
      </c>
      <c r="S17" s="2">
        <v>1</v>
      </c>
      <c r="T17" s="2">
        <v>1</v>
      </c>
      <c r="U17" s="2">
        <v>1</v>
      </c>
      <c r="V17" s="2">
        <v>1</v>
      </c>
    </row>
    <row customFormat="1" r="18" s="1" spans="1:1">
      <c r="A18" s="11" t="s">
        <v>71</v>
      </c>
    </row>
    <row r="19" spans="1:22">
      <c r="A19" s="2" t="s">
        <v>72</v>
      </c>
      <c r="B19" s="2" t="s">
        <v>65</v>
      </c>
      <c r="C19" s="2" t="s">
        <v>65</v>
      </c>
      <c r="D19" s="2" t="s">
        <v>65</v>
      </c>
      <c r="E19" s="2" t="s">
        <v>65</v>
      </c>
      <c r="F19" s="2" t="s">
        <v>65</v>
      </c>
      <c r="G19" s="2" t="s">
        <v>65</v>
      </c>
      <c r="H19" s="2" t="s">
        <v>66</v>
      </c>
      <c r="I19" s="2" t="s">
        <v>65</v>
      </c>
      <c r="J19" s="2" t="s">
        <v>65</v>
      </c>
      <c r="K19" s="2" t="s">
        <v>66</v>
      </c>
      <c r="L19" s="2" t="s">
        <v>65</v>
      </c>
      <c r="M19" s="2" t="s">
        <v>65</v>
      </c>
      <c r="N19" s="2" t="s">
        <v>65</v>
      </c>
      <c r="O19" s="2" t="s">
        <v>65</v>
      </c>
      <c r="P19" s="2" t="s">
        <v>65</v>
      </c>
      <c r="Q19" s="2" t="s">
        <v>65</v>
      </c>
      <c r="R19" s="2" t="s">
        <v>65</v>
      </c>
      <c r="S19" s="2" t="s">
        <v>65</v>
      </c>
      <c r="T19" s="2" t="s">
        <v>65</v>
      </c>
      <c r="U19" s="2" t="s">
        <v>66</v>
      </c>
      <c r="V19" s="2" t="s">
        <v>65</v>
      </c>
    </row>
    <row r="20" spans="1:22">
      <c r="A20" s="2" t="s">
        <v>73</v>
      </c>
      <c r="B20" s="2" t="s">
        <v>65</v>
      </c>
      <c r="C20" s="2" t="s">
        <v>66</v>
      </c>
      <c r="D20" s="2" t="s">
        <v>66</v>
      </c>
      <c r="E20" s="2" t="s">
        <v>66</v>
      </c>
      <c r="F20" s="2" t="s">
        <v>66</v>
      </c>
      <c r="G20" s="2" t="s">
        <v>66</v>
      </c>
      <c r="H20" s="2" t="s">
        <v>66</v>
      </c>
      <c r="I20" s="2" t="s">
        <v>66</v>
      </c>
      <c r="J20" s="2"/>
      <c r="K20" s="2"/>
      <c r="L20" s="2"/>
      <c r="M20" s="2"/>
      <c r="N20" s="2"/>
      <c r="O20" s="2" t="s">
        <v>66</v>
      </c>
      <c r="P20" s="2" t="s">
        <v>66</v>
      </c>
      <c r="Q20" s="2" t="s">
        <v>66</v>
      </c>
      <c r="R20" s="2" t="s">
        <v>66</v>
      </c>
      <c r="S20" s="2" t="s">
        <v>66</v>
      </c>
      <c r="T20" s="2" t="s">
        <v>66</v>
      </c>
      <c r="U20" s="2" t="s">
        <v>66</v>
      </c>
      <c r="V20" s="2" t="s">
        <v>66</v>
      </c>
    </row>
    <row r="21" spans="1:22">
      <c r="A21" s="2" t="s">
        <v>74</v>
      </c>
      <c r="B21" s="2" t="s">
        <v>65</v>
      </c>
      <c r="C21" s="2" t="s">
        <v>65</v>
      </c>
      <c r="D21" s="2" t="s">
        <v>65</v>
      </c>
      <c r="E21" s="2" t="s">
        <v>65</v>
      </c>
      <c r="F21" s="2" t="s">
        <v>65</v>
      </c>
      <c r="G21" s="2" t="s">
        <v>66</v>
      </c>
      <c r="H21" s="2" t="s">
        <v>65</v>
      </c>
      <c r="I21" s="2" t="s">
        <v>65</v>
      </c>
      <c r="J21" s="2" t="s">
        <v>65</v>
      </c>
      <c r="K21" s="2" t="s">
        <v>66</v>
      </c>
      <c r="L21" s="2" t="s">
        <v>65</v>
      </c>
      <c r="M21" s="2" t="s">
        <v>65</v>
      </c>
      <c r="N21" s="2" t="s">
        <v>65</v>
      </c>
      <c r="O21" s="2" t="s">
        <v>65</v>
      </c>
      <c r="P21" s="2" t="s">
        <v>65</v>
      </c>
      <c r="Q21" s="2" t="s">
        <v>65</v>
      </c>
      <c r="R21" s="2" t="s">
        <v>65</v>
      </c>
      <c r="S21" s="2" t="s">
        <v>65</v>
      </c>
      <c r="T21" s="2" t="s">
        <v>66</v>
      </c>
      <c r="U21" s="2" t="s">
        <v>65</v>
      </c>
      <c r="V21" s="2" t="s">
        <v>65</v>
      </c>
    </row>
    <row r="22" spans="1:1">
      <c r="A22" t="s">
        <v>75</v>
      </c>
    </row>
    <row r="23" spans="1:4">
      <c r="A23" t="s">
        <v>76</v>
      </c>
      <c r="B23" s="14"/>
      <c r="C23" s="14"/>
      <c r="D23" s="14"/>
    </row>
  </sheetData>
  <conditionalFormatting sqref="O1:V1">
    <cfRule dxfId="0" priority="4" type="expression">
      <formula>O1&lt;&gt;O4</formula>
    </cfRule>
    <cfRule dxfId="1" priority="3" type="expression">
      <formula>O1=O4</formula>
    </cfRule>
    <cfRule dxfId="2" priority="2" type="expression">
      <formula>O1="Warning"</formula>
    </cfRule>
    <cfRule dxfId="3" priority="1" type="expression">
      <formula>OR(O$1="",O$1="Unexecuted")</formula>
    </cfRule>
  </conditionalFormatting>
  <conditionalFormatting sqref="A1:N1 W1:XFD1">
    <cfRule dxfId="3" priority="17" type="expression">
      <formula>OR(A$1="",A$1="Unexecuted")</formula>
    </cfRule>
    <cfRule dxfId="2" priority="18" type="expression">
      <formula>A1="Warning"</formula>
    </cfRule>
    <cfRule dxfId="1" priority="19" type="expression">
      <formula>A1=A4</formula>
    </cfRule>
  </conditionalFormatting>
  <conditionalFormatting sqref="B1:N1 W1:XFD1">
    <cfRule dxfId="0" priority="20" type="expression">
      <formula>B1&lt;&gt;B4</formula>
    </cfRule>
  </conditionalFormatting>
  <dataValidations count="1">
    <dataValidation allowBlank="1" showErrorMessage="1" showInputMessage="1" sqref="B14:H14 I14:K14 L14 M14 N14:U14 V14 B16:I16 J16 K16:L16 M16:Q16 R16:U16 V16 B19:G19 H19 I19 J19:K19 L19:N19 O19:T19 U19 V19 B20 C20:G20 H20:I20 O20:T20 U20 V20 B21:F21 G21 H21 I21 J21 K21 L21:N21 O21:S21 T21 U21 V21" type="list">
      <formula1>"Yes,No"</formula1>
    </dataValidation>
  </dataValidations>
  <hyperlinks>
    <hyperlink display="P@ssw0rd123" r:id="rId1" ref="G11"/>
    <hyperlink display="P@ssw0rd123" r:id="rId1" ref="G12"/>
    <hyperlink display="P@ssw0rd123" r:id="rId1" ref="H11"/>
    <hyperlink display="P@ssw0rd123" r:id="rId1" ref="H12"/>
    <hyperlink display="P@ssw0rd123" r:id="rId1" ref="I11"/>
    <hyperlink display="P@ssw0rd123" r:id="rId1" ref="I12"/>
  </hyperlinks>
  <pageMargins bottom="0.75" footer="0.3" header="0.3" left="0.7" right="0.7" top="0.75"/>
  <pageSetup orientation="portrait" paperSize="1"/>
  <headerFooter/>
  <ignoredErrors>
    <ignoredError numberStoredAsText="1" sqref="S15 K15:N15 B15:C15"/>
  </ignoredErrors>
</worksheet>
</file>

<file path=xl/worksheets/sheet1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B36"/>
  <sheetViews>
    <sheetView workbookViewId="0">
      <selection activeCell="J18" sqref="J18"/>
    </sheetView>
  </sheetViews>
  <sheetFormatPr defaultColWidth="8.72727272727273" defaultRowHeight="14.5"/>
  <cols>
    <col min="1" max="1" customWidth="true" width="34.9090909090909" collapsed="true"/>
    <col min="2" max="3" customWidth="true" width="35.7272727272727" collapsed="true"/>
    <col min="4" max="4" customWidth="true" width="47.8181818181818" collapsed="true"/>
    <col min="5" max="6" customWidth="true" width="38.0" collapsed="true"/>
    <col min="7" max="7" customWidth="true" width="34.2727272727273" collapsed="true"/>
    <col min="8" max="8" customWidth="true" width="34.4545454545455" collapsed="true"/>
    <col min="9" max="9" customWidth="true" width="33.1818181818182" collapsed="true"/>
    <col min="10" max="10" customWidth="true" width="34.1818181818182" collapsed="true"/>
    <col min="11" max="11" customWidth="true" width="36.5454545454545" collapsed="true"/>
    <col min="12" max="12" customWidth="true" width="35.7272727272727" collapsed="true"/>
    <col min="13" max="14" customWidth="true" width="57.1818181818182" collapsed="true"/>
    <col min="15" max="15" customWidth="true" width="37.2727272727273" collapsed="true"/>
    <col min="16" max="16" customWidth="true" width="36.5454545454545" collapsed="true"/>
    <col min="17" max="27" customWidth="true" width="35.7272727272727" collapsed="true"/>
  </cols>
  <sheetData>
    <row r="1" spans="1:27">
      <c r="A1" t="s">
        <v>0</v>
      </c>
      <c r="B1" t="s">
        <v>253</v>
      </c>
      <c r="C1" t="s">
        <v>253</v>
      </c>
      <c r="D1" t="s">
        <v>253</v>
      </c>
      <c r="E1" t="s">
        <v>254</v>
      </c>
      <c r="F1" t="s">
        <v>254</v>
      </c>
      <c r="G1" t="s">
        <v>254</v>
      </c>
      <c r="H1" t="s">
        <v>254</v>
      </c>
      <c r="I1" t="s">
        <v>254</v>
      </c>
      <c r="J1" t="s">
        <v>254</v>
      </c>
      <c r="K1" t="s">
        <v>254</v>
      </c>
      <c r="L1" t="s">
        <v>254</v>
      </c>
      <c r="M1" t="s">
        <v>254</v>
      </c>
      <c r="N1" t="s">
        <v>254</v>
      </c>
      <c r="O1" t="s">
        <v>254</v>
      </c>
      <c r="P1" t="s">
        <v>254</v>
      </c>
      <c r="R1" t="s">
        <v>255</v>
      </c>
      <c r="S1" t="s">
        <v>255</v>
      </c>
      <c r="T1" t="s">
        <v>255</v>
      </c>
      <c r="U1" t="s">
        <v>255</v>
      </c>
      <c r="V1" t="s">
        <v>255</v>
      </c>
      <c r="W1" t="s">
        <v>255</v>
      </c>
      <c r="X1" t="s">
        <v>255</v>
      </c>
      <c r="Y1" t="s">
        <v>255</v>
      </c>
      <c r="Z1" t="s">
        <v>255</v>
      </c>
      <c r="AA1" t="s">
        <v>255</v>
      </c>
    </row>
    <row r="2" spans="1:27">
      <c r="A2" t="s">
        <v>4</v>
      </c>
      <c r="E2" t="s">
        <v>259</v>
      </c>
      <c r="F2" t="s">
        <v>259</v>
      </c>
      <c r="G2" t="s">
        <v>259</v>
      </c>
      <c r="H2" t="s">
        <v>259</v>
      </c>
      <c r="I2" t="s">
        <v>259</v>
      </c>
      <c r="J2" t="s">
        <v>259</v>
      </c>
      <c r="K2" t="s">
        <v>259</v>
      </c>
      <c r="L2" t="s">
        <v>259</v>
      </c>
      <c r="M2" t="s">
        <v>257</v>
      </c>
      <c r="N2" t="s">
        <v>257</v>
      </c>
      <c r="O2" t="s">
        <v>259</v>
      </c>
      <c r="P2" t="s">
        <v>259</v>
      </c>
      <c r="Q2" t="s">
        <v>5</v>
      </c>
      <c r="R2" t="s">
        <v>5</v>
      </c>
      <c r="S2" t="s">
        <v>5</v>
      </c>
      <c r="T2" t="s">
        <v>5</v>
      </c>
      <c r="U2" t="s">
        <v>5</v>
      </c>
      <c r="V2" t="s">
        <v>5</v>
      </c>
      <c r="W2" t="s">
        <v>5</v>
      </c>
      <c r="X2" t="s">
        <v>5</v>
      </c>
      <c r="Y2" t="s">
        <v>5</v>
      </c>
      <c r="Z2" t="s">
        <v>5</v>
      </c>
      <c r="AA2" t="s">
        <v>5</v>
      </c>
    </row>
    <row ht="43.5" r="3" spans="1:27">
      <c r="A3" t="s">
        <v>10</v>
      </c>
      <c r="B3" s="8" t="s">
        <v>263</v>
      </c>
      <c r="C3" s="8" t="s">
        <v>646</v>
      </c>
      <c r="D3" s="8" t="s">
        <v>647</v>
      </c>
      <c r="E3" s="8" t="s">
        <v>648</v>
      </c>
      <c r="F3" s="8" t="s">
        <v>649</v>
      </c>
      <c r="G3" s="8" t="s">
        <v>650</v>
      </c>
      <c r="H3" s="8" t="s">
        <v>651</v>
      </c>
      <c r="I3" s="8" t="s">
        <v>652</v>
      </c>
      <c r="J3" s="8" t="s">
        <v>653</v>
      </c>
      <c r="K3" s="8" t="s">
        <v>654</v>
      </c>
      <c r="L3" s="8" t="s">
        <v>655</v>
      </c>
      <c r="M3" s="8" t="s">
        <v>656</v>
      </c>
      <c r="N3" s="8" t="s">
        <v>370</v>
      </c>
      <c r="O3" s="8" t="s">
        <v>657</v>
      </c>
      <c r="P3" s="8" t="s">
        <v>274</v>
      </c>
      <c r="Q3" s="8" t="s">
        <v>658</v>
      </c>
      <c r="R3" s="8" t="s">
        <v>659</v>
      </c>
      <c r="S3" s="8" t="s">
        <v>660</v>
      </c>
      <c r="T3" s="8" t="s">
        <v>661</v>
      </c>
      <c r="U3" s="8" t="s">
        <v>662</v>
      </c>
      <c r="V3" s="8" t="s">
        <v>663</v>
      </c>
      <c r="W3" s="8" t="s">
        <v>664</v>
      </c>
      <c r="X3" s="8" t="s">
        <v>665</v>
      </c>
      <c r="Y3" s="8" t="s">
        <v>666</v>
      </c>
      <c r="Z3" s="8" t="s">
        <v>667</v>
      </c>
      <c r="AA3" s="8" t="s">
        <v>668</v>
      </c>
    </row>
    <row r="4" spans="1:27">
      <c r="A4" t="s">
        <v>669</v>
      </c>
      <c r="B4" s="8" t="s">
        <v>3</v>
      </c>
      <c r="C4" s="8" t="s">
        <v>3</v>
      </c>
      <c r="D4" s="8" t="s">
        <v>3</v>
      </c>
      <c r="E4" s="8" t="s">
        <v>2</v>
      </c>
      <c r="F4" s="8" t="s">
        <v>2</v>
      </c>
      <c r="G4" s="8" t="s">
        <v>2</v>
      </c>
      <c r="H4" s="8" t="s">
        <v>2</v>
      </c>
      <c r="I4" s="8" t="s">
        <v>2</v>
      </c>
      <c r="J4" s="8" t="s">
        <v>2</v>
      </c>
      <c r="K4" s="8" t="s">
        <v>2</v>
      </c>
      <c r="L4" s="8" t="s">
        <v>2</v>
      </c>
      <c r="M4" s="8" t="s">
        <v>2</v>
      </c>
      <c r="N4" s="8" t="s">
        <v>2</v>
      </c>
      <c r="O4" s="8" t="s">
        <v>2</v>
      </c>
      <c r="P4" s="8" t="s">
        <v>2</v>
      </c>
      <c r="Q4" s="8" t="s">
        <v>2</v>
      </c>
      <c r="R4" s="8" t="s">
        <v>2</v>
      </c>
      <c r="S4" s="8" t="s">
        <v>2</v>
      </c>
      <c r="T4" s="8" t="s">
        <v>2</v>
      </c>
      <c r="U4" s="8" t="s">
        <v>2</v>
      </c>
      <c r="V4" s="8" t="s">
        <v>2</v>
      </c>
      <c r="W4" s="8" t="s">
        <v>2</v>
      </c>
      <c r="X4" s="8" t="s">
        <v>2</v>
      </c>
      <c r="Y4" s="8" t="s">
        <v>3</v>
      </c>
      <c r="Z4" s="8" t="s">
        <v>3</v>
      </c>
      <c r="AA4" s="8" t="s">
        <v>3</v>
      </c>
    </row>
    <row r="5" spans="1:27">
      <c r="A5" t="s">
        <v>33</v>
      </c>
      <c r="B5">
        <f>COUNTIFS($A$9:$A$22,"*$*",B9:B22,"")</f>
        <v>0</v>
      </c>
      <c r="C5">
        <f>COUNTIFS($A$9:$A$22,"*$*",C9:C22,"")</f>
        <v>0</v>
      </c>
      <c r="D5">
        <f>COUNTIFS($A$9:$A$22,"*$*",D9:D22,"")</f>
        <v>0</v>
      </c>
      <c r="E5">
        <f>COUNTIFS($A$9:$A$22,"*$*",E9:E22,"")</f>
        <v>0</v>
      </c>
      <c r="F5">
        <f ref="F5:L5" si="0" t="shared">COUNTIFS($A$9:$A$22,"*$*",F9:F22,"")</f>
        <v>0</v>
      </c>
      <c r="G5">
        <f si="0" t="shared"/>
        <v>0</v>
      </c>
      <c r="H5">
        <f si="0" t="shared"/>
        <v>0</v>
      </c>
      <c r="I5">
        <f si="0" t="shared"/>
        <v>0</v>
      </c>
      <c r="J5">
        <f si="0" t="shared"/>
        <v>0</v>
      </c>
      <c r="K5">
        <f si="0" t="shared"/>
        <v>0</v>
      </c>
      <c r="L5">
        <f si="0" t="shared"/>
        <v>0</v>
      </c>
      <c r="M5">
        <f>COUNTIFS($A$9:$A$22,"*$*",M9:M22,"")</f>
        <v>0</v>
      </c>
      <c r="N5">
        <f>COUNTIFS($A$9:$A$22,"*$*",N9:N22,"")</f>
        <v>0</v>
      </c>
      <c r="O5">
        <f>COUNTIFS($A$9:$A$22,"*$*",O9:O22,"")</f>
        <v>0</v>
      </c>
      <c r="P5">
        <f>COUNTIFS($A$9:$A$21,"*$*",P9:P21,"")</f>
        <v>0</v>
      </c>
      <c r="Q5">
        <f ref="Q5:AA5" si="1" t="shared">COUNTIFS($A$9:$A$22,"*$*",Q9:Q22,"")</f>
        <v>0</v>
      </c>
      <c r="R5">
        <f si="1" t="shared"/>
        <v>0</v>
      </c>
      <c r="S5">
        <f si="1" t="shared"/>
        <v>0</v>
      </c>
      <c r="T5">
        <f si="1" t="shared"/>
        <v>0</v>
      </c>
      <c r="U5">
        <f si="1" t="shared"/>
        <v>0</v>
      </c>
      <c r="V5">
        <f si="1" t="shared"/>
        <v>0</v>
      </c>
      <c r="W5">
        <f si="1" t="shared"/>
        <v>0</v>
      </c>
      <c r="X5">
        <f si="1" t="shared"/>
        <v>0</v>
      </c>
      <c r="Y5">
        <f si="1" t="shared"/>
        <v>0</v>
      </c>
      <c r="Z5">
        <f si="1" t="shared"/>
        <v>0</v>
      </c>
      <c r="AA5">
        <f si="1" t="shared"/>
        <v>0</v>
      </c>
    </row>
    <row customFormat="1" r="8" s="1" spans="1:1">
      <c r="A8" s="11" t="s">
        <v>291</v>
      </c>
    </row>
    <row ht="29" r="9" spans="1:27">
      <c r="A9" s="12" t="s">
        <v>292</v>
      </c>
      <c r="B9" s="8" t="s">
        <v>670</v>
      </c>
      <c r="C9" s="8" t="s">
        <v>670</v>
      </c>
      <c r="D9" s="8" t="s">
        <v>671</v>
      </c>
      <c r="E9" s="8" t="s">
        <v>672</v>
      </c>
      <c r="F9" s="8" t="s">
        <v>673</v>
      </c>
      <c r="G9" s="8" t="s">
        <v>674</v>
      </c>
      <c r="H9" s="8" t="s">
        <v>675</v>
      </c>
      <c r="I9" s="8" t="s">
        <v>676</v>
      </c>
      <c r="J9" s="8" t="s">
        <v>677</v>
      </c>
      <c r="K9" s="8" t="s">
        <v>678</v>
      </c>
      <c r="L9" s="8" t="s">
        <v>679</v>
      </c>
      <c r="M9" s="8" t="s">
        <v>670</v>
      </c>
      <c r="N9" s="8" t="s">
        <v>670</v>
      </c>
      <c r="O9" s="8" t="s">
        <v>302</v>
      </c>
      <c r="P9" s="8" t="s">
        <v>303</v>
      </c>
      <c r="Q9" s="8" t="s">
        <v>670</v>
      </c>
      <c r="R9" s="8" t="s">
        <v>670</v>
      </c>
      <c r="S9" s="8" t="s">
        <v>670</v>
      </c>
      <c r="T9" s="8" t="s">
        <v>670</v>
      </c>
      <c r="U9" s="8" t="s">
        <v>670</v>
      </c>
      <c r="V9" s="8" t="s">
        <v>670</v>
      </c>
      <c r="W9" s="8" t="s">
        <v>670</v>
      </c>
      <c r="X9" s="8" t="s">
        <v>670</v>
      </c>
      <c r="Y9" s="8" t="s">
        <v>670</v>
      </c>
      <c r="Z9" s="8" t="s">
        <v>670</v>
      </c>
      <c r="AA9" s="8" t="s">
        <v>670</v>
      </c>
    </row>
    <row r="10" spans="1:27">
      <c r="A10" t="s">
        <v>306</v>
      </c>
      <c r="B10" t="s">
        <v>680</v>
      </c>
      <c r="C10" t="s">
        <v>680</v>
      </c>
      <c r="D10" t="s">
        <v>307</v>
      </c>
      <c r="E10" t="s">
        <v>307</v>
      </c>
      <c r="F10" t="s">
        <v>307</v>
      </c>
      <c r="G10" t="s">
        <v>307</v>
      </c>
      <c r="H10" t="s">
        <v>307</v>
      </c>
      <c r="I10" t="s">
        <v>307</v>
      </c>
      <c r="J10" t="s">
        <v>307</v>
      </c>
      <c r="K10" t="s">
        <v>307</v>
      </c>
      <c r="L10" t="s">
        <v>307</v>
      </c>
      <c r="M10" t="s">
        <v>307</v>
      </c>
      <c r="N10" t="s">
        <v>307</v>
      </c>
      <c r="O10" t="s">
        <v>307</v>
      </c>
      <c r="P10" t="s">
        <v>307</v>
      </c>
      <c r="Q10" t="s">
        <v>680</v>
      </c>
      <c r="R10" t="s">
        <v>680</v>
      </c>
      <c r="S10" t="s">
        <v>680</v>
      </c>
      <c r="T10" t="s">
        <v>680</v>
      </c>
      <c r="U10" t="s">
        <v>680</v>
      </c>
      <c r="V10" t="s">
        <v>680</v>
      </c>
      <c r="W10" t="s">
        <v>680</v>
      </c>
      <c r="X10" t="s">
        <v>680</v>
      </c>
      <c r="Y10" t="s">
        <v>307</v>
      </c>
      <c r="Z10" t="s">
        <v>307</v>
      </c>
      <c r="AA10" t="s">
        <v>307</v>
      </c>
    </row>
    <row r="11" spans="1:27">
      <c r="A11" t="s">
        <v>308</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row>
    <row customFormat="1" r="12" s="1" spans="1:1">
      <c r="A12" s="11" t="s">
        <v>309</v>
      </c>
    </row>
    <row r="13" spans="1:27">
      <c r="A13" t="s">
        <v>310</v>
      </c>
      <c r="B13" t="s">
        <v>66</v>
      </c>
      <c r="C13" t="s">
        <v>65</v>
      </c>
      <c r="D13" t="s">
        <v>65</v>
      </c>
      <c r="E13" t="s">
        <v>65</v>
      </c>
      <c r="F13" t="s">
        <v>65</v>
      </c>
      <c r="G13" t="s">
        <v>65</v>
      </c>
      <c r="H13" t="s">
        <v>65</v>
      </c>
      <c r="I13" t="s">
        <v>65</v>
      </c>
      <c r="J13" t="s">
        <v>65</v>
      </c>
      <c r="K13" t="s">
        <v>65</v>
      </c>
      <c r="L13" t="s">
        <v>65</v>
      </c>
      <c r="M13" t="s">
        <v>65</v>
      </c>
      <c r="N13" t="s">
        <v>66</v>
      </c>
      <c r="O13" t="s">
        <v>65</v>
      </c>
      <c r="P13" t="s">
        <v>65</v>
      </c>
      <c r="Q13" t="s">
        <v>65</v>
      </c>
      <c r="R13" t="s">
        <v>65</v>
      </c>
      <c r="S13" t="s">
        <v>65</v>
      </c>
      <c r="T13" t="s">
        <v>65</v>
      </c>
      <c r="U13" t="s">
        <v>65</v>
      </c>
      <c r="V13" t="s">
        <v>65</v>
      </c>
      <c r="W13" t="s">
        <v>65</v>
      </c>
      <c r="X13" t="s">
        <v>66</v>
      </c>
      <c r="Y13" t="s">
        <v>65</v>
      </c>
      <c r="Z13" t="s">
        <v>65</v>
      </c>
      <c r="AA13" t="s">
        <v>65</v>
      </c>
    </row>
    <row r="14" spans="1:27">
      <c r="A14" t="s">
        <v>311</v>
      </c>
      <c r="B14" t="s">
        <v>312</v>
      </c>
      <c r="C14" t="s">
        <v>313</v>
      </c>
      <c r="D14" t="s">
        <v>313</v>
      </c>
      <c r="E14" t="s">
        <v>313</v>
      </c>
      <c r="F14" t="s">
        <v>313</v>
      </c>
      <c r="G14" t="s">
        <v>313</v>
      </c>
      <c r="H14" t="s">
        <v>313</v>
      </c>
      <c r="I14" t="s">
        <v>313</v>
      </c>
      <c r="J14" t="s">
        <v>313</v>
      </c>
      <c r="K14" t="s">
        <v>313</v>
      </c>
      <c r="L14" t="s">
        <v>313</v>
      </c>
      <c r="M14" t="s">
        <v>313</v>
      </c>
      <c r="N14" t="s">
        <v>313</v>
      </c>
      <c r="O14" t="s">
        <v>313</v>
      </c>
      <c r="P14" t="s">
        <v>313</v>
      </c>
      <c r="Q14" t="s">
        <v>313</v>
      </c>
      <c r="R14" t="s">
        <v>313</v>
      </c>
      <c r="S14" t="s">
        <v>313</v>
      </c>
      <c r="T14" t="s">
        <v>313</v>
      </c>
      <c r="U14" t="s">
        <v>313</v>
      </c>
      <c r="V14" t="s">
        <v>313</v>
      </c>
      <c r="W14" t="s">
        <v>313</v>
      </c>
      <c r="X14" t="s">
        <v>313</v>
      </c>
      <c r="Y14" t="s">
        <v>313</v>
      </c>
      <c r="Z14" t="s">
        <v>313</v>
      </c>
      <c r="AA14" t="s">
        <v>313</v>
      </c>
    </row>
    <row r="15" spans="1:27">
      <c r="A15" t="s">
        <v>314</v>
      </c>
      <c r="B15" t="s">
        <v>66</v>
      </c>
      <c r="C15" t="s">
        <v>65</v>
      </c>
      <c r="D15" t="s">
        <v>65</v>
      </c>
      <c r="E15" t="s">
        <v>65</v>
      </c>
      <c r="F15" t="s">
        <v>65</v>
      </c>
      <c r="G15" t="s">
        <v>65</v>
      </c>
      <c r="H15" t="s">
        <v>65</v>
      </c>
      <c r="I15" t="s">
        <v>65</v>
      </c>
      <c r="J15" t="s">
        <v>65</v>
      </c>
      <c r="K15" t="s">
        <v>65</v>
      </c>
      <c r="L15" t="s">
        <v>65</v>
      </c>
      <c r="M15" t="s">
        <v>66</v>
      </c>
      <c r="N15" t="s">
        <v>65</v>
      </c>
      <c r="O15" t="s">
        <v>65</v>
      </c>
      <c r="P15" t="s">
        <v>65</v>
      </c>
      <c r="Q15" t="s">
        <v>65</v>
      </c>
      <c r="R15" t="s">
        <v>65</v>
      </c>
      <c r="S15" t="s">
        <v>65</v>
      </c>
      <c r="T15" t="s">
        <v>65</v>
      </c>
      <c r="U15" t="s">
        <v>65</v>
      </c>
      <c r="V15" t="s">
        <v>65</v>
      </c>
      <c r="W15" t="s">
        <v>65</v>
      </c>
      <c r="X15" t="s">
        <v>66</v>
      </c>
      <c r="Y15" t="s">
        <v>65</v>
      </c>
      <c r="Z15" t="s">
        <v>65</v>
      </c>
      <c r="AA15" t="s">
        <v>65</v>
      </c>
    </row>
    <row r="16" spans="1:27">
      <c r="A16" t="s">
        <v>315</v>
      </c>
      <c r="B16">
        <v>123</v>
      </c>
      <c r="C16" t="s">
        <v>316</v>
      </c>
      <c r="D16" t="s">
        <v>400</v>
      </c>
      <c r="E16" t="s">
        <v>400</v>
      </c>
      <c r="F16" t="s">
        <v>401</v>
      </c>
      <c r="G16" t="s">
        <v>402</v>
      </c>
      <c r="H16" t="s">
        <v>403</v>
      </c>
      <c r="I16" t="s">
        <v>405</v>
      </c>
      <c r="J16" t="s">
        <v>406</v>
      </c>
      <c r="K16" t="s">
        <v>407</v>
      </c>
      <c r="L16" t="s">
        <v>408</v>
      </c>
      <c r="M16" t="s">
        <v>408</v>
      </c>
      <c r="N16" t="s">
        <v>408</v>
      </c>
      <c r="O16" t="s">
        <v>408</v>
      </c>
      <c r="P16" t="s">
        <v>402</v>
      </c>
      <c r="Q16" t="s">
        <v>316</v>
      </c>
      <c r="R16" t="s">
        <v>316</v>
      </c>
      <c r="S16" t="s">
        <v>316</v>
      </c>
      <c r="T16" t="s">
        <v>316</v>
      </c>
      <c r="U16" t="s">
        <v>316</v>
      </c>
      <c r="V16" t="s">
        <v>316</v>
      </c>
      <c r="W16" t="s">
        <v>316</v>
      </c>
      <c r="X16" t="s">
        <v>316</v>
      </c>
      <c r="Y16" t="s">
        <v>316</v>
      </c>
      <c r="Z16" t="s">
        <v>316</v>
      </c>
      <c r="AA16" t="s">
        <v>316</v>
      </c>
    </row>
    <row customFormat="1" r="17" s="1" spans="1:27">
      <c r="A17" s="11" t="s">
        <v>409</v>
      </c>
      <c r="Q17" s="11"/>
      <c r="R17" s="11"/>
      <c r="S17" s="11"/>
      <c r="T17" s="11"/>
      <c r="U17" s="11"/>
      <c r="V17" s="11"/>
      <c r="W17" s="11"/>
      <c r="X17" s="11"/>
      <c r="Y17" s="11"/>
      <c r="Z17" s="11"/>
      <c r="AA17" s="11"/>
    </row>
    <row r="18" spans="1:3">
      <c r="A18" t="s">
        <v>410</v>
      </c>
      <c r="C18">
        <v>1</v>
      </c>
    </row>
    <row r="19" spans="1:3">
      <c r="A19" t="s">
        <v>319</v>
      </c>
      <c r="C19" t="s">
        <v>320</v>
      </c>
    </row>
    <row r="20" spans="1:3">
      <c r="A20" t="s">
        <v>321</v>
      </c>
      <c r="C20" t="s">
        <v>613</v>
      </c>
    </row>
    <row r="21" spans="1:3">
      <c r="A21" t="s">
        <v>323</v>
      </c>
      <c r="C21" t="s">
        <v>324</v>
      </c>
    </row>
    <row r="22" spans="1:3">
      <c r="A22" t="s">
        <v>325</v>
      </c>
      <c r="C22" t="s">
        <v>326</v>
      </c>
    </row>
    <row r="23" spans="1:3">
      <c r="A23" t="s">
        <v>327</v>
      </c>
      <c r="C23" t="s">
        <v>614</v>
      </c>
    </row>
    <row r="24" spans="1:3">
      <c r="A24" t="s">
        <v>329</v>
      </c>
      <c r="C24" t="s">
        <v>330</v>
      </c>
    </row>
    <row r="25" spans="1:27">
      <c r="A25" s="11" t="s">
        <v>331</v>
      </c>
      <c r="B25" s="1"/>
      <c r="C25" s="1"/>
      <c r="D25" s="1"/>
      <c r="E25" s="1"/>
      <c r="F25" s="1"/>
      <c r="G25" s="1"/>
      <c r="H25" s="1"/>
      <c r="I25" s="1"/>
      <c r="J25" s="1"/>
      <c r="K25" s="1"/>
      <c r="L25" s="1"/>
      <c r="M25" s="1"/>
      <c r="N25" s="1"/>
      <c r="O25" s="1"/>
      <c r="P25" s="1"/>
      <c r="Q25" s="11"/>
      <c r="R25" s="11"/>
      <c r="S25" s="11"/>
      <c r="T25" s="11"/>
      <c r="U25" s="11"/>
      <c r="V25" s="11"/>
      <c r="W25" s="11"/>
      <c r="X25" s="11"/>
      <c r="Y25" s="11"/>
      <c r="Z25" s="11"/>
      <c r="AA25" s="11"/>
    </row>
    <row r="26" spans="1:17">
      <c r="A26" t="s">
        <v>332</v>
      </c>
      <c r="B26" t="s">
        <v>252</v>
      </c>
      <c r="Q26" t="str">
        <f>'OCR KTP'!$P$26</f>
        <v>TESTFF@GMAIL.COM</v>
      </c>
    </row>
    <row r="27" spans="1:17">
      <c r="A27" t="s">
        <v>333</v>
      </c>
      <c r="B27" t="s">
        <v>54</v>
      </c>
      <c r="Q27" t="str">
        <f>'OCR KTP'!$P$27</f>
        <v>P@ssw0rd123</v>
      </c>
    </row>
    <row customFormat="1" r="28" s="1" spans="1:1">
      <c r="A28" s="11" t="s">
        <v>334</v>
      </c>
    </row>
    <row r="29" spans="1:4">
      <c r="A29" t="s">
        <v>335</v>
      </c>
      <c r="B29" t="s">
        <v>336</v>
      </c>
      <c r="C29" t="s">
        <v>336</v>
      </c>
      <c r="D29" t="s">
        <v>336</v>
      </c>
    </row>
    <row r="30" spans="1:4">
      <c r="A30" t="s">
        <v>541</v>
      </c>
      <c r="B30" t="s">
        <v>681</v>
      </c>
      <c r="C30" t="s">
        <v>681</v>
      </c>
      <c r="D30" t="s">
        <v>681</v>
      </c>
    </row>
    <row r="31" spans="1:4">
      <c r="A31" t="s">
        <v>337</v>
      </c>
      <c r="B31" t="s">
        <v>682</v>
      </c>
      <c r="C31" t="s">
        <v>683</v>
      </c>
      <c r="D31" t="s">
        <v>684</v>
      </c>
    </row>
    <row r="32" spans="1:4">
      <c r="A32" t="s">
        <v>685</v>
      </c>
      <c r="B32" t="s">
        <v>686</v>
      </c>
      <c r="C32" t="s">
        <v>686</v>
      </c>
      <c r="D32" t="s">
        <v>687</v>
      </c>
    </row>
    <row r="33" spans="1:4">
      <c r="A33" t="s">
        <v>688</v>
      </c>
      <c r="B33" t="s">
        <v>689</v>
      </c>
      <c r="C33" t="s">
        <v>689</v>
      </c>
      <c r="D33" t="s">
        <v>690</v>
      </c>
    </row>
    <row r="34" spans="1:4">
      <c r="A34" t="s">
        <v>691</v>
      </c>
      <c r="B34" t="s">
        <v>692</v>
      </c>
      <c r="C34" t="s">
        <v>692</v>
      </c>
      <c r="D34" t="s">
        <v>693</v>
      </c>
    </row>
    <row r="35" spans="1:4">
      <c r="A35" t="s">
        <v>694</v>
      </c>
      <c r="B35" t="s">
        <v>695</v>
      </c>
      <c r="C35" t="s">
        <v>695</v>
      </c>
      <c r="D35" t="s">
        <v>695</v>
      </c>
    </row>
    <row r="36" spans="1:4">
      <c r="A36" s="66" t="s">
        <v>696</v>
      </c>
      <c r="B36" t="s">
        <v>697</v>
      </c>
      <c r="C36" t="s">
        <v>697</v>
      </c>
      <c r="D36" t="s">
        <v>697</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AA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1 C11:P11 Q11:AA11" type="list">
      <formula1>"All,Top Up OCR Rek. Koran Mandiri,Use OCR Rek. Koran Mandiri"</formula1>
    </dataValidation>
    <dataValidation allowBlank="1" showErrorMessage="1" showInputMessage="1" sqref="B13 C13:M13 N13 O13 P13 Q13:W13 X13 Y13:AA13 B15 C15:L15 M15 N15 O15 P15 Q15:W15 X15 Y15:AA15" type="list">
      <formula1>"Yes,No"</formula1>
    </dataValidation>
  </dataValidations>
  <pageMargins bottom="1" footer="0.5" header="0.5" left="0.75" right="0.75" top="1"/>
  <headerFooter/>
</worksheet>
</file>

<file path=xl/worksheets/sheet1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Y36"/>
  <sheetViews>
    <sheetView workbookViewId="0">
      <selection activeCell="B47" sqref="B47"/>
    </sheetView>
  </sheetViews>
  <sheetFormatPr defaultColWidth="8.72727272727273" defaultRowHeight="14.5"/>
  <cols>
    <col min="1" max="1" customWidth="true" width="37.1818181818182" collapsed="true"/>
    <col min="2" max="3" customWidth="true" width="35.8181818181818" collapsed="true"/>
    <col min="4" max="4" customWidth="true" width="38.0" collapsed="true"/>
    <col min="5" max="6" customWidth="true" width="34.2727272727273" collapsed="true"/>
    <col min="7" max="7" customWidth="true" width="34.4545454545455" collapsed="true"/>
    <col min="8" max="8" customWidth="true" width="33.1818181818182" collapsed="true"/>
    <col min="9" max="9" customWidth="true" width="34.1818181818182" collapsed="true"/>
    <col min="10" max="10" customWidth="true" width="36.5454545454545" collapsed="true"/>
    <col min="11" max="13" customWidth="true" width="35.7272727272727" collapsed="true"/>
    <col min="14" max="14" customWidth="true" width="35.4545454545455" collapsed="true"/>
    <col min="15" max="15" customWidth="true" width="34.5454545454545" collapsed="true"/>
    <col min="16" max="24" customWidth="true" width="35.7272727272727" collapsed="true"/>
  </cols>
  <sheetData>
    <row r="1" spans="1:24">
      <c r="A1" t="s">
        <v>0</v>
      </c>
      <c r="B1" t="s">
        <v>253</v>
      </c>
      <c r="C1" t="s">
        <v>254</v>
      </c>
      <c r="D1" t="s">
        <v>254</v>
      </c>
      <c r="E1" t="s">
        <v>254</v>
      </c>
      <c r="F1" t="s">
        <v>253</v>
      </c>
      <c r="G1" t="s">
        <v>254</v>
      </c>
      <c r="H1" t="s">
        <v>254</v>
      </c>
      <c r="I1" t="s">
        <v>254</v>
      </c>
      <c r="J1" t="s">
        <v>254</v>
      </c>
      <c r="K1" t="s">
        <v>254</v>
      </c>
      <c r="L1" t="s">
        <v>254</v>
      </c>
      <c r="M1" t="s">
        <v>254</v>
      </c>
      <c r="N1" t="s">
        <v>254</v>
      </c>
      <c r="O1" t="s">
        <v>254</v>
      </c>
      <c r="Q1" t="s">
        <v>255</v>
      </c>
      <c r="R1" t="s">
        <v>255</v>
      </c>
      <c r="S1" t="s">
        <v>255</v>
      </c>
      <c r="T1" t="s">
        <v>255</v>
      </c>
      <c r="U1" t="s">
        <v>255</v>
      </c>
      <c r="V1" t="s">
        <v>255</v>
      </c>
      <c r="W1" t="s">
        <v>255</v>
      </c>
      <c r="X1" t="s">
        <v>255</v>
      </c>
    </row>
    <row r="2" spans="1:24">
      <c r="A2" t="s">
        <v>4</v>
      </c>
      <c r="C2" t="s">
        <v>259</v>
      </c>
      <c r="D2" t="s">
        <v>259</v>
      </c>
      <c r="E2" t="s">
        <v>259</v>
      </c>
      <c r="G2" t="s">
        <v>259</v>
      </c>
      <c r="H2" t="s">
        <v>259</v>
      </c>
      <c r="I2" t="s">
        <v>259</v>
      </c>
      <c r="J2" t="s">
        <v>259</v>
      </c>
      <c r="K2" t="s">
        <v>259</v>
      </c>
      <c r="L2" t="s">
        <v>257</v>
      </c>
      <c r="M2" t="s">
        <v>257</v>
      </c>
      <c r="N2" t="s">
        <v>259</v>
      </c>
      <c r="O2" t="s">
        <v>259</v>
      </c>
      <c r="P2" t="s">
        <v>5</v>
      </c>
      <c r="Q2" t="s">
        <v>5</v>
      </c>
      <c r="R2" t="s">
        <v>5</v>
      </c>
      <c r="S2" t="s">
        <v>5</v>
      </c>
      <c r="T2" t="s">
        <v>5</v>
      </c>
      <c r="U2" t="s">
        <v>5</v>
      </c>
      <c r="V2" t="s">
        <v>5</v>
      </c>
      <c r="W2" t="s">
        <v>5</v>
      </c>
      <c r="X2" t="s">
        <v>5</v>
      </c>
    </row>
    <row ht="43.5" r="3" spans="1:24">
      <c r="A3" t="s">
        <v>10</v>
      </c>
      <c r="B3" s="8" t="s">
        <v>698</v>
      </c>
      <c r="C3" s="8" t="s">
        <v>698</v>
      </c>
      <c r="D3" s="8" t="s">
        <v>699</v>
      </c>
      <c r="E3" s="8" t="s">
        <v>700</v>
      </c>
      <c r="F3" s="8" t="s">
        <v>701</v>
      </c>
      <c r="G3" s="8" t="s">
        <v>702</v>
      </c>
      <c r="H3" s="8" t="s">
        <v>703</v>
      </c>
      <c r="I3" s="8" t="s">
        <v>703</v>
      </c>
      <c r="J3" s="8" t="s">
        <v>654</v>
      </c>
      <c r="K3" s="8" t="s">
        <v>655</v>
      </c>
      <c r="L3" s="8" t="s">
        <v>656</v>
      </c>
      <c r="M3" s="8" t="s">
        <v>370</v>
      </c>
      <c r="N3" s="8" t="s">
        <v>657</v>
      </c>
      <c r="O3" s="8" t="s">
        <v>274</v>
      </c>
      <c r="P3" s="8" t="s">
        <v>704</v>
      </c>
      <c r="Q3" s="8" t="s">
        <v>705</v>
      </c>
      <c r="R3" s="8" t="s">
        <v>706</v>
      </c>
      <c r="S3" s="8" t="s">
        <v>707</v>
      </c>
      <c r="T3" s="8" t="s">
        <v>708</v>
      </c>
      <c r="U3" s="8" t="s">
        <v>709</v>
      </c>
      <c r="V3" s="8" t="s">
        <v>710</v>
      </c>
      <c r="W3" s="8" t="s">
        <v>711</v>
      </c>
      <c r="X3" s="8" t="s">
        <v>712</v>
      </c>
    </row>
    <row r="4" spans="1:24">
      <c r="A4" t="s">
        <v>32</v>
      </c>
      <c r="B4" s="8" t="s">
        <v>3</v>
      </c>
      <c r="C4" s="8" t="s">
        <v>3</v>
      </c>
      <c r="D4" s="8" t="s">
        <v>3</v>
      </c>
      <c r="E4" s="8" t="s">
        <v>2</v>
      </c>
      <c r="F4" s="8" t="s">
        <v>3</v>
      </c>
      <c r="G4" s="8" t="s">
        <v>2</v>
      </c>
      <c r="H4" s="8" t="s">
        <v>3</v>
      </c>
      <c r="I4" s="8" t="s">
        <v>3</v>
      </c>
      <c r="J4" s="8" t="s">
        <v>2</v>
      </c>
      <c r="K4" s="8" t="s">
        <v>2</v>
      </c>
      <c r="L4" s="8" t="s">
        <v>2</v>
      </c>
      <c r="M4" s="8" t="s">
        <v>2</v>
      </c>
      <c r="N4" s="8" t="s">
        <v>2</v>
      </c>
      <c r="O4" s="8" t="s">
        <v>2</v>
      </c>
      <c r="P4" s="8" t="s">
        <v>2</v>
      </c>
      <c r="Q4" s="8" t="s">
        <v>2</v>
      </c>
      <c r="R4" s="8" t="s">
        <v>2</v>
      </c>
      <c r="S4" s="8" t="s">
        <v>2</v>
      </c>
      <c r="T4" s="8" t="s">
        <v>2</v>
      </c>
      <c r="U4" s="8" t="s">
        <v>2</v>
      </c>
      <c r="V4" s="8" t="s">
        <v>3</v>
      </c>
      <c r="W4" s="8" t="s">
        <v>2</v>
      </c>
      <c r="X4" s="8" t="s">
        <v>3</v>
      </c>
    </row>
    <row r="5" spans="1:24">
      <c r="A5" t="s">
        <v>33</v>
      </c>
      <c r="B5" t="e">
        <f>COUNTIFS($A$9:$A$22,"*$*",B9:B17,"")</f>
        <v>#VALUE!</v>
      </c>
      <c r="C5">
        <f>COUNTIFS($A$9:$A$22,"*$*",C9:C22,"")</f>
        <v>0</v>
      </c>
      <c r="D5">
        <f>COUNTIFS($A$9:$A$22,"*$*",D9:D22,"")</f>
        <v>0</v>
      </c>
      <c r="E5">
        <f>COUNTIFS($A$9:$A$22,"*$*",E9:E22,"")</f>
        <v>0</v>
      </c>
      <c r="F5">
        <f ref="F5:K5" si="0" t="shared">COUNTIFS($A$9:$A$22,"*$*",F9:F22,"")</f>
        <v>0</v>
      </c>
      <c r="G5">
        <f si="0" t="shared"/>
        <v>0</v>
      </c>
      <c r="H5">
        <f si="0" t="shared"/>
        <v>0</v>
      </c>
      <c r="I5">
        <f si="0" t="shared"/>
        <v>0</v>
      </c>
      <c r="J5">
        <f si="0" t="shared"/>
        <v>0</v>
      </c>
      <c r="K5">
        <f si="0" t="shared"/>
        <v>0</v>
      </c>
      <c r="L5">
        <f>COUNTIFS($A$9:$A$22,"*$*",L9:L22,"")</f>
        <v>0</v>
      </c>
      <c r="M5">
        <f>COUNTIFS($A$9:$A$22,"*$*",M9:M22,"")</f>
        <v>0</v>
      </c>
      <c r="N5">
        <f>COUNTIFS($A$9:$A$22,"*$*",N9:N22,"")</f>
        <v>0</v>
      </c>
      <c r="O5">
        <f>COUNTIFS($A$9:$A$21,"*$*",O9:O21,"")</f>
        <v>0</v>
      </c>
      <c r="P5">
        <f ref="P5:X5" si="1" t="shared">COUNTIFS($A$9:$A$22,"*$*",P9:P22,"")</f>
        <v>0</v>
      </c>
      <c r="Q5">
        <f si="1" t="shared"/>
        <v>0</v>
      </c>
      <c r="R5">
        <f si="1" t="shared"/>
        <v>0</v>
      </c>
      <c r="S5">
        <f si="1" t="shared"/>
        <v>0</v>
      </c>
      <c r="T5">
        <f si="1" t="shared"/>
        <v>0</v>
      </c>
      <c r="U5">
        <f si="1" t="shared"/>
        <v>0</v>
      </c>
      <c r="V5">
        <f si="1" t="shared"/>
        <v>0</v>
      </c>
      <c r="W5">
        <f si="1" t="shared"/>
        <v>0</v>
      </c>
      <c r="X5">
        <f si="1" t="shared"/>
        <v>0</v>
      </c>
    </row>
    <row customFormat="1" r="8" s="1" spans="1:1">
      <c r="A8" s="11" t="s">
        <v>291</v>
      </c>
    </row>
    <row r="9" spans="1:24">
      <c r="A9" s="12" t="s">
        <v>292</v>
      </c>
      <c r="B9" s="8" t="s">
        <v>713</v>
      </c>
      <c r="C9" s="8" t="s">
        <v>714</v>
      </c>
      <c r="D9" s="8" t="s">
        <v>715</v>
      </c>
      <c r="E9" s="8" t="s">
        <v>716</v>
      </c>
      <c r="F9" s="8" t="s">
        <v>717</v>
      </c>
      <c r="G9" s="8" t="s">
        <v>718</v>
      </c>
      <c r="H9" s="8" t="s">
        <v>719</v>
      </c>
      <c r="I9" s="8" t="s">
        <v>720</v>
      </c>
      <c r="J9" s="8" t="s">
        <v>721</v>
      </c>
      <c r="K9" s="8" t="s">
        <v>722</v>
      </c>
      <c r="L9" s="8" t="s">
        <v>713</v>
      </c>
      <c r="M9" s="8" t="s">
        <v>713</v>
      </c>
      <c r="N9" s="8" t="s">
        <v>302</v>
      </c>
      <c r="O9" s="8" t="s">
        <v>303</v>
      </c>
      <c r="P9" s="8" t="s">
        <v>713</v>
      </c>
      <c r="Q9" s="8" t="s">
        <v>713</v>
      </c>
      <c r="R9" s="8" t="s">
        <v>713</v>
      </c>
      <c r="S9" s="8" t="s">
        <v>713</v>
      </c>
      <c r="T9" s="8" t="s">
        <v>713</v>
      </c>
      <c r="U9" s="8" t="s">
        <v>713</v>
      </c>
      <c r="V9" s="8" t="s">
        <v>713</v>
      </c>
      <c r="W9" s="8" t="s">
        <v>713</v>
      </c>
      <c r="X9" s="8" t="s">
        <v>713</v>
      </c>
    </row>
    <row r="10" spans="1:24">
      <c r="A10" t="s">
        <v>306</v>
      </c>
      <c r="B10" t="s">
        <v>723</v>
      </c>
      <c r="C10" t="s">
        <v>723</v>
      </c>
      <c r="D10" t="s">
        <v>723</v>
      </c>
      <c r="E10" t="s">
        <v>723</v>
      </c>
      <c r="F10" t="s">
        <v>723</v>
      </c>
      <c r="G10" t="s">
        <v>723</v>
      </c>
      <c r="H10" t="s">
        <v>723</v>
      </c>
      <c r="I10" t="s">
        <v>723</v>
      </c>
      <c r="J10" t="s">
        <v>723</v>
      </c>
      <c r="K10" t="s">
        <v>723</v>
      </c>
      <c r="L10" t="s">
        <v>723</v>
      </c>
      <c r="M10" t="s">
        <v>723</v>
      </c>
      <c r="N10" t="s">
        <v>723</v>
      </c>
      <c r="O10" t="s">
        <v>723</v>
      </c>
      <c r="P10" t="s">
        <v>723</v>
      </c>
      <c r="Q10" t="s">
        <v>723</v>
      </c>
      <c r="R10" t="s">
        <v>723</v>
      </c>
      <c r="S10" t="s">
        <v>723</v>
      </c>
      <c r="T10" t="s">
        <v>723</v>
      </c>
      <c r="U10" t="s">
        <v>723</v>
      </c>
      <c r="V10" t="s">
        <v>723</v>
      </c>
      <c r="W10" t="s">
        <v>723</v>
      </c>
      <c r="X10" t="s">
        <v>723</v>
      </c>
    </row>
    <row r="11" spans="1:24">
      <c r="A11" t="s">
        <v>308</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row>
    <row customFormat="1" r="12" s="1" spans="1:1">
      <c r="A12" s="11" t="s">
        <v>309</v>
      </c>
    </row>
    <row r="13" spans="1:24">
      <c r="A13" t="s">
        <v>310</v>
      </c>
      <c r="B13" t="s">
        <v>66</v>
      </c>
      <c r="C13" t="s">
        <v>65</v>
      </c>
      <c r="D13" t="s">
        <v>65</v>
      </c>
      <c r="E13" t="s">
        <v>65</v>
      </c>
      <c r="F13" t="s">
        <v>65</v>
      </c>
      <c r="G13" t="s">
        <v>65</v>
      </c>
      <c r="H13" t="s">
        <v>65</v>
      </c>
      <c r="I13" t="s">
        <v>65</v>
      </c>
      <c r="J13" t="s">
        <v>65</v>
      </c>
      <c r="K13" t="s">
        <v>65</v>
      </c>
      <c r="L13" t="s">
        <v>65</v>
      </c>
      <c r="M13" t="s">
        <v>66</v>
      </c>
      <c r="N13" t="s">
        <v>65</v>
      </c>
      <c r="O13" t="s">
        <v>65</v>
      </c>
      <c r="P13" t="s">
        <v>65</v>
      </c>
      <c r="Q13" t="s">
        <v>65</v>
      </c>
      <c r="R13" t="s">
        <v>65</v>
      </c>
      <c r="S13" t="s">
        <v>65</v>
      </c>
      <c r="T13" t="s">
        <v>65</v>
      </c>
      <c r="U13" t="s">
        <v>65</v>
      </c>
      <c r="V13" t="s">
        <v>65</v>
      </c>
      <c r="W13" t="s">
        <v>65</v>
      </c>
      <c r="X13" t="s">
        <v>65</v>
      </c>
    </row>
    <row r="14" spans="1:24">
      <c r="A14" t="s">
        <v>311</v>
      </c>
      <c r="B14" t="s">
        <v>312</v>
      </c>
      <c r="C14" t="s">
        <v>313</v>
      </c>
      <c r="D14" t="s">
        <v>313</v>
      </c>
      <c r="E14" t="s">
        <v>313</v>
      </c>
      <c r="F14" t="s">
        <v>313</v>
      </c>
      <c r="G14" t="s">
        <v>313</v>
      </c>
      <c r="H14" t="s">
        <v>313</v>
      </c>
      <c r="I14" t="s">
        <v>313</v>
      </c>
      <c r="J14" t="s">
        <v>313</v>
      </c>
      <c r="K14" t="s">
        <v>313</v>
      </c>
      <c r="L14" t="s">
        <v>313</v>
      </c>
      <c r="M14" t="s">
        <v>313</v>
      </c>
      <c r="N14" t="s">
        <v>313</v>
      </c>
      <c r="O14" t="s">
        <v>313</v>
      </c>
      <c r="P14" t="s">
        <v>313</v>
      </c>
      <c r="Q14" t="s">
        <v>313</v>
      </c>
      <c r="R14" t="s">
        <v>313</v>
      </c>
      <c r="S14" t="s">
        <v>313</v>
      </c>
      <c r="T14" t="s">
        <v>313</v>
      </c>
      <c r="U14" t="s">
        <v>313</v>
      </c>
      <c r="V14" t="s">
        <v>313</v>
      </c>
      <c r="W14" t="s">
        <v>313</v>
      </c>
      <c r="X14" t="s">
        <v>313</v>
      </c>
    </row>
    <row r="15" spans="1:24">
      <c r="A15" t="s">
        <v>314</v>
      </c>
      <c r="B15" t="s">
        <v>66</v>
      </c>
      <c r="C15" t="s">
        <v>65</v>
      </c>
      <c r="D15" t="s">
        <v>65</v>
      </c>
      <c r="E15" t="s">
        <v>65</v>
      </c>
      <c r="F15" t="s">
        <v>65</v>
      </c>
      <c r="G15" t="s">
        <v>65</v>
      </c>
      <c r="H15" t="s">
        <v>65</v>
      </c>
      <c r="I15" t="s">
        <v>65</v>
      </c>
      <c r="J15" t="s">
        <v>65</v>
      </c>
      <c r="K15" t="s">
        <v>65</v>
      </c>
      <c r="L15" t="s">
        <v>66</v>
      </c>
      <c r="M15" t="s">
        <v>65</v>
      </c>
      <c r="N15" t="s">
        <v>65</v>
      </c>
      <c r="O15" t="s">
        <v>65</v>
      </c>
      <c r="P15" t="s">
        <v>65</v>
      </c>
      <c r="Q15" t="s">
        <v>65</v>
      </c>
      <c r="R15" t="s">
        <v>65</v>
      </c>
      <c r="S15" t="s">
        <v>65</v>
      </c>
      <c r="T15" t="s">
        <v>65</v>
      </c>
      <c r="U15" t="s">
        <v>65</v>
      </c>
      <c r="V15" t="s">
        <v>65</v>
      </c>
      <c r="W15" t="s">
        <v>65</v>
      </c>
      <c r="X15" t="s">
        <v>65</v>
      </c>
    </row>
    <row r="16" spans="1:24">
      <c r="A16" t="s">
        <v>315</v>
      </c>
      <c r="B16">
        <v>123</v>
      </c>
      <c r="C16" t="s">
        <v>400</v>
      </c>
      <c r="D16" t="s">
        <v>401</v>
      </c>
      <c r="E16" t="s">
        <v>401</v>
      </c>
      <c r="F16" t="s">
        <v>402</v>
      </c>
      <c r="G16" t="s">
        <v>403</v>
      </c>
      <c r="H16" t="s">
        <v>405</v>
      </c>
      <c r="I16" t="s">
        <v>406</v>
      </c>
      <c r="J16" t="s">
        <v>407</v>
      </c>
      <c r="K16" t="s">
        <v>408</v>
      </c>
      <c r="L16" t="s">
        <v>408</v>
      </c>
      <c r="M16" t="s">
        <v>408</v>
      </c>
      <c r="N16" t="s">
        <v>408</v>
      </c>
      <c r="O16" t="s">
        <v>402</v>
      </c>
      <c r="P16" t="s">
        <v>316</v>
      </c>
      <c r="Q16" t="s">
        <v>316</v>
      </c>
      <c r="R16" t="s">
        <v>316</v>
      </c>
      <c r="S16" t="s">
        <v>316</v>
      </c>
      <c r="T16" t="s">
        <v>316</v>
      </c>
      <c r="U16" t="s">
        <v>316</v>
      </c>
      <c r="V16" t="s">
        <v>316</v>
      </c>
      <c r="W16" t="s">
        <v>316</v>
      </c>
      <c r="X16" t="s">
        <v>316</v>
      </c>
    </row>
    <row customFormat="1" r="17" s="1" spans="1:23">
      <c r="A17" s="11" t="s">
        <v>409</v>
      </c>
      <c r="P17" s="11"/>
      <c r="Q17" s="11"/>
      <c r="R17" s="11"/>
      <c r="S17" s="11"/>
      <c r="T17" s="11"/>
      <c r="U17" s="11"/>
      <c r="V17" s="11"/>
      <c r="W17" s="11"/>
    </row>
    <row r="18" spans="1:24">
      <c r="A18" t="s">
        <v>410</v>
      </c>
      <c r="B18">
        <v>1</v>
      </c>
      <c r="X18">
        <v>1</v>
      </c>
    </row>
    <row r="19" spans="1:24">
      <c r="A19" t="s">
        <v>319</v>
      </c>
      <c r="B19" t="s">
        <v>320</v>
      </c>
      <c r="X19" t="s">
        <v>320</v>
      </c>
    </row>
    <row r="20" spans="1:24">
      <c r="A20" t="s">
        <v>321</v>
      </c>
      <c r="B20" t="s">
        <v>613</v>
      </c>
      <c r="X20" t="s">
        <v>613</v>
      </c>
    </row>
    <row r="21" spans="1:24">
      <c r="A21" t="s">
        <v>323</v>
      </c>
      <c r="B21" t="s">
        <v>324</v>
      </c>
      <c r="X21" t="s">
        <v>324</v>
      </c>
    </row>
    <row r="22" spans="1:24">
      <c r="A22" t="s">
        <v>325</v>
      </c>
      <c r="B22" t="s">
        <v>326</v>
      </c>
      <c r="X22" t="s">
        <v>326</v>
      </c>
    </row>
    <row r="23" spans="1:24">
      <c r="A23" t="s">
        <v>327</v>
      </c>
      <c r="B23" t="s">
        <v>614</v>
      </c>
      <c r="X23" t="s">
        <v>614</v>
      </c>
    </row>
    <row r="24" spans="1:24">
      <c r="A24" t="s">
        <v>329</v>
      </c>
      <c r="B24" t="s">
        <v>330</v>
      </c>
      <c r="X24" t="s">
        <v>330</v>
      </c>
    </row>
    <row customFormat="1" r="25" s="1" spans="1:23">
      <c r="A25" s="11" t="s">
        <v>331</v>
      </c>
      <c r="P25" s="11"/>
      <c r="Q25" s="11"/>
      <c r="R25" s="11"/>
      <c r="S25" s="11"/>
      <c r="T25" s="11"/>
      <c r="U25" s="11"/>
      <c r="V25" s="11"/>
      <c r="W25" s="11"/>
    </row>
    <row r="26" spans="1:16">
      <c r="A26" t="s">
        <v>332</v>
      </c>
      <c r="B26" t="s">
        <v>252</v>
      </c>
      <c r="P26" t="str">
        <f>'OCR KTP'!$P$26</f>
        <v>TESTFF@GMAIL.COM</v>
      </c>
    </row>
    <row r="27" spans="1:16">
      <c r="A27" t="s">
        <v>333</v>
      </c>
      <c r="B27" t="s">
        <v>54</v>
      </c>
      <c r="P27" t="str">
        <f>'OCR KTP'!$P$27</f>
        <v>P@ssw0rd123</v>
      </c>
    </row>
    <row customFormat="1" r="28" s="1" spans="1:1">
      <c r="A28" s="11" t="s">
        <v>334</v>
      </c>
    </row>
    <row r="29" spans="1:6">
      <c r="A29" t="s">
        <v>335</v>
      </c>
      <c r="B29" t="s">
        <v>336</v>
      </c>
      <c r="F29" t="s">
        <v>336</v>
      </c>
    </row>
    <row r="30" spans="1:6">
      <c r="A30" t="s">
        <v>541</v>
      </c>
      <c r="B30" t="s">
        <v>724</v>
      </c>
      <c r="F30" t="s">
        <v>725</v>
      </c>
    </row>
    <row r="31" spans="1:6">
      <c r="A31" t="s">
        <v>337</v>
      </c>
      <c r="B31" t="s">
        <v>726</v>
      </c>
      <c r="F31" t="s">
        <v>727</v>
      </c>
    </row>
    <row r="32" spans="1:6">
      <c r="A32" t="s">
        <v>685</v>
      </c>
      <c r="B32" t="s">
        <v>728</v>
      </c>
      <c r="F32" t="s">
        <v>729</v>
      </c>
    </row>
    <row r="33" spans="1:6">
      <c r="A33" t="s">
        <v>688</v>
      </c>
      <c r="B33" t="s">
        <v>730</v>
      </c>
      <c r="F33" t="s">
        <v>731</v>
      </c>
    </row>
    <row r="34" spans="1:6">
      <c r="A34" t="s">
        <v>691</v>
      </c>
      <c r="B34" t="s">
        <v>732</v>
      </c>
      <c r="F34" t="s">
        <v>733</v>
      </c>
    </row>
    <row r="35" spans="1:6">
      <c r="A35" t="s">
        <v>694</v>
      </c>
      <c r="B35" t="s">
        <v>734</v>
      </c>
      <c r="F35" t="s">
        <v>735</v>
      </c>
    </row>
    <row r="36" spans="1:6">
      <c r="A36" s="66" t="s">
        <v>696</v>
      </c>
      <c r="B36" t="s">
        <v>736</v>
      </c>
      <c r="F36" t="s">
        <v>737</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X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1 C11:O11 P11:X11" type="list">
      <formula1>"All,Top Up OCR Rek. Koran BCA,Use OCR Rek. Koran BCA"</formula1>
    </dataValidation>
    <dataValidation allowBlank="1" showErrorMessage="1" showInputMessage="1" sqref="B13 C13:L13 M13 N13 O13 P13:X13 B15 C15:K15 L15 M15:O15 P15:X15" type="list">
      <formula1>"Yes,No"</formula1>
    </dataValidation>
  </dataValidations>
  <pageMargins bottom="1" footer="0.5" header="0.5" left="0.75" right="0.75" top="1"/>
  <headerFooter/>
</worksheet>
</file>

<file path=xl/worksheets/sheet1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2"/>
  <sheetViews>
    <sheetView workbookViewId="0">
      <pane activePane="topRight" state="frozen" topLeftCell="B1" xSplit="1"/>
      <selection/>
      <selection activeCell="B44" pane="topRight" sqref="B44"/>
    </sheetView>
  </sheetViews>
  <sheetFormatPr defaultColWidth="9" defaultRowHeight="14.5"/>
  <cols>
    <col min="1" max="1" customWidth="true" width="21.4545454545455" collapsed="true"/>
    <col min="2" max="2" customWidth="true" width="35.7272727272727" collapsed="true"/>
    <col min="3" max="3" customWidth="true" width="35.8181818181818" collapsed="true"/>
    <col min="4" max="4" customWidth="true" width="38.0" collapsed="true"/>
    <col min="5" max="5" customWidth="true" width="34.2727272727273" collapsed="true"/>
    <col min="6" max="6" customWidth="true" width="34.4545454545455" collapsed="true"/>
    <col min="7" max="7" customWidth="true" width="33.1818181818182" collapsed="true"/>
    <col min="8" max="8" customWidth="true" width="34.1818181818182" collapsed="true"/>
    <col min="9" max="9" customWidth="true" width="36.5454545454545" collapsed="true"/>
    <col min="10" max="10" customWidth="true" width="42.4545454545455" collapsed="true"/>
    <col min="11" max="11" customWidth="true" width="35.7272727272727" collapsed="true"/>
    <col min="12" max="12" customWidth="true" width="45.1818181818182" collapsed="true"/>
    <col min="13" max="16" customWidth="true" width="35.7272727272727" collapsed="true"/>
    <col min="17" max="17" customWidth="true" width="35.1818181818182" collapsed="true"/>
    <col min="18" max="18" customWidth="true" width="36.1818181818182" collapsed="true"/>
    <col min="19" max="19" customWidth="true" width="35.5454545454545" collapsed="true"/>
    <col min="20" max="21" customWidth="true" width="35.8181818181818" collapsed="true"/>
  </cols>
  <sheetData>
    <row r="1" spans="1:21">
      <c r="A1" t="s">
        <v>0</v>
      </c>
      <c r="B1" t="s">
        <v>2</v>
      </c>
      <c r="C1" t="s">
        <v>2</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738</v>
      </c>
      <c r="C2" t="s">
        <v>738</v>
      </c>
      <c r="D2" t="s">
        <v>156</v>
      </c>
      <c r="E2" t="s">
        <v>156</v>
      </c>
      <c r="F2" t="s">
        <v>156</v>
      </c>
      <c r="G2" t="s">
        <v>739</v>
      </c>
      <c r="H2" t="s">
        <v>739</v>
      </c>
      <c r="I2" t="s">
        <v>740</v>
      </c>
      <c r="J2" t="s">
        <v>156</v>
      </c>
      <c r="K2" t="s">
        <v>741</v>
      </c>
      <c r="L2" t="s">
        <v>741</v>
      </c>
      <c r="M2" t="s">
        <v>742</v>
      </c>
      <c r="N2" t="s">
        <v>742</v>
      </c>
      <c r="O2" t="s">
        <v>742</v>
      </c>
      <c r="P2" t="s">
        <v>743</v>
      </c>
      <c r="Q2" t="s">
        <v>156</v>
      </c>
      <c r="R2" t="s">
        <v>156</v>
      </c>
      <c r="S2" t="s">
        <v>156</v>
      </c>
      <c r="T2" t="s">
        <v>156</v>
      </c>
      <c r="U2" t="s">
        <v>156</v>
      </c>
    </row>
    <row customHeight="1" ht="33.65" r="3" spans="1:21">
      <c r="A3" t="s">
        <v>262</v>
      </c>
      <c r="B3" s="10" t="s">
        <v>744</v>
      </c>
      <c r="C3" s="8" t="s">
        <v>745</v>
      </c>
      <c r="D3" s="8" t="s">
        <v>746</v>
      </c>
      <c r="E3" s="8" t="s">
        <v>747</v>
      </c>
      <c r="F3" s="8" t="s">
        <v>748</v>
      </c>
      <c r="G3" s="8" t="s">
        <v>749</v>
      </c>
      <c r="H3" s="8" t="s">
        <v>750</v>
      </c>
      <c r="I3" s="8" t="s">
        <v>751</v>
      </c>
      <c r="J3" s="8" t="s">
        <v>752</v>
      </c>
      <c r="K3" s="8" t="s">
        <v>753</v>
      </c>
      <c r="L3" s="8" t="s">
        <v>754</v>
      </c>
      <c r="M3" s="8" t="s">
        <v>755</v>
      </c>
      <c r="N3" s="8" t="s">
        <v>756</v>
      </c>
      <c r="O3" s="8" t="s">
        <v>757</v>
      </c>
      <c r="P3" s="8" t="s">
        <v>758</v>
      </c>
      <c r="Q3" s="8" t="s">
        <v>759</v>
      </c>
      <c r="R3" s="8" t="s">
        <v>581</v>
      </c>
      <c r="S3" s="8" t="s">
        <v>760</v>
      </c>
      <c r="T3" s="8" t="s">
        <v>761</v>
      </c>
      <c r="U3" s="10" t="s">
        <v>762</v>
      </c>
    </row>
    <row customHeight="1" ht="33.65" r="4" spans="1:21">
      <c r="A4" t="s">
        <v>32</v>
      </c>
      <c r="B4" s="10" t="s">
        <v>2</v>
      </c>
      <c r="C4" s="8" t="s">
        <v>3</v>
      </c>
      <c r="D4" s="8" t="s">
        <v>3</v>
      </c>
      <c r="E4" s="8" t="s">
        <v>3</v>
      </c>
      <c r="F4" s="8" t="s">
        <v>3</v>
      </c>
      <c r="G4" s="8" t="s">
        <v>2</v>
      </c>
      <c r="H4" s="8" t="s">
        <v>2</v>
      </c>
      <c r="I4" s="8" t="s">
        <v>2</v>
      </c>
      <c r="J4" s="8" t="s">
        <v>3</v>
      </c>
      <c r="K4" s="8" t="s">
        <v>2</v>
      </c>
      <c r="L4" s="8" t="s">
        <v>2</v>
      </c>
      <c r="M4" s="8" t="s">
        <v>2</v>
      </c>
      <c r="N4" s="8" t="s">
        <v>2</v>
      </c>
      <c r="O4" s="8" t="s">
        <v>2</v>
      </c>
      <c r="P4" s="8" t="s">
        <v>2</v>
      </c>
      <c r="Q4" s="8" t="s">
        <v>2</v>
      </c>
      <c r="R4" s="8" t="s">
        <v>2</v>
      </c>
      <c r="S4" s="8" t="s">
        <v>2</v>
      </c>
      <c r="T4" s="8" t="s">
        <v>2</v>
      </c>
      <c r="U4" s="10" t="s">
        <v>3</v>
      </c>
    </row>
    <row r="5" spans="1:21">
      <c r="A5" t="s">
        <v>33</v>
      </c>
      <c r="B5">
        <f ref="B5" si="0" t="shared">COUNTIFS($A$9:$A$39,"*$*",A9:A39,"")</f>
        <v>0</v>
      </c>
      <c r="C5">
        <f ref="C5" si="1" t="shared">COUNTIFS($A$9:$A$39,"*$*",A9:A39,"")</f>
        <v>0</v>
      </c>
      <c r="D5">
        <f ref="D5:U5" si="2" t="shared">COUNTIFS($A$9:$A$39,"*$*",B9:B39,"")</f>
        <v>0</v>
      </c>
      <c r="E5">
        <f si="2" t="shared"/>
        <v>0</v>
      </c>
      <c r="F5">
        <f si="2" t="shared"/>
        <v>0</v>
      </c>
      <c r="G5">
        <f si="2" t="shared"/>
        <v>0</v>
      </c>
      <c r="H5">
        <f si="2" t="shared"/>
        <v>0</v>
      </c>
      <c r="I5">
        <f si="2" t="shared"/>
        <v>0</v>
      </c>
      <c r="J5">
        <f si="2" t="shared"/>
        <v>0</v>
      </c>
      <c r="K5">
        <f si="2" t="shared"/>
        <v>0</v>
      </c>
      <c r="L5">
        <f si="2" t="shared"/>
        <v>0</v>
      </c>
      <c r="M5">
        <f si="2" t="shared"/>
        <v>0</v>
      </c>
      <c r="N5">
        <f si="2" t="shared"/>
        <v>0</v>
      </c>
      <c r="O5">
        <f si="2" t="shared"/>
        <v>0</v>
      </c>
      <c r="P5">
        <f si="2" t="shared"/>
        <v>0</v>
      </c>
      <c r="Q5">
        <f si="2" t="shared"/>
        <v>0</v>
      </c>
      <c r="R5">
        <f si="2" t="shared"/>
        <v>0</v>
      </c>
      <c r="S5">
        <f si="2" t="shared"/>
        <v>0</v>
      </c>
      <c r="T5">
        <f si="2" t="shared"/>
        <v>0</v>
      </c>
      <c r="U5">
        <f si="2" t="shared"/>
        <v>0</v>
      </c>
    </row>
    <row customFormat="1" r="8" s="1" spans="1:1">
      <c r="A8" s="11" t="s">
        <v>291</v>
      </c>
    </row>
    <row customHeight="1" ht="38" r="9" spans="1:21">
      <c r="A9" s="12" t="s">
        <v>763</v>
      </c>
      <c r="B9" s="8" t="s">
        <v>516</v>
      </c>
      <c r="C9" s="8" t="s">
        <v>516</v>
      </c>
      <c r="D9" s="8" t="s">
        <v>515</v>
      </c>
      <c r="E9" s="8" t="s">
        <v>516</v>
      </c>
      <c r="F9" s="8" t="s">
        <v>517</v>
      </c>
      <c r="G9" s="8" t="s">
        <v>518</v>
      </c>
      <c r="H9" s="8" t="s">
        <v>519</v>
      </c>
      <c r="I9" s="8" t="s">
        <v>514</v>
      </c>
      <c r="J9" s="8" t="s">
        <v>520</v>
      </c>
      <c r="K9" s="8" t="s">
        <v>521</v>
      </c>
      <c r="L9" s="8" t="s">
        <v>522</v>
      </c>
      <c r="M9" s="8" t="s">
        <v>523</v>
      </c>
      <c r="N9" s="8" t="s">
        <v>523</v>
      </c>
      <c r="O9" s="8" t="s">
        <v>524</v>
      </c>
      <c r="P9" s="8" t="s">
        <v>302</v>
      </c>
      <c r="Q9" s="8" t="s">
        <v>516</v>
      </c>
      <c r="R9" s="8" t="s">
        <v>523</v>
      </c>
      <c r="S9" s="8" t="s">
        <v>303</v>
      </c>
      <c r="T9" s="8" t="s">
        <v>522</v>
      </c>
      <c r="U9" s="8" t="s">
        <v>515</v>
      </c>
    </row>
    <row r="10" spans="1:21">
      <c r="A10" t="s">
        <v>764</v>
      </c>
      <c r="B10" s="15" t="s">
        <v>765</v>
      </c>
      <c r="C10" s="15" t="s">
        <v>765</v>
      </c>
      <c r="D10" s="15" t="s">
        <v>765</v>
      </c>
      <c r="E10" s="15" t="s">
        <v>765</v>
      </c>
      <c r="F10" s="15" t="s">
        <v>765</v>
      </c>
      <c r="G10" s="15" t="s">
        <v>765</v>
      </c>
      <c r="H10" s="15" t="s">
        <v>765</v>
      </c>
      <c r="I10" s="15" t="s">
        <v>766</v>
      </c>
      <c r="J10" s="15" t="s">
        <v>767</v>
      </c>
      <c r="K10" s="15" t="s">
        <v>765</v>
      </c>
      <c r="L10" s="15" t="s">
        <v>765</v>
      </c>
      <c r="M10" s="15" t="s">
        <v>765</v>
      </c>
      <c r="N10" s="15" t="s">
        <v>765</v>
      </c>
      <c r="O10" s="15" t="s">
        <v>765</v>
      </c>
      <c r="P10" s="15" t="s">
        <v>765</v>
      </c>
      <c r="Q10" s="15" t="s">
        <v>765</v>
      </c>
      <c r="R10" s="15" t="s">
        <v>765</v>
      </c>
      <c r="S10" s="15" t="s">
        <v>765</v>
      </c>
      <c r="T10" s="15" t="s">
        <v>765</v>
      </c>
      <c r="U10" s="15" t="s">
        <v>765</v>
      </c>
    </row>
    <row r="11" spans="1:21">
      <c r="A11" t="s">
        <v>768</v>
      </c>
      <c r="B11" s="63">
        <v>7183259386136510</v>
      </c>
      <c r="C11" s="63">
        <v>7183259386136510</v>
      </c>
      <c r="D11" s="63">
        <v>7183259386136510</v>
      </c>
      <c r="E11" s="63">
        <v>7183259386136510</v>
      </c>
      <c r="F11" s="63">
        <v>7183259386136510</v>
      </c>
      <c r="G11" s="63">
        <v>718325938613651</v>
      </c>
      <c r="H11" s="64">
        <v>8.71832593861365e+16</v>
      </c>
      <c r="I11" s="63">
        <v>7183259386136510</v>
      </c>
      <c r="J11" s="63">
        <v>7183259386136510</v>
      </c>
      <c r="K11" s="63">
        <v>7183259386136510</v>
      </c>
      <c r="L11" s="63">
        <v>7183259386136510</v>
      </c>
      <c r="M11" s="63">
        <v>7183259386136510</v>
      </c>
      <c r="N11" s="63">
        <v>7183259386136510</v>
      </c>
      <c r="O11" s="63">
        <v>7183259386136510</v>
      </c>
      <c r="P11" s="63">
        <v>7183259386136510</v>
      </c>
      <c r="Q11" s="63">
        <v>7183259386136510</v>
      </c>
      <c r="R11" s="63">
        <v>7183259386136510</v>
      </c>
      <c r="S11" s="63">
        <v>7183259386136510</v>
      </c>
      <c r="T11" s="63">
        <v>7183259386136510</v>
      </c>
      <c r="U11" s="63">
        <v>7183259386136510</v>
      </c>
    </row>
    <row r="12" spans="1:21">
      <c r="A12" t="s">
        <v>769</v>
      </c>
      <c r="B12" t="s">
        <v>770</v>
      </c>
      <c r="C12" t="s">
        <v>770</v>
      </c>
      <c r="D12" t="s">
        <v>770</v>
      </c>
      <c r="E12" t="s">
        <v>770</v>
      </c>
      <c r="F12" t="s">
        <v>771</v>
      </c>
      <c r="G12" t="s">
        <v>770</v>
      </c>
      <c r="H12" t="s">
        <v>770</v>
      </c>
      <c r="I12" t="s">
        <v>770</v>
      </c>
      <c r="J12" t="s">
        <v>770</v>
      </c>
      <c r="K12" t="s">
        <v>770</v>
      </c>
      <c r="L12" t="s">
        <v>770</v>
      </c>
      <c r="M12" t="s">
        <v>770</v>
      </c>
      <c r="N12" t="s">
        <v>770</v>
      </c>
      <c r="O12" t="s">
        <v>770</v>
      </c>
      <c r="P12" t="s">
        <v>770</v>
      </c>
      <c r="Q12" t="s">
        <v>770</v>
      </c>
      <c r="R12" t="s">
        <v>770</v>
      </c>
      <c r="S12" t="s">
        <v>770</v>
      </c>
      <c r="T12" t="s">
        <v>770</v>
      </c>
      <c r="U12" t="s">
        <v>770</v>
      </c>
    </row>
    <row r="13" spans="1:21">
      <c r="A13" t="s">
        <v>772</v>
      </c>
      <c r="B13" s="65" t="s">
        <v>773</v>
      </c>
      <c r="C13" s="65" t="s">
        <v>773</v>
      </c>
      <c r="D13" s="65" t="s">
        <v>773</v>
      </c>
      <c r="E13" s="65" t="s">
        <v>773</v>
      </c>
      <c r="F13" s="65" t="s">
        <v>773</v>
      </c>
      <c r="G13" s="65" t="s">
        <v>773</v>
      </c>
      <c r="H13" s="65" t="s">
        <v>773</v>
      </c>
      <c r="I13" s="65" t="s">
        <v>773</v>
      </c>
      <c r="J13" s="65" t="s">
        <v>773</v>
      </c>
      <c r="K13" s="65" t="s">
        <v>774</v>
      </c>
      <c r="L13" s="65" t="s">
        <v>775</v>
      </c>
      <c r="M13" s="65" t="s">
        <v>776</v>
      </c>
      <c r="N13" s="65" t="s">
        <v>773</v>
      </c>
      <c r="O13" s="65" t="s">
        <v>773</v>
      </c>
      <c r="P13" s="65" t="s">
        <v>773</v>
      </c>
      <c r="Q13" s="65" t="s">
        <v>773</v>
      </c>
      <c r="R13" s="65" t="s">
        <v>773</v>
      </c>
      <c r="S13" s="65" t="s">
        <v>773</v>
      </c>
      <c r="T13" s="65" t="s">
        <v>773</v>
      </c>
      <c r="U13" s="65" t="s">
        <v>773</v>
      </c>
    </row>
    <row r="14" spans="1:21">
      <c r="A14" t="s">
        <v>306</v>
      </c>
      <c r="B14" t="s">
        <v>777</v>
      </c>
      <c r="C14" t="s">
        <v>777</v>
      </c>
      <c r="D14" t="s">
        <v>777</v>
      </c>
      <c r="E14" t="s">
        <v>777</v>
      </c>
      <c r="F14" t="s">
        <v>777</v>
      </c>
      <c r="G14" t="s">
        <v>777</v>
      </c>
      <c r="H14" t="s">
        <v>777</v>
      </c>
      <c r="I14" t="s">
        <v>777</v>
      </c>
      <c r="J14" t="s">
        <v>777</v>
      </c>
      <c r="K14" t="s">
        <v>777</v>
      </c>
      <c r="L14" t="s">
        <v>777</v>
      </c>
      <c r="M14" t="s">
        <v>777</v>
      </c>
      <c r="N14" t="s">
        <v>777</v>
      </c>
      <c r="O14" t="s">
        <v>777</v>
      </c>
      <c r="P14" t="s">
        <v>777</v>
      </c>
      <c r="Q14" t="s">
        <v>777</v>
      </c>
      <c r="R14" t="s">
        <v>777</v>
      </c>
      <c r="S14" t="s">
        <v>777</v>
      </c>
      <c r="T14" t="s">
        <v>777</v>
      </c>
      <c r="U14" t="s">
        <v>777</v>
      </c>
    </row>
    <row r="15" spans="1:21">
      <c r="A15" t="s">
        <v>308</v>
      </c>
      <c r="B15" t="s">
        <v>778</v>
      </c>
      <c r="C15" t="s">
        <v>778</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778</v>
      </c>
    </row>
    <row customHeight="1" ht="13.5" r="16"/>
    <row customFormat="1" r="17" s="1" spans="1:1">
      <c r="A17" s="11" t="s">
        <v>309</v>
      </c>
    </row>
    <row r="18" spans="1:21">
      <c r="A18" t="s">
        <v>310</v>
      </c>
      <c r="B18" t="s">
        <v>66</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311</v>
      </c>
      <c r="B19" t="s">
        <v>312</v>
      </c>
      <c r="C19" t="s">
        <v>313</v>
      </c>
      <c r="D19" t="s">
        <v>313</v>
      </c>
      <c r="E19" t="s">
        <v>313</v>
      </c>
      <c r="F19" t="s">
        <v>313</v>
      </c>
      <c r="G19" t="s">
        <v>313</v>
      </c>
      <c r="H19" t="s">
        <v>313</v>
      </c>
      <c r="I19" t="s">
        <v>313</v>
      </c>
      <c r="J19" t="s">
        <v>313</v>
      </c>
      <c r="K19" t="s">
        <v>313</v>
      </c>
      <c r="L19" t="s">
        <v>313</v>
      </c>
      <c r="M19" t="s">
        <v>313</v>
      </c>
      <c r="N19" t="s">
        <v>313</v>
      </c>
      <c r="O19" t="s">
        <v>313</v>
      </c>
      <c r="P19" t="s">
        <v>313</v>
      </c>
      <c r="Q19" t="s">
        <v>313</v>
      </c>
      <c r="R19" t="s">
        <v>313</v>
      </c>
      <c r="S19" t="s">
        <v>313</v>
      </c>
      <c r="T19" t="s">
        <v>313</v>
      </c>
      <c r="U19" t="s">
        <v>313</v>
      </c>
    </row>
    <row r="20" spans="1:21">
      <c r="A20" t="s">
        <v>314</v>
      </c>
      <c r="B20" t="s">
        <v>66</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315</v>
      </c>
      <c r="B21">
        <v>123</v>
      </c>
      <c r="C21" t="s">
        <v>316</v>
      </c>
      <c r="D21" t="s">
        <v>316</v>
      </c>
      <c r="E21" t="s">
        <v>400</v>
      </c>
      <c r="F21" t="s">
        <v>401</v>
      </c>
      <c r="G21" t="s">
        <v>402</v>
      </c>
      <c r="H21" t="s">
        <v>403</v>
      </c>
      <c r="I21" t="s">
        <v>405</v>
      </c>
      <c r="J21" t="s">
        <v>406</v>
      </c>
      <c r="K21" t="s">
        <v>407</v>
      </c>
      <c r="L21" t="s">
        <v>408</v>
      </c>
      <c r="M21" t="s">
        <v>408</v>
      </c>
      <c r="N21" t="s">
        <v>408</v>
      </c>
      <c r="O21" t="s">
        <v>408</v>
      </c>
      <c r="P21" t="s">
        <v>408</v>
      </c>
      <c r="Q21" t="s">
        <v>400</v>
      </c>
      <c r="R21" t="s">
        <v>400</v>
      </c>
      <c r="S21" t="s">
        <v>400</v>
      </c>
      <c r="T21" t="s">
        <v>400</v>
      </c>
      <c r="U21" t="s">
        <v>400</v>
      </c>
    </row>
    <row customFormat="1" r="22" s="1" spans="1:1">
      <c r="A22" s="11" t="s">
        <v>317</v>
      </c>
    </row>
    <row r="23" spans="1:1">
      <c r="A23" t="s">
        <v>537</v>
      </c>
    </row>
    <row r="24" spans="1:1">
      <c r="A24" t="s">
        <v>538</v>
      </c>
    </row>
    <row r="25" spans="1:1">
      <c r="A25" t="s">
        <v>533</v>
      </c>
    </row>
    <row r="26" spans="1:1">
      <c r="A26" t="s">
        <v>534</v>
      </c>
    </row>
    <row customFormat="1" r="27" s="1" spans="1:1">
      <c r="A27" s="11" t="s">
        <v>331</v>
      </c>
    </row>
    <row r="28" spans="1:3">
      <c r="A28" t="s">
        <v>332</v>
      </c>
      <c r="B28" t="s">
        <v>252</v>
      </c>
      <c r="C28" t="s">
        <v>98</v>
      </c>
    </row>
    <row r="29" spans="1:3">
      <c r="A29" t="s">
        <v>333</v>
      </c>
      <c r="B29" t="s">
        <v>54</v>
      </c>
      <c r="C29" t="s">
        <v>779</v>
      </c>
    </row>
    <row customFormat="1" r="30" s="1" spans="1:1">
      <c r="A30" s="11" t="s">
        <v>334</v>
      </c>
    </row>
    <row r="31" spans="1:2">
      <c r="A31" t="s">
        <v>335</v>
      </c>
      <c r="B31" t="s">
        <v>780</v>
      </c>
    </row>
    <row r="32" spans="1:1">
      <c r="A32" t="s">
        <v>781</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2">
    <dataValidation allowBlank="1" showErrorMessage="1" showInputMessage="1" sqref="B15:C15 D15:S15 T15:U15" type="list">
      <formula1>"All,Use Verifikasi Identitas Dukcapil,Top Up Verifikasi Identitas Dukcapil"</formula1>
    </dataValidation>
    <dataValidation allowBlank="1" showErrorMessage="1" showInputMessage="1" sqref="B18:M18 N18 O18:U18 B20:L20 M20 N20 O20 P20:U20" type="list">
      <formula1>"Yes,No"</formula1>
    </dataValidation>
  </dataValidations>
  <pageMargins bottom="0.75" footer="0.3" header="0.3" left="0.7" right="0.7" top="0.75"/>
  <pageSetup horizontalDpi="200" orientation="portrait" paperSize="1" verticalDpi="200"/>
  <headerFooter/>
  <ignoredErrors>
    <ignoredError numberStoredAsText="1" sqref="D10"/>
  </ignoredErrors>
</worksheet>
</file>

<file path=xl/worksheets/sheet1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28"/>
  <sheetViews>
    <sheetView workbookViewId="0">
      <selection activeCell="E26" sqref="E26"/>
    </sheetView>
  </sheetViews>
  <sheetFormatPr defaultColWidth="25.8181818181818" defaultRowHeight="14.5"/>
  <sheetData>
    <row r="1" spans="1:9">
      <c r="A1" t="s">
        <v>0</v>
      </c>
      <c r="B1" t="s">
        <v>255</v>
      </c>
      <c r="C1" t="s">
        <v>255</v>
      </c>
      <c r="D1" t="s">
        <v>255</v>
      </c>
      <c r="E1" t="s">
        <v>255</v>
      </c>
      <c r="F1" t="s">
        <v>3</v>
      </c>
      <c r="G1" t="s">
        <v>3</v>
      </c>
      <c r="H1" t="s">
        <v>3</v>
      </c>
      <c r="I1" t="s">
        <v>2</v>
      </c>
    </row>
    <row r="2" spans="1:9">
      <c r="A2" t="s">
        <v>4</v>
      </c>
      <c r="F2" t="s">
        <v>782</v>
      </c>
      <c r="G2" t="s">
        <v>782</v>
      </c>
      <c r="H2" t="s">
        <v>783</v>
      </c>
      <c r="I2" t="s">
        <v>82</v>
      </c>
    </row>
    <row ht="43.5" r="3" spans="1:9">
      <c r="A3" t="s">
        <v>10</v>
      </c>
      <c r="B3" s="8" t="s">
        <v>784</v>
      </c>
      <c r="C3" s="8" t="s">
        <v>785</v>
      </c>
      <c r="D3" s="8" t="s">
        <v>786</v>
      </c>
      <c r="E3" s="8" t="s">
        <v>787</v>
      </c>
      <c r="F3" t="s">
        <v>788</v>
      </c>
      <c r="G3" t="s">
        <v>789</v>
      </c>
      <c r="H3" t="s">
        <v>790</v>
      </c>
      <c r="I3" s="8" t="s">
        <v>791</v>
      </c>
    </row>
    <row r="4" spans="1:9">
      <c r="A4" t="s">
        <v>32</v>
      </c>
      <c r="B4" t="s">
        <v>2</v>
      </c>
      <c r="C4" t="s">
        <v>2</v>
      </c>
      <c r="D4" t="s">
        <v>3</v>
      </c>
      <c r="E4" t="s">
        <v>3</v>
      </c>
      <c r="F4" t="s">
        <v>3</v>
      </c>
      <c r="G4" t="s">
        <v>3</v>
      </c>
      <c r="H4" t="s">
        <v>3</v>
      </c>
      <c r="I4" s="8" t="s">
        <v>2</v>
      </c>
    </row>
    <row r="5" spans="1:9">
      <c r="A5" t="s">
        <v>33</v>
      </c>
      <c r="B5">
        <f>COUNTIFS($A$13:$A$23,"*$*",B13:B23,"")</f>
        <v>4</v>
      </c>
      <c r="C5">
        <f>COUNTIFS($A$13:$A$23,"*$*",C13:C23,"")</f>
        <v>0</v>
      </c>
      <c r="D5">
        <f>COUNTIFS($A$13:$A$23,"*$*",D13:D23,"")</f>
        <v>0</v>
      </c>
      <c r="E5">
        <f>COUNTIFS($A$13:$A$23,"*$*",E13:E23,"")</f>
        <v>0</v>
      </c>
      <c r="F5">
        <f>COUNTIFS($A$11:$A$23,"*$*",F11:F23,"")</f>
        <v>2</v>
      </c>
      <c r="G5">
        <f>COUNTIFS($A$13:$A$23,"*$*",G13:G23,"")</f>
        <v>0</v>
      </c>
      <c r="H5">
        <f ref="H5:I5" si="0" t="shared">COUNTIFS($A$13:$A$23,"*$*",H13:H23,"")</f>
        <v>0</v>
      </c>
      <c r="I5">
        <f si="0" t="shared"/>
        <v>1</v>
      </c>
    </row>
    <row r="7" spans="1:1">
      <c r="A7" t="s">
        <v>792</v>
      </c>
    </row>
    <row customFormat="1" r="8" s="1" spans="1:1">
      <c r="A8" s="11" t="s">
        <v>96</v>
      </c>
    </row>
    <row r="9" spans="1:9">
      <c r="A9" t="s">
        <v>793</v>
      </c>
      <c r="B9" t="s">
        <v>794</v>
      </c>
      <c r="C9" t="s">
        <v>794</v>
      </c>
      <c r="D9" t="s">
        <v>794</v>
      </c>
      <c r="E9" t="s">
        <v>794</v>
      </c>
      <c r="F9" s="60"/>
      <c r="G9" s="60"/>
      <c r="H9" s="60"/>
      <c r="I9" s="60"/>
    </row>
    <row r="10" spans="1:9">
      <c r="A10" t="s">
        <v>795</v>
      </c>
      <c r="B10" t="s">
        <v>796</v>
      </c>
      <c r="C10" t="s">
        <v>796</v>
      </c>
      <c r="D10" t="s">
        <v>796</v>
      </c>
      <c r="E10" t="s">
        <v>796</v>
      </c>
      <c r="F10" s="60"/>
      <c r="G10" s="60"/>
      <c r="H10" s="60"/>
      <c r="I10" s="60"/>
    </row>
    <row ht="29" r="11" spans="1:9">
      <c r="A11" t="s">
        <v>97</v>
      </c>
      <c r="B11" s="8" t="s">
        <v>252</v>
      </c>
      <c r="C11" t="str">
        <f>Register!$I$9</f>
        <v>TESTFF@GMAIL.COM</v>
      </c>
      <c r="D11" t="str">
        <f>Register!$I$9</f>
        <v>TESTFF@GMAIL.COM</v>
      </c>
      <c r="E11" t="str">
        <f>Register!$I$9</f>
        <v>TESTFF@GMAIL.COM</v>
      </c>
      <c r="F11" s="60"/>
      <c r="G11" s="60"/>
      <c r="H11" s="60"/>
      <c r="I11" s="60"/>
    </row>
    <row r="12" spans="1:9">
      <c r="A12" t="s">
        <v>101</v>
      </c>
      <c r="B12" t="s">
        <v>54</v>
      </c>
      <c r="C12" t="str">
        <f>Register!$I$11</f>
        <v>P@ssw0rd123</v>
      </c>
      <c r="D12" t="str">
        <f>Register!$I$11</f>
        <v>P@ssw0rd123</v>
      </c>
      <c r="E12" t="str">
        <f>Register!$I$11</f>
        <v>P@ssw0rd123</v>
      </c>
      <c r="F12" s="60"/>
      <c r="G12" s="60"/>
      <c r="H12" s="60"/>
      <c r="I12" s="60"/>
    </row>
    <row r="13" spans="1:9">
      <c r="A13" t="s">
        <v>797</v>
      </c>
      <c r="C13" t="str">
        <f>'Edit Profile'!$F$13</f>
        <v>TESTER FEATURE</v>
      </c>
      <c r="D13" t="str">
        <f>'Edit Profile'!$F$13</f>
        <v>TESTER FEATURE</v>
      </c>
      <c r="E13" t="str">
        <f>'Edit Profile'!$F$13</f>
        <v>TESTER FEATURE</v>
      </c>
      <c r="F13" t="s">
        <v>117</v>
      </c>
      <c r="G13" t="s">
        <v>117</v>
      </c>
      <c r="H13" t="s">
        <v>117</v>
      </c>
      <c r="I13" t="s">
        <v>117</v>
      </c>
    </row>
    <row r="14" spans="1:9">
      <c r="A14" t="s">
        <v>798</v>
      </c>
      <c r="C14" t="s">
        <v>799</v>
      </c>
      <c r="D14" t="s">
        <v>799</v>
      </c>
      <c r="E14" t="s">
        <v>799</v>
      </c>
      <c r="F14" t="s">
        <v>799</v>
      </c>
      <c r="G14" t="s">
        <v>799</v>
      </c>
      <c r="H14" t="s">
        <v>799</v>
      </c>
      <c r="I14" t="s">
        <v>799</v>
      </c>
    </row>
    <row r="15" spans="1:8">
      <c r="A15" t="s">
        <v>800</v>
      </c>
      <c r="B15" t="s">
        <v>777</v>
      </c>
      <c r="C15" t="s">
        <v>723</v>
      </c>
      <c r="D15" t="s">
        <v>723</v>
      </c>
      <c r="E15" t="s">
        <v>723</v>
      </c>
      <c r="F15" t="s">
        <v>307</v>
      </c>
      <c r="G15" t="s">
        <v>241</v>
      </c>
      <c r="H15" t="s">
        <v>247</v>
      </c>
    </row>
    <row r="16" spans="1:9">
      <c r="A16" t="s">
        <v>801</v>
      </c>
      <c r="C16">
        <v>3</v>
      </c>
      <c r="D16">
        <v>3</v>
      </c>
      <c r="E16">
        <v>3</v>
      </c>
      <c r="F16">
        <v>200</v>
      </c>
      <c r="G16">
        <v>20</v>
      </c>
      <c r="H16">
        <v>10</v>
      </c>
      <c r="I16">
        <v>10</v>
      </c>
    </row>
    <row r="17" spans="1:9">
      <c r="A17" t="s">
        <v>802</v>
      </c>
      <c r="B17" t="str">
        <f>Register!$I$9</f>
        <v>TESTFF@GMAIL.COM</v>
      </c>
      <c r="C17" s="61">
        <v>2611</v>
      </c>
      <c r="D17" s="61">
        <v>2612</v>
      </c>
      <c r="E17" s="61">
        <v>2613</v>
      </c>
      <c r="F17" s="61">
        <v>1711</v>
      </c>
      <c r="G17" s="61">
        <v>1712</v>
      </c>
      <c r="H17" s="61">
        <v>1713</v>
      </c>
      <c r="I17" s="61">
        <v>1714</v>
      </c>
    </row>
    <row r="18" spans="1:9">
      <c r="A18" t="s">
        <v>803</v>
      </c>
      <c r="B18" t="str">
        <f>Register!$I$11</f>
        <v>P@ssw0rd123</v>
      </c>
      <c r="C18" t="str">
        <f ref="C18:I18" si="1" t="shared">CONCATENATE("Isiulang ",C15)</f>
        <v>Isiulang OCR Rek. Koran BCA</v>
      </c>
      <c r="D18" t="str">
        <f si="1" t="shared"/>
        <v>Isiulang OCR Rek. Koran BCA</v>
      </c>
      <c r="E18" t="str">
        <f si="1" t="shared"/>
        <v>Isiulang OCR Rek. Koran BCA</v>
      </c>
      <c r="F18" t="str">
        <f si="1" t="shared"/>
        <v>Isiulang IDR</v>
      </c>
      <c r="G18" t="str">
        <f si="1" t="shared"/>
        <v>Isiulang OCR BPKB</v>
      </c>
      <c r="H18" t="str">
        <f si="1" t="shared"/>
        <v>Isiulang OCR STNK</v>
      </c>
      <c r="I18" t="str">
        <f si="1" t="shared"/>
        <v>Isiulang </v>
      </c>
    </row>
    <row ht="29" r="19" spans="1:9">
      <c r="A19" s="8" t="s">
        <v>804</v>
      </c>
      <c r="B19" s="39"/>
      <c r="C19" s="39" t="s">
        <v>805</v>
      </c>
      <c r="D19" s="39" t="s">
        <v>806</v>
      </c>
      <c r="E19" s="39" t="s">
        <v>807</v>
      </c>
      <c r="F19" s="39" t="s">
        <v>808</v>
      </c>
      <c r="G19" s="39" t="s">
        <v>808</v>
      </c>
      <c r="H19" s="39" t="s">
        <v>808</v>
      </c>
      <c r="I19" s="39" t="s">
        <v>808</v>
      </c>
    </row>
    <row customFormat="1" r="20" s="1" spans="1:1">
      <c r="A20" s="11" t="s">
        <v>809</v>
      </c>
    </row>
    <row r="21" spans="1:9">
      <c r="A21" t="s">
        <v>306</v>
      </c>
      <c r="B21" s="14" t="str">
        <f>B15</f>
        <v>Verifikasi Identitas Dukcapil</v>
      </c>
      <c r="C21" s="14" t="str">
        <f>C15</f>
        <v>OCR Rek. Koran BCA</v>
      </c>
      <c r="D21" s="14" t="str">
        <f ref="D21:I21" si="2" t="shared">D15</f>
        <v>OCR Rek. Koran BCA</v>
      </c>
      <c r="E21" s="14" t="str">
        <f si="2" t="shared"/>
        <v>OCR Rek. Koran BCA</v>
      </c>
      <c r="F21" s="14" t="str">
        <f si="2" t="shared"/>
        <v>IDR</v>
      </c>
      <c r="G21" s="14" t="str">
        <f si="2" t="shared"/>
        <v>OCR BPKB</v>
      </c>
      <c r="H21" s="14" t="str">
        <f si="2" t="shared"/>
        <v>OCR STNK</v>
      </c>
      <c r="I21" s="14">
        <f si="2" t="shared"/>
        <v>0</v>
      </c>
    </row>
    <row r="22" spans="1:9">
      <c r="A22" t="s">
        <v>308</v>
      </c>
      <c r="B22" t="str">
        <f>CONCATENATE("Topup ",B21)</f>
        <v>Topup Verifikasi Identitas Dukcapil</v>
      </c>
      <c r="C22" t="str">
        <f>CONCATENATE("Topup ",C21)</f>
        <v>Topup OCR Rek. Koran BCA</v>
      </c>
      <c r="D22" t="str">
        <f>CONCATENATE("Topup ",D21)</f>
        <v>Topup OCR Rek. Koran BCA</v>
      </c>
      <c r="E22" t="str">
        <f>CONCATENATE("Topup ",E21)</f>
        <v>Topup OCR Rek. Koran BCA</v>
      </c>
      <c r="F22" t="s">
        <v>213</v>
      </c>
      <c r="G22" t="str">
        <f>CONCATENATE("Topup ",G21)</f>
        <v>Topup OCR BPKB</v>
      </c>
      <c r="H22" t="str">
        <f>CONCATENATE("Topup ",H21)</f>
        <v>Topup OCR STNK</v>
      </c>
      <c r="I22" t="str">
        <f>CONCATENATE("Topup ",I21)</f>
        <v>Topup 0</v>
      </c>
    </row>
    <row customFormat="1" r="24" s="1" spans="1:1">
      <c r="A24" s="1" t="s">
        <v>810</v>
      </c>
    </row>
    <row r="25" spans="1:1">
      <c r="A25" t="s">
        <v>811</v>
      </c>
    </row>
    <row r="26" spans="1:5">
      <c r="A26" s="62">
        <v>1</v>
      </c>
      <c r="B26" s="62" t="s">
        <v>812</v>
      </c>
      <c r="C26" s="62"/>
      <c r="D26" s="62"/>
      <c r="E26" s="62"/>
    </row>
    <row r="27" spans="1:5">
      <c r="A27" s="62">
        <v>2</v>
      </c>
      <c r="B27" s="62" t="s">
        <v>813</v>
      </c>
      <c r="C27" s="62"/>
      <c r="D27" s="62"/>
      <c r="E27" s="62"/>
    </row>
    <row r="28" spans="1:5">
      <c r="A28" s="62">
        <v>3</v>
      </c>
      <c r="B28" s="62" t="s">
        <v>814</v>
      </c>
      <c r="C28" s="62"/>
      <c r="D28" s="62"/>
      <c r="E28" s="62"/>
    </row>
  </sheetData>
  <conditionalFormatting sqref="B1:I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1" footer="0.5" header="0.5" left="0.75" right="0.75" top="1"/>
  <headerFooter/>
</worksheet>
</file>

<file path=xl/worksheets/sheet1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N56"/>
  <sheetViews>
    <sheetView topLeftCell="A24" workbookViewId="0">
      <selection activeCell="L10" sqref="L10"/>
    </sheetView>
  </sheetViews>
  <sheetFormatPr defaultColWidth="8.72727272727273" defaultRowHeight="14.5"/>
  <cols>
    <col min="1" max="4" customWidth="true" width="30.1818181818182" collapsed="true"/>
    <col min="5" max="5" customWidth="true" width="42.4545454545455" collapsed="true"/>
    <col min="6" max="6" customWidth="true" width="28.5454545454545" collapsed="true"/>
    <col min="7" max="8" customWidth="true" width="32.2727272727273" collapsed="true"/>
    <col min="9" max="9" customWidth="true" width="36.8181818181818" collapsed="true"/>
    <col min="10" max="10" customWidth="true" width="26.1818181818182" collapsed="true"/>
    <col min="11" max="11" customWidth="true" width="20.4545454545455" collapsed="true"/>
    <col min="12" max="12" customWidth="true" width="30.2727272727273" collapsed="true"/>
    <col min="13" max="13" customWidth="true" width="22.1818181818182" collapsed="true"/>
  </cols>
  <sheetData>
    <row r="1" spans="1:13">
      <c r="A1" s="2" t="s">
        <v>0</v>
      </c>
      <c r="B1" s="2" t="s">
        <v>255</v>
      </c>
      <c r="C1" s="2" t="s">
        <v>255</v>
      </c>
      <c r="D1" s="2" t="s">
        <v>255</v>
      </c>
      <c r="E1" s="2" t="s">
        <v>255</v>
      </c>
      <c r="F1" s="2" t="s">
        <v>255</v>
      </c>
      <c r="G1" s="2" t="s">
        <v>255</v>
      </c>
      <c r="H1" s="2" t="s">
        <v>255</v>
      </c>
      <c r="I1" s="2" t="s">
        <v>255</v>
      </c>
      <c r="J1" s="2" t="s">
        <v>255</v>
      </c>
      <c r="K1" s="2" t="s">
        <v>2</v>
      </c>
      <c r="L1" s="2" t="s">
        <v>3</v>
      </c>
      <c r="M1" s="2" t="s">
        <v>3</v>
      </c>
    </row>
    <row r="2" spans="1:13">
      <c r="A2" s="2" t="s">
        <v>815</v>
      </c>
      <c r="B2" s="2" t="s">
        <v>5</v>
      </c>
      <c r="C2" s="2" t="s">
        <v>5</v>
      </c>
      <c r="D2" s="2" t="s">
        <v>5</v>
      </c>
      <c r="E2" s="2" t="s">
        <v>5</v>
      </c>
      <c r="F2" s="2" t="s">
        <v>5</v>
      </c>
      <c r="G2" s="2" t="s">
        <v>5</v>
      </c>
      <c r="H2" s="2" t="s">
        <v>5</v>
      </c>
      <c r="I2" s="2" t="s">
        <v>5</v>
      </c>
      <c r="J2" s="2" t="s">
        <v>5</v>
      </c>
      <c r="K2" s="2" t="s">
        <v>816</v>
      </c>
      <c r="L2" s="2" t="s">
        <v>5</v>
      </c>
      <c r="M2" s="2" t="s">
        <v>5</v>
      </c>
    </row>
    <row ht="43.5" r="3" spans="1:13">
      <c r="A3" s="2" t="s">
        <v>10</v>
      </c>
      <c r="B3" s="3" t="s">
        <v>817</v>
      </c>
      <c r="C3" s="3" t="s">
        <v>818</v>
      </c>
      <c r="D3" s="3" t="s">
        <v>819</v>
      </c>
      <c r="E3" s="3" t="s">
        <v>820</v>
      </c>
      <c r="F3" s="3" t="s">
        <v>821</v>
      </c>
      <c r="G3" s="3" t="s">
        <v>822</v>
      </c>
      <c r="H3" s="2" t="s">
        <v>823</v>
      </c>
      <c r="I3" s="2" t="s">
        <v>824</v>
      </c>
      <c r="J3" s="3" t="s">
        <v>825</v>
      </c>
      <c r="K3" s="2" t="s">
        <v>826</v>
      </c>
      <c r="L3" s="2" t="s">
        <v>827</v>
      </c>
      <c r="M3" s="2" t="s">
        <v>828</v>
      </c>
    </row>
    <row r="4" spans="1:13">
      <c r="A4" s="2" t="s">
        <v>32</v>
      </c>
      <c r="B4" s="2" t="s">
        <v>2</v>
      </c>
      <c r="C4" s="2" t="s">
        <v>3</v>
      </c>
      <c r="D4" s="2" t="s">
        <v>3</v>
      </c>
      <c r="E4" s="2" t="s">
        <v>3</v>
      </c>
      <c r="F4" s="2" t="s">
        <v>3</v>
      </c>
      <c r="G4" s="2" t="s">
        <v>3</v>
      </c>
      <c r="H4" s="2" t="s">
        <v>3</v>
      </c>
      <c r="I4" s="2" t="s">
        <v>2</v>
      </c>
      <c r="J4" s="3" t="s">
        <v>2</v>
      </c>
      <c r="K4" s="2" t="s">
        <v>3</v>
      </c>
      <c r="L4" s="2" t="s">
        <v>3</v>
      </c>
      <c r="M4" s="2" t="s">
        <v>3</v>
      </c>
    </row>
    <row r="5" spans="1:13">
      <c r="A5" s="2" t="s">
        <v>829</v>
      </c>
      <c r="B5" s="2">
        <f ref="B5:G5" si="0" t="shared">IF(B8="New",COUNTIFS($A$13:$A$24,"*$*",B13:B24,""),IF(B8="Service",COUNTIFS($A$10:$A$11,"*$*",B10:B11,""),IF(B8="Edit",COUNTIFS($A$10:$A$22,"*$*",B10:B22,""),IF(B8="ChargeType",COUNTIFS($A$10:$A$11,"*$*",B10:B11,""),0))))</f>
        <v>3</v>
      </c>
      <c r="C5" s="2">
        <f si="0" t="shared"/>
        <v>0</v>
      </c>
      <c r="D5" s="2">
        <f si="0" t="shared"/>
        <v>0</v>
      </c>
      <c r="E5" s="2">
        <f si="0" t="shared"/>
        <v>0</v>
      </c>
      <c r="F5" s="2">
        <f si="0" t="shared"/>
        <v>0</v>
      </c>
      <c r="G5" s="2">
        <f si="0" t="shared"/>
        <v>0</v>
      </c>
      <c r="H5" s="2">
        <f>IF(H8="New",COUNTIFS($A$13:$A$24,"*$*",H13:H24,""),IF(H8="Service",COUNTIFS($A$10:$A$11,"*$*",H10:H11,""),IF(H8="Edit",COUNTIFS($A$10:$A$22,"*$*",H10:H22,""),0)))</f>
        <v>0</v>
      </c>
      <c r="I5" s="2">
        <f>IF(I8="New",COUNTIFS($A$13:$A$24,"*$*",I13:I24,""),IF(I8="Service",COUNTIFS($A$10:$A$11,"*$*",I10:I11,""),IF(I8="Edit",COUNTIFS($A$10:$A$22,"*$*",I10:I22,""),0)))</f>
        <v>2</v>
      </c>
      <c r="J5" s="2">
        <f>IF(J8="New",COUNTIFS($A$13:$A$24,"*$*",J13:J24,""),IF(J8="Service",COUNTIFS($A$10:$A$11,"*$*",J10:J11,""),IF(J8="Edit",COUNTIFS($A$10:$A$22,"*$*",J10:J22,""),0)))</f>
        <v>0</v>
      </c>
      <c r="K5" s="2">
        <f>IF(K8="New",COUNTIFS($A$13:$A$24,"*$*",K13:K24,""),IF(K8="Service",COUNTIFS($A$10:$A$11,"*$*",K10:K11,""),IF(K8="Edit",COUNTIFS($A$10:$A$22,"*$*",K10:K22,""),0)))</f>
        <v>0</v>
      </c>
      <c r="L5" s="2">
        <f>IF(L8="New",COUNTIFS($A$13:$A$24,"*$*",L13:L24,""),IF(L8="Service",COUNTIFS($A$10:$A$11,"*$*",L10:L11,""),IF(L8="Edit",COUNTIFS($A$10:$A$22,"*$*",L10:L22,""),0)))</f>
        <v>0</v>
      </c>
      <c r="M5" s="2">
        <f>IF(M8="New",COUNTIFS($A$13:$A$24,"*$*",M13:M24,""),IF(M8="Service",COUNTIFS($A$10:$A$11,"*$*",M10:M11,""),IF(M8="Edit",COUNTIFS($A$10:$A$22,"*$*",M10:M22,""),IF(M8="ChargeType",COUNTIFS($A$10:$A$11,"*$*",M10:M11,""),0))))</f>
        <v>0</v>
      </c>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t="s">
        <v>830</v>
      </c>
      <c r="B8" s="2" t="s">
        <v>831</v>
      </c>
      <c r="C8" s="2" t="s">
        <v>831</v>
      </c>
      <c r="D8" s="2" t="s">
        <v>832</v>
      </c>
      <c r="E8" s="2" t="s">
        <v>832</v>
      </c>
      <c r="F8" s="2" t="s">
        <v>832</v>
      </c>
      <c r="G8" s="2" t="s">
        <v>832</v>
      </c>
      <c r="H8" s="2" t="s">
        <v>833</v>
      </c>
      <c r="I8" s="2" t="s">
        <v>833</v>
      </c>
      <c r="J8" s="2" t="s">
        <v>832</v>
      </c>
      <c r="K8" s="2" t="s">
        <v>832</v>
      </c>
      <c r="L8" s="2" t="s">
        <v>831</v>
      </c>
      <c r="M8" s="2" t="s">
        <v>834</v>
      </c>
    </row>
    <row customFormat="1" r="9" s="1" spans="1:13">
      <c r="A9" s="4" t="s">
        <v>835</v>
      </c>
      <c r="B9" s="48"/>
      <c r="C9" s="48"/>
      <c r="D9" s="48"/>
      <c r="E9" s="48"/>
      <c r="F9" s="48"/>
      <c r="G9" s="48"/>
      <c r="H9" s="48"/>
      <c r="I9" s="48"/>
      <c r="J9" s="48"/>
      <c r="K9" s="48"/>
      <c r="L9" s="48"/>
      <c r="M9" s="48"/>
    </row>
    <row r="10" spans="1:13">
      <c r="A10" s="2" t="s">
        <v>836</v>
      </c>
      <c r="B10" s="2" t="str">
        <f>'Edit Profile'!$F$13</f>
        <v>TESTER FEATURE</v>
      </c>
      <c r="C10" s="2" t="str">
        <f>'Edit Profile'!$F$13</f>
        <v>TESTER FEATURE</v>
      </c>
      <c r="D10" s="2" t="str">
        <f>'Edit Profile'!$F$13</f>
        <v>TESTER FEATURE</v>
      </c>
      <c r="E10" s="2" t="str">
        <f>'Edit Profile'!$F$13</f>
        <v>TESTER FEATURE</v>
      </c>
      <c r="F10" s="2" t="str">
        <f>'Edit Profile'!$F$13</f>
        <v>TESTER FEATURE</v>
      </c>
      <c r="G10" s="2" t="str">
        <f>'Edit Profile'!$F$13</f>
        <v>TESTER FEATURE</v>
      </c>
      <c r="H10" s="2"/>
      <c r="I10" s="2"/>
      <c r="J10" s="2" t="s">
        <v>837</v>
      </c>
      <c r="K10" s="2" t="s">
        <v>838</v>
      </c>
      <c r="L10" s="2" t="s">
        <v>838</v>
      </c>
      <c r="M10" s="2" t="s">
        <v>838</v>
      </c>
    </row>
    <row r="11" spans="1:13">
      <c r="A11" s="2" t="s">
        <v>839</v>
      </c>
      <c r="B11" s="2" t="s">
        <v>211</v>
      </c>
      <c r="C11" s="2" t="s">
        <v>211</v>
      </c>
      <c r="D11" s="2" t="s">
        <v>211</v>
      </c>
      <c r="E11" s="2" t="s">
        <v>211</v>
      </c>
      <c r="F11" s="2" t="s">
        <v>211</v>
      </c>
      <c r="G11" s="2" t="s">
        <v>211</v>
      </c>
      <c r="H11" s="2"/>
      <c r="I11" s="2"/>
      <c r="J11" s="2" t="s">
        <v>211</v>
      </c>
      <c r="K11" s="2" t="s">
        <v>211</v>
      </c>
      <c r="L11" s="2" t="s">
        <v>211</v>
      </c>
      <c r="M11" s="2" t="s">
        <v>211</v>
      </c>
    </row>
    <row customFormat="1" r="12" s="1" spans="1:13">
      <c r="A12" s="4" t="s">
        <v>840</v>
      </c>
      <c r="B12" s="48"/>
      <c r="C12" s="48"/>
      <c r="D12" s="48"/>
      <c r="E12" s="48"/>
      <c r="F12" s="48"/>
      <c r="G12" s="48"/>
      <c r="H12" s="48"/>
      <c r="I12" s="48"/>
      <c r="J12" s="48"/>
      <c r="K12" s="48"/>
      <c r="L12" s="48"/>
      <c r="M12" s="48"/>
    </row>
    <row r="13" spans="1:13">
      <c r="A13" s="2" t="s">
        <v>836</v>
      </c>
      <c r="B13" s="2"/>
      <c r="C13" s="2" t="str">
        <f>'Edit Profile'!$F$13</f>
        <v>TESTER FEATURE</v>
      </c>
      <c r="D13" s="2" t="str">
        <f>'Edit Profile'!$F$13</f>
        <v>TESTER FEATURE</v>
      </c>
      <c r="E13" s="2" t="str">
        <f>'Edit Profile'!$F$13</f>
        <v>TESTER FEATURE</v>
      </c>
      <c r="F13" s="2" t="str">
        <f>'Edit Profile'!$F$13</f>
        <v>TESTER FEATURE</v>
      </c>
      <c r="G13" s="2" t="str">
        <f>'Edit Profile'!$F$13</f>
        <v>TESTER FEATURE</v>
      </c>
      <c r="H13" s="2" t="s">
        <v>841</v>
      </c>
      <c r="I13" s="2" t="s">
        <v>842</v>
      </c>
      <c r="J13" s="2"/>
      <c r="K13" s="2"/>
      <c r="L13" s="2" t="s">
        <v>838</v>
      </c>
      <c r="M13" s="2"/>
    </row>
    <row r="14" spans="1:13">
      <c r="A14" s="2" t="s">
        <v>843</v>
      </c>
      <c r="B14" s="2"/>
      <c r="C14" s="2" t="s">
        <v>844</v>
      </c>
      <c r="D14" s="2" t="s">
        <v>844</v>
      </c>
      <c r="E14" s="2" t="s">
        <v>844</v>
      </c>
      <c r="F14" s="2" t="s">
        <v>844</v>
      </c>
      <c r="G14" s="2" t="s">
        <v>844</v>
      </c>
      <c r="H14" s="2" t="s">
        <v>845</v>
      </c>
      <c r="I14" s="2" t="s">
        <v>846</v>
      </c>
      <c r="J14" s="2"/>
      <c r="K14" s="2"/>
      <c r="L14" s="2" t="s">
        <v>847</v>
      </c>
      <c r="M14" s="2" t="s">
        <v>847</v>
      </c>
    </row>
    <row r="15" spans="1:13">
      <c r="A15" s="2" t="s">
        <v>848</v>
      </c>
      <c r="B15" s="2"/>
      <c r="C15" s="2">
        <v>20230626</v>
      </c>
      <c r="D15" s="2">
        <v>20230626</v>
      </c>
      <c r="E15" s="2">
        <v>20230626</v>
      </c>
      <c r="F15" s="2">
        <v>20230626</v>
      </c>
      <c r="G15" s="2">
        <v>20230626</v>
      </c>
      <c r="H15" s="2">
        <v>202304426</v>
      </c>
      <c r="I15" s="77" t="s">
        <v>849</v>
      </c>
      <c r="J15" s="2"/>
      <c r="K15" s="2"/>
      <c r="L15" s="2">
        <v>202304277</v>
      </c>
      <c r="M15" s="2"/>
    </row>
    <row r="16" spans="1:13">
      <c r="A16" s="2" t="s">
        <v>850</v>
      </c>
      <c r="B16" s="2"/>
      <c r="C16" s="2" t="s">
        <v>65</v>
      </c>
      <c r="D16" s="2" t="s">
        <v>65</v>
      </c>
      <c r="E16" s="2" t="s">
        <v>65</v>
      </c>
      <c r="F16" s="2" t="s">
        <v>65</v>
      </c>
      <c r="G16" s="2" t="s">
        <v>65</v>
      </c>
      <c r="H16" s="77" t="s">
        <v>65</v>
      </c>
      <c r="I16" s="2"/>
      <c r="J16" s="2"/>
      <c r="K16" s="2"/>
      <c r="L16" s="77" t="s">
        <v>65</v>
      </c>
      <c r="M16" s="2"/>
    </row>
    <row r="17" spans="1:13">
      <c r="A17" s="2" t="s">
        <v>851</v>
      </c>
      <c r="B17" s="2"/>
      <c r="H17" t="s">
        <v>852</v>
      </c>
      <c r="I17" s="2"/>
      <c r="J17" s="2"/>
      <c r="K17" s="2"/>
      <c r="L17" t="s">
        <v>853</v>
      </c>
      <c r="M17" s="2"/>
    </row>
    <row customFormat="1" r="18" s="1" spans="1:13">
      <c r="A18" s="4" t="s">
        <v>854</v>
      </c>
      <c r="B18" s="48"/>
      <c r="C18" s="48"/>
      <c r="D18" s="48"/>
      <c r="E18" s="48"/>
      <c r="F18" s="48"/>
      <c r="G18" s="48"/>
      <c r="H18" s="48"/>
      <c r="I18" s="48"/>
      <c r="J18" s="48"/>
      <c r="K18" s="48"/>
      <c r="L18" s="48"/>
      <c r="M18" s="48"/>
    </row>
    <row ht="43.5" r="19" spans="1:13">
      <c r="A19" s="2" t="s">
        <v>855</v>
      </c>
      <c r="B19" s="2"/>
      <c r="C19" s="2"/>
      <c r="D19" s="2"/>
      <c r="E19" s="2"/>
      <c r="F19" s="2"/>
      <c r="G19" s="2"/>
      <c r="H19" s="3" t="s">
        <v>856</v>
      </c>
      <c r="I19" s="2"/>
      <c r="J19" s="2"/>
      <c r="K19" s="2"/>
      <c r="L19" s="3" t="s">
        <v>857</v>
      </c>
      <c r="M19" s="2"/>
    </row>
    <row r="20" spans="1:13">
      <c r="A20" s="2" t="s">
        <v>854</v>
      </c>
      <c r="B20" s="2"/>
      <c r="C20" s="2"/>
      <c r="D20" s="2"/>
      <c r="E20" s="2"/>
      <c r="F20" s="2"/>
      <c r="G20" s="2"/>
      <c r="H20" s="2" t="s">
        <v>858</v>
      </c>
      <c r="I20" s="2"/>
      <c r="J20" s="2"/>
      <c r="K20" s="2"/>
      <c r="L20" s="2" t="s">
        <v>859</v>
      </c>
      <c r="M20" s="2"/>
    </row>
    <row customFormat="1" r="21" s="1" spans="1:13">
      <c r="A21" s="4" t="s">
        <v>860</v>
      </c>
      <c r="B21" s="48"/>
      <c r="C21" s="48"/>
      <c r="D21" s="48"/>
      <c r="E21" s="48"/>
      <c r="F21" s="48"/>
      <c r="G21" s="48"/>
      <c r="H21" s="48"/>
      <c r="I21" s="48"/>
      <c r="J21" s="48"/>
      <c r="K21" s="48"/>
      <c r="L21" s="48"/>
      <c r="M21" s="48"/>
    </row>
    <row r="22" spans="1:13">
      <c r="A22" s="2" t="s">
        <v>861</v>
      </c>
      <c r="B22" s="49"/>
      <c r="C22" s="50"/>
      <c r="D22" s="50"/>
      <c r="E22" s="50"/>
      <c r="F22" s="50"/>
      <c r="G22" s="50"/>
      <c r="H22" t="s">
        <v>862</v>
      </c>
      <c r="I22" s="2"/>
      <c r="J22" s="49"/>
      <c r="K22" s="49"/>
      <c r="L22" s="2" t="s">
        <v>863</v>
      </c>
      <c r="M22" s="49"/>
    </row>
    <row r="23" spans="1:13">
      <c r="A23" s="2" t="s">
        <v>864</v>
      </c>
      <c r="B23" s="49"/>
      <c r="C23" s="50"/>
      <c r="D23" s="50"/>
      <c r="E23" s="50"/>
      <c r="F23" s="50"/>
      <c r="G23" s="50"/>
      <c r="H23" t="s">
        <v>865</v>
      </c>
      <c r="I23" s="2"/>
      <c r="J23" s="49"/>
      <c r="K23" s="49"/>
      <c r="L23" s="2" t="s">
        <v>866</v>
      </c>
      <c r="M23" s="49"/>
    </row>
    <row r="24" spans="1:13">
      <c r="A24" s="2" t="s">
        <v>867</v>
      </c>
      <c r="B24" s="2"/>
      <c r="C24" s="2"/>
      <c r="D24" s="2"/>
      <c r="E24" s="2"/>
      <c r="F24" s="2"/>
      <c r="G24" s="2"/>
      <c r="H24" s="2" t="s">
        <v>868</v>
      </c>
      <c r="I24" s="2"/>
      <c r="J24" s="2"/>
      <c r="K24" s="2"/>
      <c r="L24" s="2" t="s">
        <v>869</v>
      </c>
      <c r="M24" s="2"/>
    </row>
    <row customFormat="1" r="25" s="1" spans="1:13">
      <c r="A25" s="4" t="s">
        <v>870</v>
      </c>
      <c r="B25" s="48"/>
      <c r="C25" s="48"/>
      <c r="D25" s="48"/>
      <c r="E25" s="48"/>
      <c r="F25" s="48"/>
      <c r="G25" s="48"/>
      <c r="H25" s="48"/>
      <c r="I25" s="48"/>
      <c r="J25" s="48"/>
      <c r="K25" s="48"/>
      <c r="M25" s="48"/>
    </row>
    <row ht="43.5" r="26" spans="1:13">
      <c r="A26" s="2" t="s">
        <v>871</v>
      </c>
      <c r="B26" s="51"/>
      <c r="C26" s="51"/>
      <c r="D26" s="51" t="s">
        <v>872</v>
      </c>
      <c r="E26" s="51"/>
      <c r="F26" s="51"/>
      <c r="G26" s="51"/>
      <c r="H26" s="2"/>
      <c r="I26" s="2"/>
      <c r="J26" s="2" t="s">
        <v>873</v>
      </c>
      <c r="K26" s="57" t="s">
        <v>874</v>
      </c>
      <c r="L26" s="2"/>
      <c r="M26" s="51"/>
    </row>
    <row r="27" spans="1:13">
      <c r="A27" s="2" t="s">
        <v>875</v>
      </c>
      <c r="B27" s="51"/>
      <c r="C27" s="51"/>
      <c r="D27" s="51" t="s">
        <v>872</v>
      </c>
      <c r="E27" s="51"/>
      <c r="F27" s="51"/>
      <c r="G27" s="51"/>
      <c r="H27" s="2"/>
      <c r="I27" s="2"/>
      <c r="J27" s="2" t="s">
        <v>876</v>
      </c>
      <c r="K27" s="58" t="s">
        <v>877</v>
      </c>
      <c r="L27" s="2"/>
      <c r="M27" s="51"/>
    </row>
    <row r="28" spans="1:13">
      <c r="A28" s="2" t="s">
        <v>878</v>
      </c>
      <c r="B28" s="52"/>
      <c r="C28" s="52"/>
      <c r="D28" s="52"/>
      <c r="E28" s="52" t="s">
        <v>872</v>
      </c>
      <c r="F28" s="52"/>
      <c r="G28" s="52"/>
      <c r="H28" s="2"/>
      <c r="I28" s="2"/>
      <c r="J28" s="2" t="s">
        <v>873</v>
      </c>
      <c r="K28" s="58" t="s">
        <v>873</v>
      </c>
      <c r="L28" s="2"/>
      <c r="M28" s="52"/>
    </row>
    <row r="29" spans="1:13">
      <c r="A29" s="2" t="s">
        <v>879</v>
      </c>
      <c r="B29" s="51"/>
      <c r="C29" s="51"/>
      <c r="D29" s="51"/>
      <c r="E29" s="51" t="s">
        <v>872</v>
      </c>
      <c r="F29" s="51"/>
      <c r="G29" s="51"/>
      <c r="H29" s="2"/>
      <c r="I29" s="2"/>
      <c r="J29" s="2" t="s">
        <v>880</v>
      </c>
      <c r="K29" s="58" t="s">
        <v>876</v>
      </c>
      <c r="L29" s="2"/>
      <c r="M29" s="51"/>
    </row>
    <row r="30" spans="1:13">
      <c r="A30" s="2" t="s">
        <v>881</v>
      </c>
      <c r="B30" s="2"/>
      <c r="C30" s="2"/>
      <c r="D30" s="2"/>
      <c r="E30" s="2"/>
      <c r="F30" s="2" t="s">
        <v>882</v>
      </c>
      <c r="H30" s="2"/>
      <c r="I30" s="2"/>
      <c r="J30" s="2"/>
      <c r="K30" s="2"/>
      <c r="L30" s="2"/>
      <c r="M30" s="2" t="s">
        <v>883</v>
      </c>
    </row>
    <row r="31" spans="1:13">
      <c r="A31" s="2" t="s">
        <v>884</v>
      </c>
      <c r="B31" s="2"/>
      <c r="C31" s="53"/>
      <c r="D31" s="53"/>
      <c r="E31" s="53"/>
      <c r="F31" s="53"/>
      <c r="G31" s="2" t="s">
        <v>882</v>
      </c>
      <c r="H31" s="53"/>
      <c r="I31" s="59"/>
      <c r="J31" s="2"/>
      <c r="K31" s="2"/>
      <c r="L31" s="2"/>
      <c r="M31" s="2" t="s">
        <v>885</v>
      </c>
    </row>
    <row customFormat="1" r="32" s="1" spans="1:6">
      <c r="A32" s="54" t="s">
        <v>886</v>
      </c>
      <c r="B32" s="55"/>
      <c r="C32" s="55"/>
      <c r="D32" s="55"/>
      <c r="E32" s="55"/>
      <c r="F32" s="56"/>
    </row>
    <row r="33" spans="1:4">
      <c r="A33" s="2" t="s">
        <v>855</v>
      </c>
      <c r="B33" s="2" t="s">
        <v>887</v>
      </c>
      <c r="C33" s="2" t="s">
        <v>888</v>
      </c>
      <c r="D33" s="46" t="s">
        <v>100</v>
      </c>
    </row>
    <row r="34" spans="1:4">
      <c r="A34" s="2" t="s">
        <v>849</v>
      </c>
      <c r="B34" s="2" t="s">
        <v>849</v>
      </c>
      <c r="C34" s="2" t="s">
        <v>889</v>
      </c>
      <c r="D34" s="46" t="s">
        <v>103</v>
      </c>
    </row>
    <row r="35" spans="1:4">
      <c r="A35" s="2" t="s">
        <v>890</v>
      </c>
      <c r="B35" s="2" t="s">
        <v>891</v>
      </c>
      <c r="C35" s="2" t="s">
        <v>892</v>
      </c>
      <c r="D35" s="2"/>
    </row>
    <row r="36" spans="1:4">
      <c r="A36" s="2" t="s">
        <v>893</v>
      </c>
      <c r="B36" s="2" t="s">
        <v>894</v>
      </c>
      <c r="C36" s="2" t="s">
        <v>895</v>
      </c>
      <c r="D36" s="2"/>
    </row>
    <row r="37" spans="1:4">
      <c r="A37" s="2" t="s">
        <v>896</v>
      </c>
      <c r="B37" s="2" t="s">
        <v>897</v>
      </c>
      <c r="C37" s="2" t="s">
        <v>898</v>
      </c>
      <c r="D37" s="2"/>
    </row>
    <row r="38" spans="1:4">
      <c r="A38" s="2" t="s">
        <v>899</v>
      </c>
      <c r="B38" s="2" t="s">
        <v>243</v>
      </c>
      <c r="C38" s="2"/>
      <c r="D38" s="2"/>
    </row>
    <row r="39" spans="1:4">
      <c r="A39" s="2" t="s">
        <v>900</v>
      </c>
      <c r="B39" s="2" t="s">
        <v>244</v>
      </c>
      <c r="C39" s="2"/>
      <c r="D39" s="2"/>
    </row>
    <row r="40" spans="1:4">
      <c r="A40" s="2" t="s">
        <v>901</v>
      </c>
      <c r="B40" s="2" t="s">
        <v>241</v>
      </c>
      <c r="C40" s="2"/>
      <c r="D40" s="2"/>
    </row>
    <row r="41" spans="1:4">
      <c r="A41" s="2" t="s">
        <v>902</v>
      </c>
      <c r="B41" s="2" t="s">
        <v>242</v>
      </c>
      <c r="C41" s="2"/>
      <c r="D41" s="2"/>
    </row>
    <row r="42" spans="1:4">
      <c r="A42" s="2" t="s">
        <v>903</v>
      </c>
      <c r="B42" s="2" t="s">
        <v>904</v>
      </c>
      <c r="C42" s="2"/>
      <c r="D42" s="2"/>
    </row>
    <row r="43" spans="1:4">
      <c r="A43" s="2" t="s">
        <v>905</v>
      </c>
      <c r="B43" s="2" t="s">
        <v>906</v>
      </c>
      <c r="C43" s="2"/>
      <c r="D43" s="2"/>
    </row>
    <row r="44" spans="1:4">
      <c r="A44" s="2" t="s">
        <v>907</v>
      </c>
      <c r="B44" s="2" t="s">
        <v>247</v>
      </c>
      <c r="C44" s="2"/>
      <c r="D44" s="2"/>
    </row>
    <row r="45" spans="1:4">
      <c r="A45" s="2" t="s">
        <v>908</v>
      </c>
      <c r="B45" s="2" t="s">
        <v>909</v>
      </c>
      <c r="C45" s="2"/>
      <c r="D45" s="2"/>
    </row>
    <row r="46" spans="1:4">
      <c r="A46" s="2" t="s">
        <v>910</v>
      </c>
      <c r="B46" s="2" t="s">
        <v>911</v>
      </c>
      <c r="C46" s="2"/>
      <c r="D46" s="2"/>
    </row>
    <row r="47" spans="1:4">
      <c r="A47" s="2" t="s">
        <v>912</v>
      </c>
      <c r="B47" s="2" t="s">
        <v>913</v>
      </c>
      <c r="C47" s="2"/>
      <c r="D47" s="2"/>
    </row>
    <row r="48" spans="1:4">
      <c r="A48" s="2" t="s">
        <v>914</v>
      </c>
      <c r="B48" s="2" t="s">
        <v>915</v>
      </c>
      <c r="C48" s="2"/>
      <c r="D48" s="2"/>
    </row>
    <row r="49" spans="1:4">
      <c r="A49" s="2" t="s">
        <v>916</v>
      </c>
      <c r="B49" s="2" t="s">
        <v>917</v>
      </c>
      <c r="C49" s="2"/>
      <c r="D49" s="2"/>
    </row>
    <row r="50" spans="1:4">
      <c r="A50" s="2" t="s">
        <v>918</v>
      </c>
      <c r="B50" s="2" t="s">
        <v>919</v>
      </c>
      <c r="C50" s="2"/>
      <c r="D50" s="2"/>
    </row>
    <row r="51" spans="1:4">
      <c r="A51" s="2" t="s">
        <v>920</v>
      </c>
      <c r="B51" s="2" t="s">
        <v>921</v>
      </c>
      <c r="C51" s="2"/>
      <c r="D51" s="2"/>
    </row>
    <row r="52" spans="1:4">
      <c r="A52" s="2" t="s">
        <v>922</v>
      </c>
      <c r="B52" s="2" t="s">
        <v>923</v>
      </c>
      <c r="C52" s="2"/>
      <c r="D52" s="2"/>
    </row>
    <row r="53" spans="1:4">
      <c r="A53" s="2" t="s">
        <v>924</v>
      </c>
      <c r="B53" s="2" t="s">
        <v>777</v>
      </c>
      <c r="C53" s="2"/>
      <c r="D53" s="2"/>
    </row>
    <row r="54" spans="1:4">
      <c r="A54" s="2" t="s">
        <v>307</v>
      </c>
      <c r="B54" s="2" t="s">
        <v>307</v>
      </c>
      <c r="C54" s="2"/>
      <c r="D54" s="2"/>
    </row>
    <row r="55" spans="1:2">
      <c r="A55" s="2" t="s">
        <v>925</v>
      </c>
      <c r="B55" s="21" t="s">
        <v>723</v>
      </c>
    </row>
    <row r="56" spans="1:2">
      <c r="A56" s="2" t="s">
        <v>926</v>
      </c>
      <c r="B56" s="21" t="s">
        <v>680</v>
      </c>
    </row>
  </sheetData>
  <mergeCells count="1">
    <mergeCell ref="A32:F32"/>
  </mergeCells>
  <conditionalFormatting sqref="B1:M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8:M8" type="list">
      <formula1>"Edit, Service, New,ChargeType"</formula1>
    </dataValidation>
    <dataValidation allowBlank="1" showErrorMessage="1" showInputMessage="1" sqref="B11:H11 J11:M11" type="list">
      <formula1>"Active, Inactive"</formula1>
    </dataValidation>
    <dataValidation allowBlank="1" showErrorMessage="1" showInputMessage="1" sqref="I10:I11" type="list">
      <formula1>"Edit, New"</formula1>
    </dataValidation>
  </dataValidations>
  <pageMargins bottom="1" footer="0.5" header="0.5" left="0.75" right="0.75" top="1"/>
  <pageSetup horizontalDpi="200" orientation="portrait" paperSize="1" verticalDpi="200"/>
  <headerFooter/>
</worksheet>
</file>

<file path=xl/worksheets/sheet1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T26"/>
  <sheetViews>
    <sheetView topLeftCell="Q11" workbookViewId="0">
      <selection activeCell="R21" sqref="R21"/>
    </sheetView>
  </sheetViews>
  <sheetFormatPr defaultColWidth="29.8181818181818" defaultRowHeight="14.5"/>
  <sheetData>
    <row r="1" spans="1:19">
      <c r="A1" t="s">
        <v>0</v>
      </c>
      <c r="B1" t="s">
        <v>255</v>
      </c>
      <c r="C1" t="s">
        <v>255</v>
      </c>
      <c r="D1" t="s">
        <v>255</v>
      </c>
      <c r="E1" t="s">
        <v>255</v>
      </c>
      <c r="F1" t="s">
        <v>255</v>
      </c>
      <c r="G1" t="s">
        <v>255</v>
      </c>
      <c r="H1" t="s">
        <v>255</v>
      </c>
      <c r="I1" t="s">
        <v>255</v>
      </c>
      <c r="J1" t="s">
        <v>255</v>
      </c>
      <c r="K1" t="s">
        <v>255</v>
      </c>
      <c r="L1" t="s">
        <v>255</v>
      </c>
      <c r="M1" t="s">
        <v>255</v>
      </c>
      <c r="N1" t="s">
        <v>255</v>
      </c>
      <c r="O1" t="s">
        <v>255</v>
      </c>
      <c r="P1" t="s">
        <v>2</v>
      </c>
      <c r="Q1" t="s">
        <v>3</v>
      </c>
      <c r="R1" t="s">
        <v>3</v>
      </c>
      <c r="S1" t="s">
        <v>3</v>
      </c>
    </row>
    <row r="2" spans="1:19">
      <c r="A2" t="s">
        <v>4</v>
      </c>
      <c r="B2" t="s">
        <v>5</v>
      </c>
      <c r="C2" t="s">
        <v>5</v>
      </c>
      <c r="D2" t="s">
        <v>5</v>
      </c>
      <c r="E2" t="s">
        <v>5</v>
      </c>
      <c r="F2" t="s">
        <v>5</v>
      </c>
      <c r="G2" t="s">
        <v>5</v>
      </c>
      <c r="H2" t="s">
        <v>5</v>
      </c>
      <c r="I2" t="s">
        <v>5</v>
      </c>
      <c r="J2" t="s">
        <v>5</v>
      </c>
      <c r="K2" t="s">
        <v>5</v>
      </c>
      <c r="L2" t="s">
        <v>5</v>
      </c>
      <c r="M2" t="s">
        <v>5</v>
      </c>
      <c r="N2" t="s">
        <v>5</v>
      </c>
      <c r="O2" t="s">
        <v>5</v>
      </c>
      <c r="P2" t="s">
        <v>927</v>
      </c>
      <c r="Q2" t="s">
        <v>5</v>
      </c>
      <c r="R2" t="s">
        <v>5</v>
      </c>
      <c r="S2" t="s">
        <v>5</v>
      </c>
    </row>
    <row ht="43.5" r="3" spans="1:19">
      <c r="A3" t="s">
        <v>10</v>
      </c>
      <c r="B3" s="8" t="s">
        <v>928</v>
      </c>
      <c r="C3" s="8" t="s">
        <v>929</v>
      </c>
      <c r="D3" s="8" t="s">
        <v>930</v>
      </c>
      <c r="E3" s="8" t="s">
        <v>931</v>
      </c>
      <c r="F3" s="8" t="s">
        <v>932</v>
      </c>
      <c r="G3" s="8" t="s">
        <v>933</v>
      </c>
      <c r="H3" s="8" t="s">
        <v>934</v>
      </c>
      <c r="I3" s="8" t="s">
        <v>935</v>
      </c>
      <c r="J3" s="8" t="s">
        <v>936</v>
      </c>
      <c r="K3" s="8" t="s">
        <v>937</v>
      </c>
      <c r="L3" s="8" t="s">
        <v>938</v>
      </c>
      <c r="M3" s="8" t="s">
        <v>939</v>
      </c>
      <c r="N3" s="8" t="s">
        <v>940</v>
      </c>
      <c r="O3" s="8" t="s">
        <v>941</v>
      </c>
      <c r="P3" s="8" t="s">
        <v>942</v>
      </c>
      <c r="Q3" s="8" t="s">
        <v>943</v>
      </c>
      <c r="R3" s="8" t="s">
        <v>944</v>
      </c>
      <c r="S3" s="8" t="s">
        <v>945</v>
      </c>
    </row>
    <row r="4" spans="1:19">
      <c r="A4" t="s">
        <v>32</v>
      </c>
      <c r="B4" s="8" t="s">
        <v>3</v>
      </c>
      <c r="C4" s="8" t="s">
        <v>3</v>
      </c>
      <c r="D4" s="8" t="s">
        <v>3</v>
      </c>
      <c r="E4" s="8" t="s">
        <v>3</v>
      </c>
      <c r="F4" s="8" t="s">
        <v>3</v>
      </c>
      <c r="G4" s="8" t="s">
        <v>3</v>
      </c>
      <c r="H4" s="8" t="s">
        <v>3</v>
      </c>
      <c r="I4" s="8" t="s">
        <v>3</v>
      </c>
      <c r="J4" s="8" t="s">
        <v>3</v>
      </c>
      <c r="K4" s="8" t="s">
        <v>3</v>
      </c>
      <c r="L4" s="8" t="s">
        <v>3</v>
      </c>
      <c r="M4" s="8" t="s">
        <v>3</v>
      </c>
      <c r="N4" s="8" t="s">
        <v>3</v>
      </c>
      <c r="O4" s="8" t="s">
        <v>3</v>
      </c>
      <c r="P4" s="8" t="s">
        <v>3</v>
      </c>
      <c r="Q4" s="8" t="s">
        <v>3</v>
      </c>
      <c r="R4" s="8" t="s">
        <v>3</v>
      </c>
      <c r="S4" s="8" t="s">
        <v>3</v>
      </c>
    </row>
    <row r="5" spans="1:19">
      <c r="A5" t="s">
        <v>33</v>
      </c>
      <c r="B5">
        <f ref="B5:S5" si="0" t="shared">COUNTIFS($A$9:$A$23,"*$*",B9:B23,"")</f>
        <v>0</v>
      </c>
      <c r="C5">
        <f si="0" t="shared"/>
        <v>1</v>
      </c>
      <c r="D5">
        <f ref="D5:E5" si="1" t="shared">COUNTIFS($A$9:$A$23,"*$*",D9:D23,"")</f>
        <v>0</v>
      </c>
      <c r="E5">
        <f si="1" t="shared"/>
        <v>0</v>
      </c>
      <c r="F5">
        <f ref="F5:G5" si="2" t="shared">COUNTIFS($A$9:$A$23,"*$*",F9:F23,"")</f>
        <v>0</v>
      </c>
      <c r="G5">
        <f si="2" t="shared"/>
        <v>0</v>
      </c>
      <c r="H5">
        <f ref="H5:I5" si="3" t="shared">COUNTIFS($A$9:$A$23,"*$*",H9:H23,"")</f>
        <v>0</v>
      </c>
      <c r="I5">
        <f si="3" t="shared"/>
        <v>0</v>
      </c>
      <c r="J5">
        <f ref="J5:K5" si="4" t="shared">COUNTIFS($A$9:$A$23,"*$*",J9:J23,"")</f>
        <v>0</v>
      </c>
      <c r="K5">
        <f si="4" t="shared"/>
        <v>0</v>
      </c>
      <c r="L5">
        <f ref="L5:N5" si="5" t="shared">COUNTIFS($A$9:$A$23,"*$*",L9:L23,"")</f>
        <v>0</v>
      </c>
      <c r="M5">
        <f ref="M5" si="6" t="shared">COUNTIFS($A$9:$A$23,"*$*",M9:M23,"")</f>
        <v>0</v>
      </c>
      <c r="N5">
        <f si="5" t="shared"/>
        <v>0</v>
      </c>
      <c r="O5">
        <f ref="O5" si="7" t="shared">COUNTIFS($A$9:$A$23,"*$*",O9:O23,"")</f>
        <v>0</v>
      </c>
      <c r="P5">
        <f si="0" t="shared"/>
        <v>0</v>
      </c>
      <c r="Q5">
        <f si="0" t="shared"/>
        <v>0</v>
      </c>
      <c r="R5">
        <f si="0" t="shared"/>
        <v>0</v>
      </c>
      <c r="S5">
        <f si="0" t="shared"/>
        <v>0</v>
      </c>
    </row>
    <row customFormat="1" r="8" s="1" spans="1:1">
      <c r="A8" s="11" t="s">
        <v>809</v>
      </c>
    </row>
    <row r="9" spans="1:19">
      <c r="A9" t="s">
        <v>800</v>
      </c>
      <c r="B9" t="s">
        <v>241</v>
      </c>
      <c r="D9" t="s">
        <v>243</v>
      </c>
      <c r="E9" t="s">
        <v>307</v>
      </c>
      <c r="F9" t="s">
        <v>307</v>
      </c>
      <c r="G9" t="s">
        <v>680</v>
      </c>
      <c r="H9" t="s">
        <v>723</v>
      </c>
      <c r="I9" t="s">
        <v>917</v>
      </c>
      <c r="J9" t="s">
        <v>307</v>
      </c>
      <c r="K9" t="s">
        <v>915</v>
      </c>
      <c r="L9" t="s">
        <v>307</v>
      </c>
      <c r="M9" t="s">
        <v>909</v>
      </c>
      <c r="N9" t="s">
        <v>307</v>
      </c>
      <c r="O9" t="s">
        <v>307</v>
      </c>
      <c r="P9" t="s">
        <v>241</v>
      </c>
      <c r="Q9" t="s">
        <v>241</v>
      </c>
      <c r="R9" t="s">
        <v>777</v>
      </c>
      <c r="S9" t="s">
        <v>894</v>
      </c>
    </row>
    <row r="10" spans="1:19">
      <c r="A10" t="s">
        <v>946</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S10" t="s">
        <v>947</v>
      </c>
    </row>
    <row r="11" spans="1:19">
      <c r="A11" t="s">
        <v>948</v>
      </c>
      <c r="B11" s="39"/>
      <c r="C11" s="39" t="s">
        <v>949</v>
      </c>
      <c r="D11" s="39"/>
      <c r="E11" s="39"/>
      <c r="F11" s="39"/>
      <c r="G11" s="39"/>
      <c r="H11" s="39"/>
      <c r="I11" s="39"/>
      <c r="J11" s="39"/>
      <c r="K11" s="39"/>
      <c r="L11" s="39"/>
      <c r="M11" s="39"/>
      <c r="N11" s="39"/>
      <c r="O11" s="39"/>
      <c r="P11" s="39" t="s">
        <v>949</v>
      </c>
      <c r="Q11" s="39" t="s">
        <v>949</v>
      </c>
      <c r="R11" s="39"/>
      <c r="S11" s="39"/>
    </row>
    <row r="12" spans="1:16">
      <c r="A12" t="s">
        <v>950</v>
      </c>
      <c r="P12" t="s">
        <v>951</v>
      </c>
    </row>
    <row r="13" spans="1:19">
      <c r="A13" t="s">
        <v>952</v>
      </c>
      <c r="B13" t="s">
        <v>213</v>
      </c>
      <c r="C13" t="s">
        <v>213</v>
      </c>
      <c r="D13" t="s">
        <v>213</v>
      </c>
      <c r="E13" t="s">
        <v>213</v>
      </c>
      <c r="F13" t="s">
        <v>213</v>
      </c>
      <c r="G13" t="s">
        <v>213</v>
      </c>
      <c r="H13" t="s">
        <v>213</v>
      </c>
      <c r="I13" t="s">
        <v>213</v>
      </c>
      <c r="J13" t="s">
        <v>213</v>
      </c>
      <c r="K13" t="s">
        <v>213</v>
      </c>
      <c r="L13" t="s">
        <v>213</v>
      </c>
      <c r="M13" t="s">
        <v>213</v>
      </c>
      <c r="N13" t="s">
        <v>213</v>
      </c>
      <c r="O13" t="s">
        <v>213</v>
      </c>
      <c r="P13" t="s">
        <v>213</v>
      </c>
      <c r="Q13" t="s">
        <v>213</v>
      </c>
      <c r="S13" t="s">
        <v>213</v>
      </c>
    </row>
    <row r="14" spans="1:17">
      <c r="A14" t="s">
        <v>953</v>
      </c>
      <c r="P14">
        <v>1234</v>
      </c>
      <c r="Q14">
        <v>1234</v>
      </c>
    </row>
    <row r="15" spans="1:16">
      <c r="A15" t="s">
        <v>954</v>
      </c>
      <c r="P15" t="str">
        <f>P9</f>
        <v>OCR BPKB</v>
      </c>
    </row>
    <row r="16" spans="1:19">
      <c r="A16" t="s">
        <v>955</v>
      </c>
      <c r="B16" s="39"/>
      <c r="C16" s="39" t="s">
        <v>956</v>
      </c>
      <c r="D16" s="39"/>
      <c r="E16" s="39"/>
      <c r="F16" s="39"/>
      <c r="G16" s="39"/>
      <c r="H16" s="39"/>
      <c r="I16" s="39"/>
      <c r="J16" s="39"/>
      <c r="K16" s="39"/>
      <c r="L16" s="39"/>
      <c r="M16" s="39"/>
      <c r="N16" s="39"/>
      <c r="O16" s="39"/>
      <c r="P16" s="39" t="s">
        <v>956</v>
      </c>
      <c r="Q16" s="39" t="s">
        <v>956</v>
      </c>
      <c r="R16" s="39"/>
      <c r="S16" s="39"/>
    </row>
    <row r="17" spans="1:19">
      <c r="A17" t="s">
        <v>957</v>
      </c>
      <c r="B17" t="s">
        <v>213</v>
      </c>
      <c r="C17" t="s">
        <v>213</v>
      </c>
      <c r="D17" t="s">
        <v>213</v>
      </c>
      <c r="E17" t="s">
        <v>213</v>
      </c>
      <c r="F17" t="s">
        <v>213</v>
      </c>
      <c r="G17" t="s">
        <v>213</v>
      </c>
      <c r="H17" t="s">
        <v>213</v>
      </c>
      <c r="I17" t="s">
        <v>213</v>
      </c>
      <c r="J17" t="s">
        <v>213</v>
      </c>
      <c r="K17" t="s">
        <v>213</v>
      </c>
      <c r="L17" t="s">
        <v>213</v>
      </c>
      <c r="M17" t="s">
        <v>213</v>
      </c>
      <c r="N17" t="s">
        <v>213</v>
      </c>
      <c r="O17" t="s">
        <v>213</v>
      </c>
      <c r="P17" t="s">
        <v>213</v>
      </c>
      <c r="Q17" t="s">
        <v>213</v>
      </c>
      <c r="S17" t="s">
        <v>213</v>
      </c>
    </row>
    <row customFormat="1" r="19" s="1" spans="1:1">
      <c r="A19" s="11" t="s">
        <v>958</v>
      </c>
    </row>
    <row r="20" spans="1:19">
      <c r="A20" t="s">
        <v>959</v>
      </c>
      <c r="B20" t="s">
        <v>65</v>
      </c>
      <c r="C20" t="s">
        <v>65</v>
      </c>
      <c r="D20" t="s">
        <v>66</v>
      </c>
      <c r="E20" t="s">
        <v>65</v>
      </c>
      <c r="F20" t="s">
        <v>65</v>
      </c>
      <c r="G20" t="s">
        <v>65</v>
      </c>
      <c r="H20" t="s">
        <v>65</v>
      </c>
      <c r="I20" t="s">
        <v>65</v>
      </c>
      <c r="J20" t="s">
        <v>65</v>
      </c>
      <c r="K20" t="s">
        <v>65</v>
      </c>
      <c r="L20" t="s">
        <v>65</v>
      </c>
      <c r="M20" t="s">
        <v>65</v>
      </c>
      <c r="N20" t="s">
        <v>65</v>
      </c>
      <c r="O20" t="s">
        <v>65</v>
      </c>
      <c r="P20" t="s">
        <v>65</v>
      </c>
      <c r="Q20" t="s">
        <v>65</v>
      </c>
      <c r="R20" t="s">
        <v>66</v>
      </c>
      <c r="S20" t="s">
        <v>65</v>
      </c>
    </row>
    <row r="21" spans="1:19">
      <c r="A21" t="s">
        <v>248</v>
      </c>
      <c r="B21" t="s">
        <v>65</v>
      </c>
      <c r="C21" t="s">
        <v>65</v>
      </c>
      <c r="D21" t="s">
        <v>66</v>
      </c>
      <c r="E21" t="s">
        <v>65</v>
      </c>
      <c r="F21" t="s">
        <v>65</v>
      </c>
      <c r="G21" t="s">
        <v>65</v>
      </c>
      <c r="H21" t="s">
        <v>65</v>
      </c>
      <c r="I21" t="s">
        <v>65</v>
      </c>
      <c r="J21" t="s">
        <v>65</v>
      </c>
      <c r="K21" t="s">
        <v>65</v>
      </c>
      <c r="L21" t="s">
        <v>65</v>
      </c>
      <c r="M21" t="s">
        <v>65</v>
      </c>
      <c r="N21" t="s">
        <v>65</v>
      </c>
      <c r="O21" t="s">
        <v>65</v>
      </c>
      <c r="P21" t="s">
        <v>65</v>
      </c>
      <c r="Q21" t="s">
        <v>65</v>
      </c>
      <c r="R21" t="s">
        <v>66</v>
      </c>
      <c r="S21" t="s">
        <v>65</v>
      </c>
    </row>
    <row customFormat="1" r="24" s="1" spans="1:15">
      <c r="A24" s="11" t="s">
        <v>331</v>
      </c>
      <c r="B24" s="11"/>
      <c r="C24" s="11"/>
      <c r="D24" s="11"/>
      <c r="E24" s="11"/>
      <c r="F24" s="11"/>
      <c r="G24" s="11"/>
      <c r="H24" s="11"/>
      <c r="I24" s="11"/>
      <c r="J24" s="11"/>
      <c r="K24" s="11"/>
      <c r="L24" s="11"/>
      <c r="M24" s="11"/>
      <c r="N24" s="11"/>
      <c r="O24" s="11"/>
    </row>
    <row r="25" spans="1:2">
      <c r="A25" t="s">
        <v>251</v>
      </c>
      <c r="B25" t="str">
        <f>Register!$I$9</f>
        <v>TESTFF@GMAIL.COM</v>
      </c>
    </row>
    <row r="26" spans="1:2">
      <c r="A26" t="s">
        <v>57</v>
      </c>
      <c r="B26" t="str">
        <f>Register!$I$11</f>
        <v>P@ssw0rd123</v>
      </c>
    </row>
  </sheetData>
  <conditionalFormatting sqref="B1: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3">
    <dataValidation allowBlank="1" showErrorMessage="1" showInputMessage="1" sqref="B13:S13" type="list">
      <formula1>"All,OCR Process is successful,OCR Process result is False"</formula1>
    </dataValidation>
    <dataValidation allowBlank="1" showErrorMessage="1" showInputMessage="1" sqref="B17:S17" type="list">
      <formula1>"All,HEAD OFFICE"</formula1>
    </dataValidation>
    <dataValidation allowBlank="1" showErrorMessage="1" showInputMessage="1" sqref="B20:C20 E20:Q20 R20 S20 B21:C21 E21:Q21 R21 S21 D20:D21" type="list">
      <formula1>"Yes,No"</formula1>
    </dataValidation>
  </dataValidations>
  <pageMargins bottom="1" footer="0.5" header="0.5" left="0.75" right="0.75" top="1"/>
  <pageSetup horizontalDpi="200" orientation="portrait" paperSize="1" verticalDpi="200"/>
  <headerFooter/>
</worksheet>
</file>

<file path=xl/worksheets/sheet1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E12"/>
  <sheetViews>
    <sheetView workbookViewId="0">
      <selection activeCell="E10" sqref="E10"/>
    </sheetView>
  </sheetViews>
  <sheetFormatPr defaultColWidth="27.8181818181818" defaultRowHeight="14.5" outlineLevelCol="3"/>
  <sheetData>
    <row r="1" spans="1:4">
      <c r="A1" t="s">
        <v>0</v>
      </c>
      <c r="B1" t="s">
        <v>255</v>
      </c>
      <c r="C1" t="s">
        <v>255</v>
      </c>
      <c r="D1" t="s">
        <v>255</v>
      </c>
    </row>
    <row r="2" spans="1:4">
      <c r="A2" t="s">
        <v>4</v>
      </c>
      <c r="B2" t="s">
        <v>5</v>
      </c>
      <c r="C2" t="s">
        <v>5</v>
      </c>
      <c r="D2" t="s">
        <v>5</v>
      </c>
    </row>
    <row r="3" spans="1:4">
      <c r="A3" t="s">
        <v>10</v>
      </c>
      <c r="B3" t="s">
        <v>960</v>
      </c>
      <c r="C3" s="13" t="s">
        <v>960</v>
      </c>
      <c r="D3" t="s">
        <v>960</v>
      </c>
    </row>
    <row r="4" spans="1:4">
      <c r="A4" t="s">
        <v>32</v>
      </c>
      <c r="B4" t="s">
        <v>3</v>
      </c>
      <c r="C4" s="13" t="s">
        <v>3</v>
      </c>
      <c r="D4" s="13" t="s">
        <v>3</v>
      </c>
    </row>
    <row r="5" spans="1:4">
      <c r="A5" t="s">
        <v>33</v>
      </c>
      <c r="B5">
        <f>COUNTIFS($A$9:$A$14,"*$*",B9:B14,"")</f>
        <v>0</v>
      </c>
      <c r="C5">
        <f>COUNTIFS($A$12:$A$12,"*$*",C12:C12,"")</f>
        <v>0</v>
      </c>
      <c r="D5">
        <f>COUNTIFS($A$12:$A$12,"*$*",D12:D12,"")</f>
        <v>0</v>
      </c>
    </row>
    <row customFormat="1" r="8" s="1" spans="1:1">
      <c r="A8" s="11" t="s">
        <v>250</v>
      </c>
    </row>
    <row r="9" spans="1:4">
      <c r="A9" s="13" t="s">
        <v>97</v>
      </c>
      <c r="B9" t="s">
        <v>98</v>
      </c>
      <c r="C9" s="43"/>
      <c r="D9" s="43"/>
    </row>
    <row r="10" spans="1:4">
      <c r="A10" t="s">
        <v>101</v>
      </c>
      <c r="B10" t="s">
        <v>102</v>
      </c>
      <c r="C10" s="43"/>
      <c r="D10" s="43"/>
    </row>
    <row customFormat="1" r="11" s="1" spans="1:1">
      <c r="A11" s="11" t="s">
        <v>961</v>
      </c>
    </row>
    <row r="12" spans="1:4">
      <c r="A12" t="s">
        <v>962</v>
      </c>
      <c r="B12" t="s">
        <v>198</v>
      </c>
      <c r="C12" t="s">
        <v>198</v>
      </c>
      <c r="D12" t="s">
        <v>198</v>
      </c>
    </row>
  </sheetData>
  <conditionalFormatting sqref="B1:D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2:D12" type="list">
      <formula1>"PRODUCTION,TRIAL"</formula1>
    </dataValidation>
  </dataValidations>
  <pageMargins bottom="1" footer="0.5" header="0.5" left="0.75" right="0.75" top="1"/>
  <headerFooter/>
</worksheet>
</file>

<file path=xl/worksheets/sheet1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Z33"/>
  <sheetViews>
    <sheetView topLeftCell="A7" workbookViewId="0">
      <selection activeCell="E24" sqref="E24"/>
    </sheetView>
  </sheetViews>
  <sheetFormatPr defaultColWidth="19.4545454545455" defaultRowHeight="14.5"/>
  <sheetData>
    <row r="1" spans="1:25">
      <c r="A1" t="s">
        <v>0</v>
      </c>
      <c r="B1" s="13" t="s">
        <v>255</v>
      </c>
      <c r="C1" s="13" t="s">
        <v>255</v>
      </c>
      <c r="D1" s="13" t="s">
        <v>255</v>
      </c>
      <c r="E1" s="13" t="s">
        <v>255</v>
      </c>
      <c r="F1" s="13" t="s">
        <v>255</v>
      </c>
      <c r="G1" s="13" t="s">
        <v>255</v>
      </c>
      <c r="H1" s="13" t="s">
        <v>255</v>
      </c>
      <c r="I1" s="13" t="s">
        <v>255</v>
      </c>
      <c r="J1" t="s">
        <v>2</v>
      </c>
      <c r="K1" t="s">
        <v>2</v>
      </c>
      <c r="L1" t="s">
        <v>2</v>
      </c>
      <c r="M1" t="s">
        <v>3</v>
      </c>
      <c r="N1" t="s">
        <v>3</v>
      </c>
      <c r="O1" t="s">
        <v>3</v>
      </c>
      <c r="P1" t="s">
        <v>3</v>
      </c>
      <c r="Q1" t="s">
        <v>3</v>
      </c>
      <c r="R1" t="s">
        <v>3</v>
      </c>
      <c r="S1" t="s">
        <v>3</v>
      </c>
      <c r="T1" t="s">
        <v>3</v>
      </c>
      <c r="U1" t="s">
        <v>3</v>
      </c>
      <c r="V1" t="s">
        <v>3</v>
      </c>
      <c r="W1" t="s">
        <v>2</v>
      </c>
      <c r="X1" t="s">
        <v>3</v>
      </c>
      <c r="Y1" t="s">
        <v>3</v>
      </c>
    </row>
    <row r="2" spans="1:25">
      <c r="A2" t="s">
        <v>815</v>
      </c>
      <c r="J2" t="s">
        <v>82</v>
      </c>
      <c r="K2" t="s">
        <v>963</v>
      </c>
      <c r="L2" t="s">
        <v>963</v>
      </c>
      <c r="P2" t="s">
        <v>5</v>
      </c>
      <c r="Q2" t="s">
        <v>5</v>
      </c>
      <c r="R2" t="s">
        <v>5</v>
      </c>
      <c r="S2" t="s">
        <v>5</v>
      </c>
      <c r="T2" t="s">
        <v>5</v>
      </c>
      <c r="U2" t="s">
        <v>5</v>
      </c>
      <c r="V2" t="s">
        <v>5</v>
      </c>
      <c r="W2" t="s">
        <v>964</v>
      </c>
      <c r="X2" t="s">
        <v>5</v>
      </c>
      <c r="Y2" t="s">
        <v>5</v>
      </c>
    </row>
    <row ht="87" r="3" spans="1:25">
      <c r="A3" t="s">
        <v>10</v>
      </c>
      <c r="B3" s="8" t="s">
        <v>965</v>
      </c>
      <c r="C3" s="8" t="s">
        <v>966</v>
      </c>
      <c r="D3" s="8" t="s">
        <v>967</v>
      </c>
      <c r="E3" s="8" t="s">
        <v>968</v>
      </c>
      <c r="F3" s="8" t="s">
        <v>969</v>
      </c>
      <c r="G3" s="8" t="s">
        <v>970</v>
      </c>
      <c r="H3" s="8" t="s">
        <v>971</v>
      </c>
      <c r="I3" s="8" t="s">
        <v>972</v>
      </c>
      <c r="J3" s="8" t="s">
        <v>973</v>
      </c>
      <c r="K3" s="8" t="s">
        <v>974</v>
      </c>
      <c r="L3" s="8" t="s">
        <v>975</v>
      </c>
      <c r="M3" s="13" t="s">
        <v>976</v>
      </c>
      <c r="N3" s="13" t="s">
        <v>977</v>
      </c>
      <c r="O3" s="8" t="s">
        <v>978</v>
      </c>
      <c r="P3" s="10" t="s">
        <v>979</v>
      </c>
      <c r="Q3" s="10" t="s">
        <v>980</v>
      </c>
      <c r="R3" s="8" t="s">
        <v>981</v>
      </c>
      <c r="S3" s="10" t="s">
        <v>982</v>
      </c>
      <c r="T3" s="10" t="s">
        <v>983</v>
      </c>
      <c r="U3" s="10" t="s">
        <v>984</v>
      </c>
      <c r="V3" s="10" t="s">
        <v>985</v>
      </c>
      <c r="W3" s="10" t="s">
        <v>986</v>
      </c>
      <c r="X3" s="8" t="s">
        <v>987</v>
      </c>
      <c r="Y3" s="10" t="s">
        <v>988</v>
      </c>
    </row>
    <row r="4" spans="1:25">
      <c r="A4" t="s">
        <v>32</v>
      </c>
      <c r="B4" s="8" t="s">
        <v>2</v>
      </c>
      <c r="C4" s="8" t="s">
        <v>3</v>
      </c>
      <c r="D4" s="8" t="s">
        <v>3</v>
      </c>
      <c r="E4" s="8" t="s">
        <v>3</v>
      </c>
      <c r="F4" s="8" t="s">
        <v>3</v>
      </c>
      <c r="G4" s="8" t="s">
        <v>3</v>
      </c>
      <c r="H4" s="8" t="s">
        <v>3</v>
      </c>
      <c r="I4" s="8" t="s">
        <v>3</v>
      </c>
      <c r="J4" s="8" t="s">
        <v>2</v>
      </c>
      <c r="K4" s="8" t="s">
        <v>2</v>
      </c>
      <c r="L4" s="8" t="s">
        <v>2</v>
      </c>
      <c r="M4" s="13" t="s">
        <v>3</v>
      </c>
      <c r="N4" s="13" t="s">
        <v>3</v>
      </c>
      <c r="O4" s="13" t="s">
        <v>3</v>
      </c>
      <c r="P4" s="10" t="s">
        <v>3</v>
      </c>
      <c r="Q4" s="10" t="s">
        <v>3</v>
      </c>
      <c r="R4" s="8" t="s">
        <v>3</v>
      </c>
      <c r="S4" s="10" t="s">
        <v>3</v>
      </c>
      <c r="T4" s="10" t="s">
        <v>3</v>
      </c>
      <c r="U4" s="10" t="s">
        <v>3</v>
      </c>
      <c r="V4" s="10" t="s">
        <v>3</v>
      </c>
      <c r="W4" s="10" t="s">
        <v>3</v>
      </c>
      <c r="X4" s="8" t="s">
        <v>3</v>
      </c>
      <c r="Y4" s="10" t="s">
        <v>3</v>
      </c>
    </row>
    <row r="5" spans="1:25">
      <c r="A5" t="s">
        <v>829</v>
      </c>
      <c r="B5">
        <f ref="B5:C5" si="0" t="shared">IF(B8="New",COUNTIFS($A$20,"*$*",B20,""),IF(B8="Edit",COUNTIFS($A$14:$A$18,"$",B14:B18,""),IF(B8="Settings",COUNTIFS($A$22:$A$23,"$",B22:B23,""),IF(B8="Settings",COUNTIFS($A$14:$A$15,"$",B14:B15,""),0))))</f>
        <v>1</v>
      </c>
      <c r="C5">
        <f si="0" t="shared"/>
        <v>0</v>
      </c>
      <c r="D5">
        <f ref="D5:E5" si="1" t="shared">IF(D8="New",COUNTIFS($A$20,"*$*",D20,""),IF(D8="Edit",COUNTIFS($A$14:$A$18,"$",D14:D18,""),IF(D8="Settings",COUNTIFS($A$22:$A$23,"$",D22:D23,""),IF(D8="Settings",COUNTIFS($A$14:$A$15,"$",D14:D15,""),0))))</f>
        <v>0</v>
      </c>
      <c r="E5">
        <f si="1" t="shared"/>
        <v>0</v>
      </c>
      <c r="F5">
        <f ref="F5:H5" si="2" t="shared">IF(F8="New",COUNTIFS($A$20,"*$*",F20,""),IF(F8="Edit",COUNTIFS($A$14:$A$18,"$",F14:F18,""),IF(F8="Settings",COUNTIFS($A$22:$A$23,"$",F22:F23,""),IF(F8="Settings",COUNTIFS($A$14:$A$15,"$",F14:F15,""),0))))</f>
        <v>0</v>
      </c>
      <c r="G5">
        <f si="2" t="shared"/>
        <v>0</v>
      </c>
      <c r="H5">
        <f si="2" t="shared"/>
        <v>0</v>
      </c>
      <c r="I5">
        <f ref="I5" si="3" t="shared">IF(I8="New",COUNTIFS($A$20,"*$*",I20,""),IF(I8="Edit",COUNTIFS($A$14:$A$18,"$",I14:I18,""),IF(I8="Settings",COUNTIFS($A$22:$A$23,"$",I22:I23,""),IF(I8="Settings",COUNTIFS($A$14:$A$15,"$",I14:I15,""),0))))</f>
        <v>0</v>
      </c>
      <c r="J5">
        <f ref="J5:K5" si="4" t="shared">IF(J8="New",COUNTIFS($A$20,"*$*",J20,""),IF(J8="Edit",COUNTIFS($A$14:$A$18,"$",J14:J18,""),IF(J8="Settings",COUNTIFS($A$22:$A$23,"$",J22:J23,""),IF(J8="Settings",COUNTIFS($A$14:$A$15,"$",J14:J15,""),0))))</f>
        <v>1</v>
      </c>
      <c r="K5">
        <f si="4" t="shared"/>
        <v>0</v>
      </c>
      <c r="L5">
        <f>IF(L8="New",COUNTIFS($A$20,"*$*",L20,""),IF(L8="Edit",COUNTIFS($A$14:$A$18,"$",L14:L18,""),IF(L8="Settings",COUNTIFS($A$22:$A$23,"$",L22:L23,""),IF(L8="Settings",COUNTIFS($A$14:$A$15,"$",L14:L15,""),0))))</f>
        <v>0</v>
      </c>
      <c r="M5">
        <f>IF(M8="New",COUNTIFS($A$20,"*$*",M20,""),IF(M8="Edit",COUNTIFS($A$14:$A$18,"$",M14:M18,""),IF(M8="Settings",COUNTIFS($A$22:$A$23,"$",M22:M23,""),IF(M8="Settings",COUNTIFS($A$14:$A$15,"$",M14:M15,""),0))))</f>
        <v>0</v>
      </c>
      <c r="N5">
        <f ref="N5:O5" si="5" t="shared">IF(N8="New",COUNTIFS($A$20,"*$*",N20,""),IF(N8="Edit",COUNTIFS($A$14:$A$18,"$",N14:N18,""),IF(N8="Settings",COUNTIFS($A$22:$A$23,"$",N22:N23,""),IF(N8="Settings",COUNTIFS($A$14:$A$15,"$",N14:N15,""),0))))</f>
        <v>0</v>
      </c>
      <c r="O5">
        <f si="5" t="shared"/>
        <v>0</v>
      </c>
      <c r="P5">
        <f ref="P5:R5" si="6" t="shared">IF(P8="New",COUNTIFS($A$20,"*$*",P20,""),IF(P8="Edit",COUNTIFS($A$14:$A$18,"$",P14:P18,""),IF(P8="Settings",COUNTIFS($A$22:$A$23,"$",P22:P23,""),IF(P8="Settings",COUNTIFS($A$14:$A$15,"$",P14:P15,""),0))))</f>
        <v>0</v>
      </c>
      <c r="Q5">
        <f si="6" t="shared"/>
        <v>0</v>
      </c>
      <c r="R5">
        <f si="6" t="shared"/>
        <v>0</v>
      </c>
      <c r="S5">
        <f ref="S5:Y5" si="7" t="shared">IF(S8="New",COUNTIFS($A$20,"*$*",S20,""),IF(S8="Edit",COUNTIFS($A$14:$A$18,"$",S14:S18,""),IF(S8="Settings",COUNTIFS($A$22:$A$23,"$",S22:S23,""),IF(S8="Settings",COUNTIFS($A$14:$A$15,"$",S14:S15,""),0))))</f>
        <v>0</v>
      </c>
      <c r="T5">
        <f si="7" t="shared"/>
        <v>0</v>
      </c>
      <c r="U5">
        <f si="7" t="shared"/>
        <v>0</v>
      </c>
      <c r="V5">
        <f si="7" t="shared"/>
        <v>0</v>
      </c>
      <c r="W5">
        <f si="7" t="shared"/>
        <v>0</v>
      </c>
      <c r="X5">
        <f>IF(X8="New",COUNTIFS($A$20,"*$*",X20,""),IF(X8="Edit",COUNTIFS($A$14:$A$18,"$",X14:X18,""),IF(X8="Settings",COUNTIFS($A$22:$A$23,"$",X22:X23,""),IF(X8="Settings",COUNTIFS($A$14:$A$15,"$",X14:X15,""),0))))</f>
        <v>0</v>
      </c>
      <c r="Y5">
        <f si="7" t="shared"/>
        <v>0</v>
      </c>
    </row>
    <row r="8" spans="1:25">
      <c r="A8" t="s">
        <v>830</v>
      </c>
      <c r="B8" t="s">
        <v>833</v>
      </c>
      <c r="C8" t="s">
        <v>833</v>
      </c>
      <c r="D8" t="s">
        <v>989</v>
      </c>
      <c r="E8" t="s">
        <v>989</v>
      </c>
      <c r="F8" t="s">
        <v>833</v>
      </c>
      <c r="G8" t="s">
        <v>989</v>
      </c>
      <c r="H8" t="s">
        <v>989</v>
      </c>
      <c r="I8" t="s">
        <v>833</v>
      </c>
      <c r="J8" t="s">
        <v>833</v>
      </c>
      <c r="K8" t="s">
        <v>833</v>
      </c>
      <c r="L8" t="s">
        <v>831</v>
      </c>
      <c r="M8" t="s">
        <v>833</v>
      </c>
      <c r="N8" t="s">
        <v>831</v>
      </c>
      <c r="O8" t="s">
        <v>989</v>
      </c>
      <c r="P8" t="s">
        <v>833</v>
      </c>
      <c r="Q8" t="s">
        <v>833</v>
      </c>
      <c r="R8" t="s">
        <v>831</v>
      </c>
      <c r="S8" t="s">
        <v>831</v>
      </c>
      <c r="T8" t="s">
        <v>831</v>
      </c>
      <c r="U8" t="s">
        <v>831</v>
      </c>
      <c r="V8" t="s">
        <v>831</v>
      </c>
      <c r="W8" t="s">
        <v>831</v>
      </c>
      <c r="X8" t="s">
        <v>831</v>
      </c>
      <c r="Y8" t="s">
        <v>831</v>
      </c>
    </row>
    <row customFormat="1" r="10" s="11" spans="1:1">
      <c r="A10" s="11" t="s">
        <v>250</v>
      </c>
    </row>
    <row r="11" spans="1:25">
      <c r="A11" s="13" t="s">
        <v>990</v>
      </c>
      <c r="B11" t="str">
        <f>Register!$H$9</f>
        <v>TESTFF@GMAIL.COM</v>
      </c>
      <c r="C11" s="43"/>
      <c r="D11" s="43"/>
      <c r="E11" s="43"/>
      <c r="F11" s="43"/>
      <c r="G11" s="43"/>
      <c r="H11" s="43"/>
      <c r="I11" s="43"/>
      <c r="J11" s="43"/>
      <c r="K11" s="43"/>
      <c r="L11" s="43"/>
      <c r="M11" s="43"/>
      <c r="N11" s="43"/>
      <c r="O11" s="43"/>
      <c r="P11" s="43"/>
      <c r="Q11" s="43"/>
      <c r="R11" s="43"/>
      <c r="S11" s="43"/>
      <c r="T11" s="43"/>
      <c r="U11" s="43"/>
      <c r="V11" s="43"/>
      <c r="W11" s="43"/>
      <c r="X11" s="43"/>
      <c r="Y11" s="43"/>
    </row>
    <row r="12" spans="1:25">
      <c r="A12" s="13" t="s">
        <v>991</v>
      </c>
      <c r="B12" t="str">
        <f>Register!$I$11</f>
        <v>P@ssw0rd123</v>
      </c>
      <c r="C12" s="43"/>
      <c r="D12" s="43"/>
      <c r="E12" s="43"/>
      <c r="F12" s="43"/>
      <c r="G12" s="43"/>
      <c r="H12" s="43"/>
      <c r="I12" s="43"/>
      <c r="J12" s="43"/>
      <c r="K12" s="43"/>
      <c r="L12" s="43"/>
      <c r="M12" s="43"/>
      <c r="N12" s="43"/>
      <c r="O12" s="43"/>
      <c r="P12" s="43"/>
      <c r="Q12" s="43"/>
      <c r="R12" s="43"/>
      <c r="S12" s="43"/>
      <c r="T12" s="43"/>
      <c r="U12" s="43"/>
      <c r="V12" s="43"/>
      <c r="W12" s="43"/>
      <c r="X12" s="43"/>
      <c r="Y12" s="43"/>
    </row>
    <row customFormat="1" r="13" s="1" spans="1:1">
      <c r="A13" s="11" t="s">
        <v>992</v>
      </c>
    </row>
    <row ht="29" r="14" spans="1:25">
      <c r="A14" s="13" t="s">
        <v>993</v>
      </c>
      <c r="B14" s="13" t="s">
        <v>994</v>
      </c>
      <c r="C14" s="13" t="s">
        <v>994</v>
      </c>
      <c r="D14" s="13" t="str">
        <f>C20</f>
        <v>AKUNTESTING</v>
      </c>
      <c r="E14" s="13" t="str">
        <f>D20</f>
        <v>AKUNTESTING</v>
      </c>
      <c r="F14" s="13" t="s">
        <v>994</v>
      </c>
      <c r="G14" s="13" t="str">
        <f>F20</f>
        <v>AKUNTESTING3</v>
      </c>
      <c r="H14" s="13" t="str">
        <f>G20</f>
        <v>AKUNTESTING</v>
      </c>
      <c r="I14" s="13" t="str">
        <f>H20</f>
        <v>AKUNTESTING</v>
      </c>
      <c r="J14" s="13" t="s">
        <v>995</v>
      </c>
      <c r="K14" s="13" t="s">
        <v>995</v>
      </c>
      <c r="L14" s="13" t="str">
        <f>K20</f>
        <v>BILLING2</v>
      </c>
      <c r="M14" s="13" t="s">
        <v>995</v>
      </c>
      <c r="N14" s="13" t="str">
        <f>M20</f>
        <v>NEWROLEX21</v>
      </c>
      <c r="O14" s="13" t="str">
        <f>N17</f>
        <v>SHISHI</v>
      </c>
      <c r="P14" s="13" t="s">
        <v>995</v>
      </c>
      <c r="Q14" s="13" t="s">
        <v>995</v>
      </c>
      <c r="R14" s="13" t="s">
        <v>996</v>
      </c>
      <c r="S14" s="13" t="s">
        <v>997</v>
      </c>
      <c r="T14" s="13" t="s">
        <v>998</v>
      </c>
      <c r="U14" s="13" t="s">
        <v>999</v>
      </c>
      <c r="W14" s="13" t="s">
        <v>995</v>
      </c>
      <c r="X14" s="10" t="s">
        <v>1000</v>
      </c>
      <c r="Y14" s="10" t="str">
        <f>X17</f>
        <v>DXSUPERVROLEACESS SUPERUSER</v>
      </c>
    </row>
    <row r="15" spans="1:25">
      <c r="A15" s="13" t="s">
        <v>1001</v>
      </c>
      <c r="B15" t="s">
        <v>211</v>
      </c>
      <c r="C15" t="s">
        <v>211</v>
      </c>
      <c r="D15" t="s">
        <v>211</v>
      </c>
      <c r="E15" t="s">
        <v>211</v>
      </c>
      <c r="F15" t="s">
        <v>211</v>
      </c>
      <c r="G15" t="s">
        <v>211</v>
      </c>
      <c r="H15" t="s">
        <v>211</v>
      </c>
      <c r="I15" t="s">
        <v>211</v>
      </c>
      <c r="J15" t="s">
        <v>211</v>
      </c>
      <c r="K15" t="s">
        <v>211</v>
      </c>
      <c r="L15" t="s">
        <v>211</v>
      </c>
      <c r="M15" t="s">
        <v>211</v>
      </c>
      <c r="N15" t="s">
        <v>211</v>
      </c>
      <c r="O15" t="s">
        <v>211</v>
      </c>
      <c r="P15" t="s">
        <v>211</v>
      </c>
      <c r="Q15" t="s">
        <v>211</v>
      </c>
      <c r="R15" t="s">
        <v>211</v>
      </c>
      <c r="S15" t="s">
        <v>211</v>
      </c>
      <c r="T15" t="s">
        <v>211</v>
      </c>
      <c r="U15" t="s">
        <v>211</v>
      </c>
      <c r="V15" t="s">
        <v>211</v>
      </c>
      <c r="W15" t="s">
        <v>211</v>
      </c>
      <c r="X15" t="s">
        <v>211</v>
      </c>
      <c r="Y15" t="s">
        <v>211</v>
      </c>
    </row>
    <row customFormat="1" r="16" s="1" spans="1:1">
      <c r="A16" s="11" t="s">
        <v>1002</v>
      </c>
    </row>
    <row ht="29" r="17" spans="1:25">
      <c r="A17" s="13" t="s">
        <v>1003</v>
      </c>
      <c r="B17" s="13" t="s">
        <v>1004</v>
      </c>
      <c r="C17" s="13" t="s">
        <v>1004</v>
      </c>
      <c r="D17" s="13" t="s">
        <v>1004</v>
      </c>
      <c r="E17" s="13" t="s">
        <v>1004</v>
      </c>
      <c r="F17" s="13" t="s">
        <v>1004</v>
      </c>
      <c r="G17" s="13" t="s">
        <v>1004</v>
      </c>
      <c r="H17" s="13" t="s">
        <v>1004</v>
      </c>
      <c r="I17" s="13" t="s">
        <v>1004</v>
      </c>
      <c r="J17" s="13" t="s">
        <v>1004</v>
      </c>
      <c r="K17" s="13" t="s">
        <v>1004</v>
      </c>
      <c r="L17" s="13" t="s">
        <v>1005</v>
      </c>
      <c r="M17" s="13" t="s">
        <v>1004</v>
      </c>
      <c r="N17" s="13" t="s">
        <v>1006</v>
      </c>
      <c r="O17" s="13" t="s">
        <v>1004</v>
      </c>
      <c r="P17" s="13" t="s">
        <v>1004</v>
      </c>
      <c r="Q17" s="13" t="s">
        <v>1004</v>
      </c>
      <c r="R17" s="13"/>
      <c r="S17" s="13" t="s">
        <v>1007</v>
      </c>
      <c r="T17" s="13" t="s">
        <v>1008</v>
      </c>
      <c r="U17" s="13" t="s">
        <v>1009</v>
      </c>
      <c r="V17" s="13" t="s">
        <v>1004</v>
      </c>
      <c r="W17" s="13" t="s">
        <v>1004</v>
      </c>
      <c r="X17" s="10" t="s">
        <v>1010</v>
      </c>
      <c r="Y17" s="10" t="s">
        <v>1011</v>
      </c>
    </row>
    <row r="18" spans="1:25">
      <c r="A18" s="13" t="s">
        <v>1012</v>
      </c>
      <c r="B18" t="s">
        <v>211</v>
      </c>
      <c r="C18" t="s">
        <v>211</v>
      </c>
      <c r="D18" t="s">
        <v>211</v>
      </c>
      <c r="E18" t="s">
        <v>211</v>
      </c>
      <c r="F18" t="s">
        <v>211</v>
      </c>
      <c r="G18" t="s">
        <v>211</v>
      </c>
      <c r="H18" t="s">
        <v>211</v>
      </c>
      <c r="I18" t="s">
        <v>211</v>
      </c>
      <c r="J18" t="s">
        <v>211</v>
      </c>
      <c r="K18" t="s">
        <v>211</v>
      </c>
      <c r="L18" t="s">
        <v>211</v>
      </c>
      <c r="M18" t="s">
        <v>211</v>
      </c>
      <c r="N18" t="s">
        <v>211</v>
      </c>
      <c r="O18" t="s">
        <v>211</v>
      </c>
      <c r="P18" t="s">
        <v>211</v>
      </c>
      <c r="Q18" t="s">
        <v>211</v>
      </c>
      <c r="R18" t="s">
        <v>211</v>
      </c>
      <c r="S18" t="s">
        <v>211</v>
      </c>
      <c r="T18" t="s">
        <v>211</v>
      </c>
      <c r="U18" t="s">
        <v>211</v>
      </c>
      <c r="V18" t="s">
        <v>211</v>
      </c>
      <c r="W18" t="s">
        <v>211</v>
      </c>
      <c r="X18" t="s">
        <v>211</v>
      </c>
      <c r="Y18" t="s">
        <v>211</v>
      </c>
    </row>
    <row customFormat="1" r="19" s="11" spans="1:1">
      <c r="A19" s="11" t="s">
        <v>1013</v>
      </c>
    </row>
    <row ht="29" r="20" spans="1:25">
      <c r="A20" s="13" t="s">
        <v>1014</v>
      </c>
      <c r="C20" t="s">
        <v>994</v>
      </c>
      <c r="D20" t="s">
        <v>994</v>
      </c>
      <c r="E20" t="s">
        <v>994</v>
      </c>
      <c r="F20" t="s">
        <v>1015</v>
      </c>
      <c r="G20" t="s">
        <v>994</v>
      </c>
      <c r="H20" t="s">
        <v>994</v>
      </c>
      <c r="I20" t="s">
        <v>1015</v>
      </c>
      <c r="K20" s="13" t="s">
        <v>1016</v>
      </c>
      <c r="L20" s="13" t="s">
        <v>1017</v>
      </c>
      <c r="M20" s="13" t="s">
        <v>1018</v>
      </c>
      <c r="N20" t="s">
        <v>1019</v>
      </c>
      <c r="O20" t="s">
        <v>1019</v>
      </c>
      <c r="P20" s="10" t="s">
        <v>1020</v>
      </c>
      <c r="Q20" s="10" t="s">
        <v>1000</v>
      </c>
      <c r="R20" s="13" t="s">
        <v>1017</v>
      </c>
      <c r="S20" s="13" t="s">
        <v>1020</v>
      </c>
      <c r="T20" s="13" t="s">
        <v>1020</v>
      </c>
      <c r="U20" s="13" t="s">
        <v>1020</v>
      </c>
      <c r="V20" s="13" t="s">
        <v>1020</v>
      </c>
      <c r="W20" s="13" t="s">
        <v>1020</v>
      </c>
      <c r="X20" s="13" t="s">
        <v>1020</v>
      </c>
      <c r="Y20" s="13" t="s">
        <v>1020</v>
      </c>
    </row>
    <row customFormat="1" r="21" s="1" spans="1:1">
      <c r="A21" s="11" t="s">
        <v>1021</v>
      </c>
    </row>
    <row ht="58" r="22" spans="1:25">
      <c r="A22" s="13" t="s">
        <v>1022</v>
      </c>
      <c r="B22" s="10" t="s">
        <v>1023</v>
      </c>
      <c r="C22" s="10" t="s">
        <v>1023</v>
      </c>
      <c r="D22" s="10" t="s">
        <v>1024</v>
      </c>
      <c r="E22" s="10"/>
      <c r="F22" s="10" t="s">
        <v>1023</v>
      </c>
      <c r="G22" s="10" t="s">
        <v>1024</v>
      </c>
      <c r="H22" s="10"/>
      <c r="I22" s="10"/>
      <c r="J22" s="10" t="s">
        <v>1023</v>
      </c>
      <c r="K22" s="10" t="s">
        <v>1023</v>
      </c>
      <c r="L22" s="10" t="s">
        <v>1023</v>
      </c>
      <c r="M22" s="10" t="s">
        <v>1023</v>
      </c>
      <c r="N22" s="10" t="s">
        <v>1023</v>
      </c>
      <c r="O22" s="10" t="s">
        <v>1025</v>
      </c>
      <c r="P22" s="10" t="s">
        <v>1023</v>
      </c>
      <c r="Q22" s="10" t="s">
        <v>1023</v>
      </c>
      <c r="R22" s="10" t="s">
        <v>1023</v>
      </c>
      <c r="S22" s="10" t="s">
        <v>1023</v>
      </c>
      <c r="T22" s="10" t="s">
        <v>1023</v>
      </c>
      <c r="U22" s="10" t="s">
        <v>1023</v>
      </c>
      <c r="V22" s="10" t="s">
        <v>1023</v>
      </c>
      <c r="W22" s="10" t="s">
        <v>1023</v>
      </c>
      <c r="X22" s="10" t="s">
        <v>1023</v>
      </c>
      <c r="Y22" s="10" t="s">
        <v>1023</v>
      </c>
    </row>
    <row r="23" spans="1:25">
      <c r="A23" s="13" t="s">
        <v>1026</v>
      </c>
      <c r="B23" s="13" t="s">
        <v>1027</v>
      </c>
      <c r="C23" s="13" t="s">
        <v>1027</v>
      </c>
      <c r="D23" s="13"/>
      <c r="E23" s="13" t="s">
        <v>1028</v>
      </c>
      <c r="F23" s="13" t="s">
        <v>1027</v>
      </c>
      <c r="G23" s="13"/>
      <c r="H23" s="13" t="s">
        <v>1028</v>
      </c>
      <c r="I23" s="13"/>
      <c r="J23" s="13" t="s">
        <v>1027</v>
      </c>
      <c r="K23" s="13" t="s">
        <v>1027</v>
      </c>
      <c r="L23" s="13" t="s">
        <v>1027</v>
      </c>
      <c r="M23" s="13" t="s">
        <v>1027</v>
      </c>
      <c r="N23" s="13" t="s">
        <v>1027</v>
      </c>
      <c r="O23" s="13" t="s">
        <v>1029</v>
      </c>
      <c r="P23" s="13" t="s">
        <v>1027</v>
      </c>
      <c r="Q23" s="13" t="s">
        <v>1027</v>
      </c>
      <c r="R23" s="13" t="s">
        <v>1027</v>
      </c>
      <c r="S23" s="13" t="s">
        <v>1027</v>
      </c>
      <c r="T23" s="13" t="s">
        <v>1027</v>
      </c>
      <c r="U23" s="13" t="s">
        <v>1027</v>
      </c>
      <c r="V23" s="13" t="s">
        <v>1027</v>
      </c>
      <c r="W23" s="13" t="s">
        <v>1027</v>
      </c>
      <c r="X23" s="13" t="s">
        <v>1027</v>
      </c>
      <c r="Y23" s="13" t="s">
        <v>1027</v>
      </c>
    </row>
    <row customFormat="1" r="25" s="1" spans="1:5">
      <c r="A25" s="11" t="s">
        <v>886</v>
      </c>
      <c r="B25" s="11"/>
      <c r="C25" s="11"/>
      <c r="D25" s="11"/>
      <c r="E25" s="11"/>
    </row>
    <row r="26" spans="1:5">
      <c r="A26" s="40" t="s">
        <v>1030</v>
      </c>
      <c r="B26" s="40" t="s">
        <v>887</v>
      </c>
      <c r="D26" s="40"/>
      <c r="E26" s="40"/>
    </row>
    <row r="27" spans="1:5">
      <c r="A27" s="21" t="s">
        <v>1031</v>
      </c>
      <c r="B27" s="21" t="s">
        <v>1032</v>
      </c>
      <c r="C27" s="13" t="s">
        <v>1033</v>
      </c>
      <c r="D27" s="21"/>
      <c r="E27" s="21"/>
    </row>
    <row r="28" spans="1:5">
      <c r="A28" s="2" t="s">
        <v>1029</v>
      </c>
      <c r="B28" s="21" t="s">
        <v>851</v>
      </c>
      <c r="C28" s="13" t="s">
        <v>1034</v>
      </c>
      <c r="D28" s="2"/>
      <c r="E28" s="2"/>
    </row>
    <row r="29" spans="1:5">
      <c r="A29" s="2" t="s">
        <v>1027</v>
      </c>
      <c r="B29" s="21" t="s">
        <v>1035</v>
      </c>
      <c r="D29" s="2"/>
      <c r="E29" s="2"/>
    </row>
    <row r="30" spans="1:5">
      <c r="A30" s="2" t="s">
        <v>1028</v>
      </c>
      <c r="B30" s="21" t="s">
        <v>1036</v>
      </c>
      <c r="D30" s="2"/>
      <c r="E30" s="2"/>
    </row>
    <row r="31" spans="1:2">
      <c r="A31" s="46" t="s">
        <v>1037</v>
      </c>
      <c r="B31" s="47" t="s">
        <v>1038</v>
      </c>
    </row>
    <row r="32" spans="1:2">
      <c r="A32" t="s">
        <v>1039</v>
      </c>
      <c r="B32" s="47" t="s">
        <v>1040</v>
      </c>
    </row>
    <row r="33" spans="1:2">
      <c r="A33" t="s">
        <v>106</v>
      </c>
      <c r="B33" s="47" t="s">
        <v>1041</v>
      </c>
    </row>
  </sheetData>
  <conditionalFormatting sqref="B1:Y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20:$XFD20">
    <cfRule dxfId="4" priority="10" type="expression">
      <formula>OR(A$8="Settings",A$8="Edit")</formula>
    </cfRule>
  </conditionalFormatting>
  <conditionalFormatting sqref="S14:U14 W14 Z14:XFD14 A14:R15 S15:XFD15 L17">
    <cfRule dxfId="4" priority="8" type="expression">
      <formula>A$8="New"</formula>
    </cfRule>
  </conditionalFormatting>
  <conditionalFormatting sqref="X14:Y14 X17:Y17">
    <cfRule dxfId="4" priority="18" type="expression">
      <formula>V$8="New"</formula>
    </cfRule>
  </conditionalFormatting>
  <conditionalFormatting sqref="J17:K17 M17:W17 Z17:XFD17 A17:I18 J18:XFD18">
    <cfRule dxfId="4" priority="11" type="expression">
      <formula>OR(A$8="Settings",A$8="New")</formula>
    </cfRule>
  </conditionalFormatting>
  <conditionalFormatting sqref="$A22:$XFD23">
    <cfRule dxfId="4" priority="9" type="expression">
      <formula>OR(A$8="Edit",A$8="New")</formula>
    </cfRule>
  </conditionalFormatting>
  <dataValidations count="2">
    <dataValidation allowBlank="1" showErrorMessage="1" showInputMessage="1" sqref="B8:Y8" type="list">
      <formula1>"Edit, Settings, New"</formula1>
    </dataValidation>
    <dataValidation allowBlank="1" showErrorMessage="1" showInputMessage="1" sqref="B15:Y15 B18:Y18" type="list">
      <formula1>"All,Active,Inactive"</formula1>
    </dataValidation>
  </dataValidations>
  <pageMargins bottom="0.75" footer="0.3" header="0.3" left="0.7" right="0.7" top="0.75"/>
  <pageSetup horizontalDpi="200" orientation="portrait" paperSize="1" verticalDpi="200"/>
  <headerFooter/>
</worksheet>
</file>

<file path=xl/worksheets/sheet1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V30"/>
  <sheetViews>
    <sheetView topLeftCell="N1" workbookViewId="0" zoomScale="90" zoomScaleNormal="90">
      <selection activeCell="T14" sqref="T14"/>
    </sheetView>
  </sheetViews>
  <sheetFormatPr defaultColWidth="21.5454545454545" defaultRowHeight="14.5"/>
  <sheetData>
    <row r="1" spans="1:21">
      <c r="A1" t="s">
        <v>0</v>
      </c>
      <c r="B1" t="s">
        <v>1</v>
      </c>
      <c r="C1" t="s">
        <v>1</v>
      </c>
      <c r="D1" t="s">
        <v>1</v>
      </c>
      <c r="E1" t="s">
        <v>1042</v>
      </c>
      <c r="F1" t="s">
        <v>1043</v>
      </c>
      <c r="G1" t="s">
        <v>1</v>
      </c>
      <c r="H1" t="s">
        <v>1</v>
      </c>
      <c r="I1" t="s">
        <v>1</v>
      </c>
      <c r="J1" t="s">
        <v>255</v>
      </c>
      <c r="K1" t="s">
        <v>255</v>
      </c>
      <c r="L1" t="s">
        <v>255</v>
      </c>
      <c r="M1" t="s">
        <v>255</v>
      </c>
      <c r="N1" t="s">
        <v>255</v>
      </c>
      <c r="O1" t="s">
        <v>255</v>
      </c>
      <c r="P1" t="s">
        <v>255</v>
      </c>
      <c r="Q1" t="s">
        <v>255</v>
      </c>
      <c r="R1" t="s">
        <v>255</v>
      </c>
      <c r="S1" t="s">
        <v>255</v>
      </c>
      <c r="T1" t="s">
        <v>255</v>
      </c>
      <c r="U1" t="s">
        <v>255</v>
      </c>
    </row>
    <row r="2" spans="1:1">
      <c r="A2" t="s">
        <v>815</v>
      </c>
    </row>
    <row customFormat="1" ht="58" r="3" s="8" spans="1:21">
      <c r="A3" s="8" t="s">
        <v>10</v>
      </c>
      <c r="B3" s="8" t="s">
        <v>1044</v>
      </c>
      <c r="C3" s="8" t="s">
        <v>1045</v>
      </c>
      <c r="D3" s="8" t="s">
        <v>1046</v>
      </c>
      <c r="E3" s="8" t="s">
        <v>1047</v>
      </c>
      <c r="F3" s="8" t="s">
        <v>1048</v>
      </c>
      <c r="G3" s="8" t="s">
        <v>1049</v>
      </c>
      <c r="H3" s="8" t="s">
        <v>1050</v>
      </c>
      <c r="I3" s="8" t="s">
        <v>1051</v>
      </c>
      <c r="J3" s="8" t="s">
        <v>1052</v>
      </c>
      <c r="K3" s="8" t="s">
        <v>1053</v>
      </c>
      <c r="L3" s="8" t="s">
        <v>1054</v>
      </c>
      <c r="M3" s="8" t="s">
        <v>1055</v>
      </c>
      <c r="N3" s="8" t="s">
        <v>1056</v>
      </c>
      <c r="O3" s="8" t="s">
        <v>1057</v>
      </c>
      <c r="P3" s="44" t="s">
        <v>1058</v>
      </c>
      <c r="Q3" s="44" t="s">
        <v>1059</v>
      </c>
      <c r="R3" s="10" t="s">
        <v>1060</v>
      </c>
      <c r="S3" s="8" t="s">
        <v>1061</v>
      </c>
      <c r="T3" s="8" t="s">
        <v>1062</v>
      </c>
      <c r="U3" s="10" t="s">
        <v>1063</v>
      </c>
    </row>
    <row r="4" spans="1:21">
      <c r="A4" t="s">
        <v>32</v>
      </c>
      <c r="B4" s="13" t="s">
        <v>2</v>
      </c>
      <c r="C4" s="13" t="s">
        <v>3</v>
      </c>
      <c r="D4" s="13" t="s">
        <v>3</v>
      </c>
      <c r="E4" s="13" t="s">
        <v>3</v>
      </c>
      <c r="F4" s="13" t="s">
        <v>3</v>
      </c>
      <c r="G4" s="13" t="s">
        <v>2</v>
      </c>
      <c r="H4" s="13" t="s">
        <v>3</v>
      </c>
      <c r="I4" s="13" t="s">
        <v>3</v>
      </c>
      <c r="J4" s="13" t="s">
        <v>2</v>
      </c>
      <c r="K4" s="13" t="s">
        <v>2</v>
      </c>
      <c r="L4" s="13" t="s">
        <v>2</v>
      </c>
      <c r="M4" s="13" t="s">
        <v>2</v>
      </c>
      <c r="N4" s="13" t="s">
        <v>2</v>
      </c>
      <c r="O4" s="13" t="s">
        <v>2</v>
      </c>
      <c r="P4" s="45" t="s">
        <v>3</v>
      </c>
      <c r="Q4" s="45" t="s">
        <v>3</v>
      </c>
      <c r="R4" s="45" t="s">
        <v>3</v>
      </c>
      <c r="S4" s="13" t="s">
        <v>3</v>
      </c>
      <c r="T4" s="13" t="s">
        <v>3</v>
      </c>
      <c r="U4" s="13" t="s">
        <v>3</v>
      </c>
    </row>
    <row r="5" spans="1:21">
      <c r="A5" t="s">
        <v>829</v>
      </c>
      <c r="B5">
        <f ref="B5:C5" si="0" t="shared">IF(B8="New",COUNTIFS($A$18:$A$23,"*$*",B18:B23,""),IF(B8="Edit",COUNTIFS($A$25:$A$28,"$",B25:B28,""),0))</f>
        <v>6</v>
      </c>
      <c r="C5">
        <f si="0" t="shared"/>
        <v>0</v>
      </c>
      <c r="D5">
        <f ref="D5:E5" si="1" t="shared">IF(D8="New",COUNTIFS($A$18:$A$23,"*$*",D18:D23,""),IF(D8="Edit",COUNTIFS($A$25:$A$28,"$",D25:D28,""),0))</f>
        <v>0</v>
      </c>
      <c r="E5">
        <f si="1" t="shared"/>
        <v>0</v>
      </c>
      <c r="F5">
        <f ref="F5:I5" si="2" t="shared">IF(F8="New",COUNTIFS($A$18:$A$23,"*$*",F18:F23,""),IF(F8="Edit",COUNTIFS($A$25:$A$28,"$",F25:F28,""),0))</f>
        <v>0</v>
      </c>
      <c r="G5">
        <f si="2" t="shared"/>
        <v>6</v>
      </c>
      <c r="H5">
        <f si="2" t="shared"/>
        <v>0</v>
      </c>
      <c r="I5">
        <f si="2" t="shared"/>
        <v>0</v>
      </c>
      <c r="J5">
        <f ref="J5:O5" si="3" t="shared">IF(J8="New",COUNTIFS($A$18:$A$23,"*$*",J18:J23,""),IF(J8="Edit",COUNTIFS($A$25:$A$28,"$",J25:J28,""),0))</f>
        <v>0</v>
      </c>
      <c r="K5">
        <f si="3" t="shared"/>
        <v>0</v>
      </c>
      <c r="L5">
        <f si="3" t="shared"/>
        <v>0</v>
      </c>
      <c r="M5">
        <f si="3" t="shared"/>
        <v>1</v>
      </c>
      <c r="N5">
        <f si="3" t="shared"/>
        <v>0</v>
      </c>
      <c r="O5">
        <f si="3" t="shared"/>
        <v>0</v>
      </c>
      <c r="P5">
        <f ref="P5:U5" si="4" t="shared">IF(P8="New",COUNTIFS($A$18:$A$23,"*$*",P18:P23,""),IF(P8="Edit",COUNTIFS($A$25:$A$28,"$",P25:P28,""),0))</f>
        <v>0</v>
      </c>
      <c r="Q5">
        <f si="4" t="shared"/>
        <v>0</v>
      </c>
      <c r="R5">
        <f si="4" t="shared"/>
        <v>0</v>
      </c>
      <c r="S5">
        <f si="4" t="shared"/>
        <v>0</v>
      </c>
      <c r="T5">
        <f si="4" t="shared"/>
        <v>0</v>
      </c>
      <c r="U5">
        <f si="4" t="shared"/>
        <v>0</v>
      </c>
    </row>
    <row r="8" spans="1:21">
      <c r="A8" t="s">
        <v>830</v>
      </c>
      <c r="B8" t="s">
        <v>833</v>
      </c>
      <c r="C8" t="s">
        <v>833</v>
      </c>
      <c r="D8" t="s">
        <v>833</v>
      </c>
      <c r="E8" t="s">
        <v>831</v>
      </c>
      <c r="F8" t="s">
        <v>831</v>
      </c>
      <c r="G8" t="s">
        <v>833</v>
      </c>
      <c r="H8" t="s">
        <v>833</v>
      </c>
      <c r="I8" t="s">
        <v>833</v>
      </c>
      <c r="J8" t="s">
        <v>833</v>
      </c>
      <c r="K8" t="s">
        <v>833</v>
      </c>
      <c r="L8" t="s">
        <v>833</v>
      </c>
      <c r="M8" t="s">
        <v>833</v>
      </c>
      <c r="N8" t="s">
        <v>833</v>
      </c>
      <c r="O8" t="s">
        <v>831</v>
      </c>
      <c r="P8" t="s">
        <v>833</v>
      </c>
      <c r="Q8" t="s">
        <v>831</v>
      </c>
      <c r="R8" t="s">
        <v>891</v>
      </c>
      <c r="S8" t="s">
        <v>833</v>
      </c>
      <c r="T8" t="s">
        <v>831</v>
      </c>
      <c r="U8" t="s">
        <v>831</v>
      </c>
    </row>
    <row customFormat="1" r="10" s="1" spans="1:18">
      <c r="A10" s="11" t="s">
        <v>250</v>
      </c>
      <c r="P10" s="11"/>
      <c r="Q10" s="11"/>
      <c r="R10" s="11"/>
    </row>
    <row ht="29" r="11" spans="1:21">
      <c r="A11" s="13" t="s">
        <v>990</v>
      </c>
      <c r="B11" s="42" t="s">
        <v>1064</v>
      </c>
      <c r="C11" s="42" t="s">
        <v>1064</v>
      </c>
      <c r="D11" s="42" t="s">
        <v>1064</v>
      </c>
      <c r="E11" s="42" t="s">
        <v>1064</v>
      </c>
      <c r="F11" s="42" t="s">
        <v>1064</v>
      </c>
      <c r="G11" t="str">
        <f>Register!$I$9</f>
        <v>TESTFF@GMAIL.COM</v>
      </c>
      <c r="H11" s="42" t="s">
        <v>1064</v>
      </c>
      <c r="I11" s="42" t="s">
        <v>1064</v>
      </c>
      <c r="J11" s="43"/>
      <c r="K11" s="43"/>
      <c r="L11" s="43"/>
      <c r="M11" s="43"/>
      <c r="N11" s="43"/>
      <c r="O11" s="43"/>
      <c r="P11" s="43"/>
      <c r="Q11" s="43"/>
      <c r="R11" s="43"/>
      <c r="S11" s="43"/>
      <c r="T11" s="43"/>
      <c r="U11" s="43"/>
    </row>
    <row r="12" spans="1:21">
      <c r="A12" s="13" t="s">
        <v>991</v>
      </c>
      <c r="B12" s="43" t="s">
        <v>54</v>
      </c>
      <c r="C12" s="43" t="s">
        <v>54</v>
      </c>
      <c r="D12" s="43" t="s">
        <v>54</v>
      </c>
      <c r="E12" s="43" t="s">
        <v>54</v>
      </c>
      <c r="F12" s="43" t="s">
        <v>54</v>
      </c>
      <c r="G12" t="str">
        <f>Register!$I$11</f>
        <v>P@ssw0rd123</v>
      </c>
      <c r="H12" s="43" t="s">
        <v>54</v>
      </c>
      <c r="I12" s="43" t="s">
        <v>54</v>
      </c>
      <c r="J12" s="43"/>
      <c r="K12" s="43"/>
      <c r="L12" s="43"/>
      <c r="M12" s="43"/>
      <c r="N12" s="43"/>
      <c r="O12" s="43"/>
      <c r="P12" s="43"/>
      <c r="Q12" s="43"/>
      <c r="R12" s="43"/>
      <c r="S12" s="43"/>
      <c r="T12" s="43"/>
      <c r="U12" s="43"/>
    </row>
    <row customFormat="1" r="13" s="1" spans="1:1">
      <c r="A13" s="11" t="s">
        <v>1065</v>
      </c>
    </row>
    <row ht="29" r="14" spans="1:21">
      <c r="A14" t="s">
        <v>861</v>
      </c>
      <c r="B14" s="8" t="s">
        <v>1066</v>
      </c>
      <c r="C14" s="8" t="s">
        <v>1066</v>
      </c>
      <c r="D14" s="8" t="s">
        <v>1066</v>
      </c>
      <c r="E14" s="8" t="str">
        <f>D18</f>
        <v>SITEENDIGO@MAILSAC.COM</v>
      </c>
      <c r="F14" t="s">
        <v>1067</v>
      </c>
      <c r="G14" s="8" t="s">
        <v>1066</v>
      </c>
      <c r="H14" s="8" t="s">
        <v>1066</v>
      </c>
      <c r="I14" s="8" t="s">
        <v>1066</v>
      </c>
      <c r="J14" s="8" t="s">
        <v>1066</v>
      </c>
      <c r="K14" s="8" t="s">
        <v>1066</v>
      </c>
      <c r="L14" s="8" t="s">
        <v>1066</v>
      </c>
      <c r="M14" s="8" t="s">
        <v>1066</v>
      </c>
      <c r="N14" s="8" t="s">
        <v>1066</v>
      </c>
      <c r="O14" t="str">
        <f>P18</f>
        <v>KEGAR5@GM.COM</v>
      </c>
      <c r="P14" s="8" t="s">
        <v>1068</v>
      </c>
      <c r="Q14" t="str">
        <f>P18</f>
        <v>KEGAR5@GM.COM</v>
      </c>
      <c r="R14" s="8" t="s">
        <v>1069</v>
      </c>
      <c r="S14" s="8" t="s">
        <v>1066</v>
      </c>
      <c r="T14" t="str">
        <f>P18</f>
        <v>KEGAR5@GM.COM</v>
      </c>
      <c r="U14" t="str">
        <f>P18</f>
        <v>KEGAR5@GM.COM</v>
      </c>
    </row>
    <row r="15" spans="1:21">
      <c r="A15" t="s">
        <v>839</v>
      </c>
      <c r="B15" t="s">
        <v>213</v>
      </c>
      <c r="C15" t="s">
        <v>213</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213</v>
      </c>
    </row>
    <row r="16" spans="1:21">
      <c r="A16" t="s">
        <v>1070</v>
      </c>
      <c r="B16" s="13" t="s">
        <v>1017</v>
      </c>
      <c r="C16" s="13" t="s">
        <v>1017</v>
      </c>
      <c r="D16" s="13" t="s">
        <v>1017</v>
      </c>
      <c r="E16" s="13" t="s">
        <v>1017</v>
      </c>
      <c r="F16" s="13" t="s">
        <v>1017</v>
      </c>
      <c r="G16" s="13" t="s">
        <v>1017</v>
      </c>
      <c r="H16" s="13" t="s">
        <v>1017</v>
      </c>
      <c r="I16" s="13" t="s">
        <v>1017</v>
      </c>
      <c r="J16" s="13" t="s">
        <v>1017</v>
      </c>
      <c r="K16" s="13" t="s">
        <v>1017</v>
      </c>
      <c r="L16" s="13" t="s">
        <v>1017</v>
      </c>
      <c r="M16" s="13" t="s">
        <v>1017</v>
      </c>
      <c r="N16" s="13" t="s">
        <v>1017</v>
      </c>
      <c r="O16" s="13" t="s">
        <v>213</v>
      </c>
      <c r="P16" s="13" t="s">
        <v>1017</v>
      </c>
      <c r="Q16" s="13" t="str">
        <f>P21</f>
        <v>2ADMIN2</v>
      </c>
      <c r="R16" s="13" t="str">
        <f>Q16</f>
        <v>2ADMIN2</v>
      </c>
      <c r="S16" s="13" t="s">
        <v>1017</v>
      </c>
      <c r="T16" s="13" t="s">
        <v>213</v>
      </c>
      <c r="U16" s="13" t="s">
        <v>213</v>
      </c>
    </row>
    <row customFormat="1" r="17" s="1" spans="1:1">
      <c r="A17" s="11" t="s">
        <v>1071</v>
      </c>
    </row>
    <row ht="29" r="18" spans="1:21">
      <c r="A18" s="13" t="s">
        <v>1072</v>
      </c>
      <c r="C18" s="8" t="s">
        <v>1073</v>
      </c>
      <c r="D18" s="8" t="s">
        <v>1073</v>
      </c>
      <c r="E18" s="8" t="s">
        <v>1073</v>
      </c>
      <c r="F18" s="8" t="s">
        <v>1073</v>
      </c>
      <c r="H18" s="8" t="s">
        <v>1074</v>
      </c>
      <c r="I18" s="8" t="s">
        <v>1074</v>
      </c>
      <c r="J18" s="13" t="s">
        <v>1075</v>
      </c>
      <c r="K18" t="s">
        <v>1076</v>
      </c>
      <c r="L18" t="s">
        <v>1077</v>
      </c>
      <c r="M18" t="s">
        <v>1077</v>
      </c>
      <c r="N18" t="s">
        <v>1078</v>
      </c>
      <c r="O18" t="s">
        <v>1079</v>
      </c>
      <c r="P18" t="s">
        <v>1080</v>
      </c>
      <c r="Q18" t="s">
        <v>1081</v>
      </c>
      <c r="R18" t="s">
        <v>1081</v>
      </c>
      <c r="S18" t="s">
        <v>1082</v>
      </c>
      <c r="T18" t="s">
        <v>1079</v>
      </c>
      <c r="U18" t="s">
        <v>1079</v>
      </c>
    </row>
    <row r="19" spans="1:21">
      <c r="A19" s="13" t="s">
        <v>1083</v>
      </c>
      <c r="C19" t="s">
        <v>1084</v>
      </c>
      <c r="D19" t="s">
        <v>1084</v>
      </c>
      <c r="E19" t="s">
        <v>1084</v>
      </c>
      <c r="F19" t="s">
        <v>1084</v>
      </c>
      <c r="H19" t="s">
        <v>1085</v>
      </c>
      <c r="I19" t="s">
        <v>1085</v>
      </c>
      <c r="J19" s="13" t="s">
        <v>1086</v>
      </c>
      <c r="K19" s="13" t="s">
        <v>1086</v>
      </c>
      <c r="L19" t="s">
        <v>1087</v>
      </c>
      <c r="M19" t="s">
        <v>1087</v>
      </c>
      <c r="N19" t="s">
        <v>1088</v>
      </c>
      <c r="O19" s="13" t="s">
        <v>1089</v>
      </c>
      <c r="P19" s="13" t="s">
        <v>1090</v>
      </c>
      <c r="Q19" t="s">
        <v>1087</v>
      </c>
      <c r="R19" t="s">
        <v>1087</v>
      </c>
      <c r="S19" s="13" t="s">
        <v>1091</v>
      </c>
      <c r="T19" s="13" t="s">
        <v>1089</v>
      </c>
      <c r="U19" s="13" t="s">
        <v>1089</v>
      </c>
    </row>
    <row r="20" spans="1:21">
      <c r="A20" s="13" t="s">
        <v>1092</v>
      </c>
      <c r="B20" s="13"/>
      <c r="C20" s="13" t="s">
        <v>111</v>
      </c>
      <c r="D20" s="13" t="s">
        <v>111</v>
      </c>
      <c r="E20" s="13" t="s">
        <v>111</v>
      </c>
      <c r="F20" s="13" t="s">
        <v>111</v>
      </c>
      <c r="G20" s="13"/>
      <c r="H20" s="13" t="s">
        <v>1093</v>
      </c>
      <c r="I20" s="13" t="s">
        <v>1093</v>
      </c>
      <c r="J20" s="13" t="s">
        <v>114</v>
      </c>
      <c r="K20" s="13" t="s">
        <v>114</v>
      </c>
      <c r="L20" s="13" t="s">
        <v>1094</v>
      </c>
      <c r="M20" s="13"/>
      <c r="N20" s="13" t="s">
        <v>1095</v>
      </c>
      <c r="O20" s="13" t="s">
        <v>1096</v>
      </c>
      <c r="P20" s="13" t="s">
        <v>1097</v>
      </c>
      <c r="Q20" s="13" t="s">
        <v>1094</v>
      </c>
      <c r="R20" s="13" t="s">
        <v>1094</v>
      </c>
      <c r="S20" s="13" t="s">
        <v>1098</v>
      </c>
      <c r="T20" s="13" t="s">
        <v>1096</v>
      </c>
      <c r="U20" s="13" t="s">
        <v>1096</v>
      </c>
    </row>
    <row r="21" spans="1:21">
      <c r="A21" s="13" t="s">
        <v>1099</v>
      </c>
      <c r="B21" s="13"/>
      <c r="C21" s="13" t="str">
        <f>Role!$C$20</f>
        <v>AKUNTESTING</v>
      </c>
      <c r="D21" s="13" t="str">
        <f>Role!$C$20</f>
        <v>AKUNTESTING</v>
      </c>
      <c r="E21" s="13" t="str">
        <f>Role!$C$20</f>
        <v>AKUNTESTING</v>
      </c>
      <c r="F21" s="13" t="str">
        <f>Role!$C$20</f>
        <v>AKUNTESTING</v>
      </c>
      <c r="G21" s="13"/>
      <c r="H21" s="13" t="str">
        <f>Role!$C$20</f>
        <v>AKUNTESTING</v>
      </c>
      <c r="I21" s="13" t="str">
        <f>Role!$C$20</f>
        <v>AKUNTESTING</v>
      </c>
      <c r="J21" s="13" t="s">
        <v>1100</v>
      </c>
      <c r="K21" s="13" t="s">
        <v>1100</v>
      </c>
      <c r="L21" s="13" t="s">
        <v>1100</v>
      </c>
      <c r="M21" s="13" t="s">
        <v>1100</v>
      </c>
      <c r="N21" s="13" t="s">
        <v>1100</v>
      </c>
      <c r="O21" s="13" t="s">
        <v>1101</v>
      </c>
      <c r="P21" s="13" t="s">
        <v>1102</v>
      </c>
      <c r="Q21" s="13" t="s">
        <v>1017</v>
      </c>
      <c r="R21" s="13" t="s">
        <v>1017</v>
      </c>
      <c r="S21" s="13" t="s">
        <v>1103</v>
      </c>
      <c r="T21" s="13" t="s">
        <v>1101</v>
      </c>
      <c r="U21" s="13" t="s">
        <v>1101</v>
      </c>
    </row>
    <row r="22" spans="1:21">
      <c r="A22" s="13" t="s">
        <v>1104</v>
      </c>
      <c r="C22" t="s">
        <v>1105</v>
      </c>
      <c r="D22" t="s">
        <v>1105</v>
      </c>
      <c r="E22" t="s">
        <v>1105</v>
      </c>
      <c r="F22" t="s">
        <v>1105</v>
      </c>
      <c r="H22" t="s">
        <v>1105</v>
      </c>
      <c r="I22" t="s">
        <v>1105</v>
      </c>
      <c r="J22" t="s">
        <v>1106</v>
      </c>
      <c r="K22" t="s">
        <v>1106</v>
      </c>
      <c r="L22" t="s">
        <v>1106</v>
      </c>
      <c r="M22" t="s">
        <v>1106</v>
      </c>
      <c r="N22" t="s">
        <v>1106</v>
      </c>
      <c r="O22" t="s">
        <v>1106</v>
      </c>
      <c r="P22" t="s">
        <v>1107</v>
      </c>
      <c r="Q22" t="s">
        <v>1106</v>
      </c>
      <c r="R22" t="s">
        <v>1106</v>
      </c>
      <c r="S22" t="s">
        <v>1106</v>
      </c>
      <c r="T22" t="s">
        <v>1106</v>
      </c>
      <c r="U22" t="s">
        <v>1106</v>
      </c>
    </row>
    <row r="23" spans="1:21">
      <c r="A23" s="13" t="s">
        <v>1108</v>
      </c>
      <c r="C23" t="s">
        <v>1105</v>
      </c>
      <c r="D23" t="s">
        <v>1105</v>
      </c>
      <c r="E23" t="s">
        <v>1105</v>
      </c>
      <c r="F23" t="s">
        <v>1105</v>
      </c>
      <c r="H23" t="s">
        <v>1105</v>
      </c>
      <c r="I23" t="s">
        <v>1105</v>
      </c>
      <c r="J23" t="s">
        <v>1106</v>
      </c>
      <c r="K23" s="13" t="s">
        <v>1109</v>
      </c>
      <c r="L23" t="s">
        <v>1106</v>
      </c>
      <c r="M23" t="s">
        <v>1106</v>
      </c>
      <c r="N23" t="s">
        <v>1106</v>
      </c>
      <c r="O23" t="s">
        <v>1106</v>
      </c>
      <c r="P23" t="s">
        <v>1107</v>
      </c>
      <c r="Q23" t="s">
        <v>1106</v>
      </c>
      <c r="R23" t="s">
        <v>1106</v>
      </c>
      <c r="S23" t="s">
        <v>1106</v>
      </c>
      <c r="T23" t="s">
        <v>1106</v>
      </c>
      <c r="U23" t="s">
        <v>1106</v>
      </c>
    </row>
    <row customFormat="1" r="24" s="1" spans="1:1">
      <c r="A24" s="11" t="s">
        <v>1110</v>
      </c>
    </row>
    <row r="25" spans="1:21">
      <c r="A25" s="13" t="s">
        <v>1111</v>
      </c>
      <c r="B25" s="13" t="s">
        <v>1112</v>
      </c>
      <c r="C25" s="13" t="s">
        <v>1112</v>
      </c>
      <c r="D25" s="13" t="s">
        <v>1112</v>
      </c>
      <c r="E25" s="13"/>
      <c r="F25" s="13"/>
      <c r="G25" s="13" t="s">
        <v>1112</v>
      </c>
      <c r="H25" s="13" t="s">
        <v>1112</v>
      </c>
      <c r="I25" s="13" t="s">
        <v>1112</v>
      </c>
      <c r="J25" s="13" t="s">
        <v>1112</v>
      </c>
      <c r="K25" s="13" t="s">
        <v>1112</v>
      </c>
      <c r="L25" s="13" t="s">
        <v>1112</v>
      </c>
      <c r="M25" s="13" t="s">
        <v>1112</v>
      </c>
      <c r="N25" s="13" t="s">
        <v>1112</v>
      </c>
      <c r="O25" s="13" t="s">
        <v>1113</v>
      </c>
      <c r="P25" s="13" t="s">
        <v>1112</v>
      </c>
      <c r="Q25" s="13" t="s">
        <v>1114</v>
      </c>
      <c r="R25" s="13" t="s">
        <v>1112</v>
      </c>
      <c r="S25" s="13" t="s">
        <v>1112</v>
      </c>
      <c r="T25" s="13" t="s">
        <v>1115</v>
      </c>
      <c r="U25" s="13" t="s">
        <v>1116</v>
      </c>
    </row>
    <row r="26" spans="1:21">
      <c r="A26" s="13" t="s">
        <v>1092</v>
      </c>
      <c r="B26" s="13" t="s">
        <v>1117</v>
      </c>
      <c r="C26" s="13" t="s">
        <v>1117</v>
      </c>
      <c r="D26" s="13" t="s">
        <v>1117</v>
      </c>
      <c r="E26" s="13"/>
      <c r="F26" s="13"/>
      <c r="G26" s="13" t="s">
        <v>1117</v>
      </c>
      <c r="H26" s="13" t="s">
        <v>1117</v>
      </c>
      <c r="I26" s="13" t="s">
        <v>1117</v>
      </c>
      <c r="J26" s="13" t="s">
        <v>1117</v>
      </c>
      <c r="K26" s="13" t="s">
        <v>1117</v>
      </c>
      <c r="L26" s="13" t="s">
        <v>1117</v>
      </c>
      <c r="M26" s="13" t="s">
        <v>1117</v>
      </c>
      <c r="N26" s="13" t="s">
        <v>1117</v>
      </c>
      <c r="O26" s="13" t="s">
        <v>1118</v>
      </c>
      <c r="P26" s="13" t="s">
        <v>1117</v>
      </c>
      <c r="Q26" s="13" t="s">
        <v>1119</v>
      </c>
      <c r="R26" s="13" t="s">
        <v>1117</v>
      </c>
      <c r="S26" s="13" t="s">
        <v>1117</v>
      </c>
      <c r="T26" s="13" t="s">
        <v>1120</v>
      </c>
      <c r="U26" s="13" t="s">
        <v>1121</v>
      </c>
    </row>
    <row r="27" spans="1:21">
      <c r="A27" s="13" t="s">
        <v>1099</v>
      </c>
      <c r="B27" s="13" t="s">
        <v>1122</v>
      </c>
      <c r="C27" s="13" t="s">
        <v>1122</v>
      </c>
      <c r="D27" s="13" t="s">
        <v>1122</v>
      </c>
      <c r="E27" s="13" t="str">
        <f>D21</f>
        <v>AKUNTESTING</v>
      </c>
      <c r="F27" s="13" t="s">
        <v>1123</v>
      </c>
      <c r="G27" s="13" t="s">
        <v>1122</v>
      </c>
      <c r="H27" s="13" t="s">
        <v>1122</v>
      </c>
      <c r="I27" s="13" t="s">
        <v>1122</v>
      </c>
      <c r="J27" s="13" t="s">
        <v>1122</v>
      </c>
      <c r="K27" s="13" t="s">
        <v>1122</v>
      </c>
      <c r="L27" s="13" t="s">
        <v>1122</v>
      </c>
      <c r="M27" s="13" t="s">
        <v>1122</v>
      </c>
      <c r="N27" s="13" t="s">
        <v>1122</v>
      </c>
      <c r="O27" t="s">
        <v>1124</v>
      </c>
      <c r="P27" s="13" t="s">
        <v>1122</v>
      </c>
      <c r="Q27" s="13" t="s">
        <v>1125</v>
      </c>
      <c r="R27" s="13" t="s">
        <v>1122</v>
      </c>
      <c r="S27" s="13" t="s">
        <v>1122</v>
      </c>
      <c r="T27" s="13" t="s">
        <v>1101</v>
      </c>
      <c r="U27" s="13" t="s">
        <v>1126</v>
      </c>
    </row>
    <row r="28" spans="1:21">
      <c r="A28" s="13" t="s">
        <v>1127</v>
      </c>
      <c r="B28" t="s">
        <v>1128</v>
      </c>
      <c r="C28" t="s">
        <v>1128</v>
      </c>
      <c r="D28" t="s">
        <v>1128</v>
      </c>
      <c r="E28" t="s">
        <v>1128</v>
      </c>
      <c r="F28" t="s">
        <v>1129</v>
      </c>
      <c r="G28" t="s">
        <v>1128</v>
      </c>
      <c r="H28" t="s">
        <v>1128</v>
      </c>
      <c r="I28" t="s">
        <v>1128</v>
      </c>
      <c r="J28" t="s">
        <v>1128</v>
      </c>
      <c r="K28" t="s">
        <v>1128</v>
      </c>
      <c r="L28" t="s">
        <v>1128</v>
      </c>
      <c r="M28" t="s">
        <v>1128</v>
      </c>
      <c r="N28" t="s">
        <v>1128</v>
      </c>
      <c r="O28" t="s">
        <v>1129</v>
      </c>
      <c r="P28" t="s">
        <v>1128</v>
      </c>
      <c r="Q28" t="s">
        <v>1129</v>
      </c>
      <c r="R28" t="s">
        <v>1128</v>
      </c>
      <c r="S28" t="s">
        <v>1128</v>
      </c>
      <c r="T28" t="s">
        <v>1129</v>
      </c>
      <c r="U28" t="s">
        <v>1128</v>
      </c>
    </row>
    <row customFormat="1" r="29" s="1" spans="1:1">
      <c r="A29" s="11" t="s">
        <v>1130</v>
      </c>
    </row>
    <row r="30" spans="1:21">
      <c r="A30" s="13" t="s">
        <v>1131</v>
      </c>
      <c r="B30" t="str">
        <f ref="B30:C30" si="5" t="shared">IF(B8="Verification","Yes","No")</f>
        <v>No</v>
      </c>
      <c r="C30" t="str">
        <f si="5" t="shared"/>
        <v>No</v>
      </c>
      <c r="D30" t="str">
        <f ref="D30:E30" si="6" t="shared">IF(D8="Verification","Yes","No")</f>
        <v>No</v>
      </c>
      <c r="E30" t="str">
        <f si="6" t="shared"/>
        <v>No</v>
      </c>
      <c r="F30" t="str">
        <f ref="F30:I30" si="7" t="shared">IF(F8="Verification","Yes","No")</f>
        <v>No</v>
      </c>
      <c r="G30" t="str">
        <f si="7" t="shared"/>
        <v>No</v>
      </c>
      <c r="H30" t="str">
        <f si="7" t="shared"/>
        <v>No</v>
      </c>
      <c r="I30" t="str">
        <f si="7" t="shared"/>
        <v>No</v>
      </c>
      <c r="J30" t="str">
        <f ref="J30:O30" si="8" t="shared">IF(J8="Verification","Yes","No")</f>
        <v>No</v>
      </c>
      <c r="K30" t="str">
        <f si="8" t="shared"/>
        <v>No</v>
      </c>
      <c r="L30" t="str">
        <f si="8" t="shared"/>
        <v>No</v>
      </c>
      <c r="M30" t="str">
        <f si="8" t="shared"/>
        <v>No</v>
      </c>
      <c r="N30" t="str">
        <f si="8" t="shared"/>
        <v>No</v>
      </c>
      <c r="O30" t="str">
        <f si="8" t="shared"/>
        <v>No</v>
      </c>
      <c r="P30" t="str">
        <f ref="P30:U30" si="9" t="shared">IF(P8="Verification","Yes","No")</f>
        <v>No</v>
      </c>
      <c r="Q30" t="str">
        <f si="9" t="shared"/>
        <v>No</v>
      </c>
      <c r="R30" t="str">
        <f si="9" t="shared"/>
        <v>Yes</v>
      </c>
      <c r="S30" t="str">
        <f si="9" t="shared"/>
        <v>No</v>
      </c>
      <c r="T30" t="str">
        <f si="9" t="shared"/>
        <v>No</v>
      </c>
      <c r="U30" t="str">
        <f si="9" t="shared"/>
        <v>No</v>
      </c>
    </row>
  </sheetData>
  <conditionalFormatting sqref="B1:U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A16:$XFD16">
    <cfRule dxfId="4" priority="11" type="expression">
      <formula>A$8="New"</formula>
    </cfRule>
  </conditionalFormatting>
  <conditionalFormatting sqref="P18:R20 S18:XFD21 A18:O23 Q21:R21 P22:XFD23">
    <cfRule dxfId="4" priority="7" type="expression">
      <formula>A$8="Verification"</formula>
    </cfRule>
    <cfRule dxfId="4" priority="10" type="expression">
      <formula>A$8="Edit"</formula>
    </cfRule>
  </conditionalFormatting>
  <conditionalFormatting sqref="$A25:$XFD28">
    <cfRule dxfId="4" priority="5" type="expression">
      <formula>A$8="Verification"</formula>
    </cfRule>
    <cfRule dxfId="4" priority="9" type="expression">
      <formula>A$8="New"</formula>
    </cfRule>
  </conditionalFormatting>
  <dataValidations count="4">
    <dataValidation allowBlank="1" showErrorMessage="1" showInputMessage="1" sqref="B8:U8" type="list">
      <formula1>"New,Edit,Verification"</formula1>
    </dataValidation>
    <dataValidation allowBlank="1" showErrorMessage="1" showInputMessage="1" sqref="B15:U15" type="list">
      <formula1>"All,Aktif,Tidak Aktif,Belum Verifikasi"</formula1>
    </dataValidation>
    <dataValidation allowBlank="1" showErrorMessage="1" showInputMessage="1" sqref="B28:U28" type="list">
      <formula1>"Aktif,Tidak aktif"</formula1>
    </dataValidation>
    <dataValidation allowBlank="1" showErrorMessage="1" showInputMessage="1" sqref="B30:U30" type="list">
      <formula1>"Yes,No"</formula1>
    </dataValidation>
  </dataValidations>
  <pageMargins bottom="0.75" footer="0.3" header="0.3" left="0.7" right="0.7" top="0.75"/>
  <pageSetup horizontalDpi="200" orientation="portrait" paperSize="1" verticalDpi="200"/>
  <headerFooter/>
</worksheet>
</file>

<file path=xl/worksheets/sheet1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R34"/>
  <sheetViews>
    <sheetView topLeftCell="A19" workbookViewId="0">
      <pane activePane="topRight" state="frozen" topLeftCell="BL1" xSplit="1"/>
      <selection/>
      <selection activeCell="BP30" pane="topRight"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255</v>
      </c>
      <c r="AL1" t="s">
        <v>255</v>
      </c>
      <c r="AM1" t="s">
        <v>255</v>
      </c>
      <c r="AN1" t="s">
        <v>255</v>
      </c>
      <c r="AO1" t="s">
        <v>255</v>
      </c>
      <c r="AP1" t="s">
        <v>255</v>
      </c>
      <c r="AQ1" t="s">
        <v>255</v>
      </c>
      <c r="AR1" t="s">
        <v>255</v>
      </c>
      <c r="AS1" t="s">
        <v>255</v>
      </c>
      <c r="AT1" t="s">
        <v>255</v>
      </c>
      <c r="AU1" t="s">
        <v>255</v>
      </c>
      <c r="AV1" t="s">
        <v>255</v>
      </c>
      <c r="AW1" t="s">
        <v>255</v>
      </c>
      <c r="AX1" t="s">
        <v>255</v>
      </c>
      <c r="AY1" t="s">
        <v>255</v>
      </c>
      <c r="AZ1" t="s">
        <v>255</v>
      </c>
      <c r="BA1" t="s">
        <v>255</v>
      </c>
      <c r="BB1" t="s">
        <v>255</v>
      </c>
      <c r="BC1" t="s">
        <v>255</v>
      </c>
      <c r="BD1" t="s">
        <v>255</v>
      </c>
      <c r="BE1" t="s">
        <v>255</v>
      </c>
      <c r="BF1" t="s">
        <v>255</v>
      </c>
      <c r="BG1" t="s">
        <v>3</v>
      </c>
      <c r="BH1" t="s">
        <v>3</v>
      </c>
      <c r="BI1" t="s">
        <v>3</v>
      </c>
      <c r="BJ1" t="s">
        <v>3</v>
      </c>
      <c r="BK1" t="s">
        <v>255</v>
      </c>
      <c r="BL1" t="s">
        <v>255</v>
      </c>
      <c r="BM1" s="13" t="s">
        <v>255</v>
      </c>
      <c r="BN1" s="13" t="s">
        <v>255</v>
      </c>
      <c r="BO1" s="13" t="s">
        <v>255</v>
      </c>
      <c r="BP1" s="13" t="s">
        <v>255</v>
      </c>
      <c r="BQ1" s="13" t="s">
        <v>255</v>
      </c>
    </row>
    <row r="2" spans="1:1">
      <c r="A2" t="s">
        <v>815</v>
      </c>
    </row>
    <row customFormat="1" ht="116" r="3" s="8" spans="1:69">
      <c r="A3" s="8" t="s">
        <v>10</v>
      </c>
      <c r="B3" s="8" t="s">
        <v>1132</v>
      </c>
      <c r="C3" s="8" t="s">
        <v>1133</v>
      </c>
      <c r="D3" s="8" t="s">
        <v>1134</v>
      </c>
      <c r="E3" s="8" t="s">
        <v>1135</v>
      </c>
      <c r="F3" s="8" t="s">
        <v>1136</v>
      </c>
      <c r="G3" s="8" t="s">
        <v>1137</v>
      </c>
      <c r="H3" s="8" t="s">
        <v>1138</v>
      </c>
      <c r="I3" s="8" t="s">
        <v>1139</v>
      </c>
      <c r="J3" s="8" t="s">
        <v>1140</v>
      </c>
      <c r="K3" s="8" t="s">
        <v>1141</v>
      </c>
      <c r="L3" s="8" t="s">
        <v>1142</v>
      </c>
      <c r="M3" s="8" t="s">
        <v>1143</v>
      </c>
      <c r="N3" s="8" t="s">
        <v>1144</v>
      </c>
      <c r="O3" s="8" t="s">
        <v>1145</v>
      </c>
      <c r="P3" s="8" t="s">
        <v>1146</v>
      </c>
      <c r="Q3" s="8" t="s">
        <v>1147</v>
      </c>
      <c r="R3" s="8" t="s">
        <v>1148</v>
      </c>
      <c r="S3" s="8" t="s">
        <v>1149</v>
      </c>
      <c r="T3" s="8" t="s">
        <v>1150</v>
      </c>
      <c r="U3" s="8" t="s">
        <v>1151</v>
      </c>
      <c r="V3" s="8" t="s">
        <v>1152</v>
      </c>
      <c r="W3" s="8" t="s">
        <v>1153</v>
      </c>
      <c r="X3" s="8" t="s">
        <v>1154</v>
      </c>
      <c r="Y3" s="8" t="s">
        <v>1155</v>
      </c>
      <c r="Z3" s="8" t="s">
        <v>1156</v>
      </c>
      <c r="AA3" s="8" t="s">
        <v>1157</v>
      </c>
      <c r="AB3" s="8" t="s">
        <v>1158</v>
      </c>
      <c r="AC3" s="8" t="s">
        <v>1159</v>
      </c>
      <c r="AD3" s="8" t="s">
        <v>1160</v>
      </c>
      <c r="AE3" s="8" t="s">
        <v>1161</v>
      </c>
      <c r="AF3" s="8" t="s">
        <v>1162</v>
      </c>
      <c r="AG3" s="8" t="s">
        <v>1163</v>
      </c>
      <c r="AH3" s="8" t="s">
        <v>1164</v>
      </c>
      <c r="AI3" s="8" t="s">
        <v>1165</v>
      </c>
      <c r="AJ3" s="8" t="s">
        <v>1166</v>
      </c>
      <c r="AK3" s="8" t="s">
        <v>1167</v>
      </c>
      <c r="AL3" s="10" t="s">
        <v>1168</v>
      </c>
      <c r="AM3" s="8" t="s">
        <v>1169</v>
      </c>
      <c r="AN3" s="10" t="s">
        <v>1170</v>
      </c>
      <c r="AO3" s="8" t="s">
        <v>1171</v>
      </c>
      <c r="AP3" s="8" t="s">
        <v>1172</v>
      </c>
      <c r="AQ3" s="8" t="s">
        <v>1173</v>
      </c>
      <c r="AR3" s="10" t="s">
        <v>1174</v>
      </c>
      <c r="AS3" s="10" t="s">
        <v>1175</v>
      </c>
      <c r="AT3" s="10" t="s">
        <v>1176</v>
      </c>
      <c r="AU3" s="10" t="s">
        <v>1177</v>
      </c>
      <c r="AV3" s="8" t="s">
        <v>1178</v>
      </c>
      <c r="AW3" s="8" t="s">
        <v>1179</v>
      </c>
      <c r="AX3" s="8" t="s">
        <v>1180</v>
      </c>
      <c r="AY3" s="10" t="s">
        <v>1181</v>
      </c>
      <c r="AZ3" s="8" t="s">
        <v>1182</v>
      </c>
      <c r="BA3" s="8" t="s">
        <v>1183</v>
      </c>
      <c r="BB3" s="10" t="s">
        <v>1184</v>
      </c>
      <c r="BC3" s="10" t="s">
        <v>1185</v>
      </c>
      <c r="BD3" s="10" t="s">
        <v>1186</v>
      </c>
      <c r="BE3" s="10" t="s">
        <v>1187</v>
      </c>
      <c r="BF3" s="10" t="s">
        <v>1188</v>
      </c>
      <c r="BG3" s="44" t="s">
        <v>1189</v>
      </c>
      <c r="BH3" s="44" t="s">
        <v>1190</v>
      </c>
      <c r="BI3" s="44" t="s">
        <v>1191</v>
      </c>
      <c r="BJ3" s="44" t="s">
        <v>1192</v>
      </c>
      <c r="BK3" s="8" t="s">
        <v>1193</v>
      </c>
      <c r="BL3" s="8" t="s">
        <v>1194</v>
      </c>
      <c r="BM3" s="8" t="s">
        <v>1195</v>
      </c>
      <c r="BN3" s="8" t="s">
        <v>1196</v>
      </c>
      <c r="BO3" s="8" t="s">
        <v>1197</v>
      </c>
      <c r="BP3" s="8" t="s">
        <v>1198</v>
      </c>
      <c r="BQ3" s="8" t="s">
        <v>1199</v>
      </c>
    </row>
    <row r="4" spans="1:69">
      <c r="A4" t="s">
        <v>32</v>
      </c>
      <c r="B4" s="45" t="s">
        <v>2</v>
      </c>
      <c r="C4" s="45" t="s">
        <v>2</v>
      </c>
      <c r="D4" s="45" t="s">
        <v>3</v>
      </c>
      <c r="E4" s="45" t="s">
        <v>3</v>
      </c>
      <c r="F4" s="45" t="s">
        <v>2</v>
      </c>
      <c r="G4" s="45" t="s">
        <v>3</v>
      </c>
      <c r="H4" s="45" t="s">
        <v>3</v>
      </c>
      <c r="I4" s="45" t="s">
        <v>3</v>
      </c>
      <c r="J4" s="45" t="s">
        <v>2</v>
      </c>
      <c r="K4" s="45" t="s">
        <v>3</v>
      </c>
      <c r="L4" s="45" t="s">
        <v>3</v>
      </c>
      <c r="M4" s="45" t="s">
        <v>2</v>
      </c>
      <c r="N4" s="45" t="s">
        <v>3</v>
      </c>
      <c r="O4" s="45" t="s">
        <v>3</v>
      </c>
      <c r="P4" s="45" t="s">
        <v>3</v>
      </c>
      <c r="Q4" s="45" t="s">
        <v>3</v>
      </c>
      <c r="R4" s="45" t="s">
        <v>3</v>
      </c>
      <c r="S4" s="45" t="s">
        <v>3</v>
      </c>
      <c r="T4" s="45" t="s">
        <v>2</v>
      </c>
      <c r="U4" s="45" t="s">
        <v>3</v>
      </c>
      <c r="V4" s="45" t="s">
        <v>3</v>
      </c>
      <c r="W4" s="45" t="s">
        <v>2</v>
      </c>
      <c r="X4" s="45" t="s">
        <v>3</v>
      </c>
      <c r="Y4" s="45" t="s">
        <v>3</v>
      </c>
      <c r="Z4" s="45" t="s">
        <v>3</v>
      </c>
      <c r="AA4" s="45" t="s">
        <v>2</v>
      </c>
      <c r="AB4" s="45" t="s">
        <v>3</v>
      </c>
      <c r="AC4" s="45" t="s">
        <v>3</v>
      </c>
      <c r="AD4" s="45" t="s">
        <v>2</v>
      </c>
      <c r="AE4" s="45" t="s">
        <v>3</v>
      </c>
      <c r="AF4" s="45" t="s">
        <v>3</v>
      </c>
      <c r="AG4" s="45" t="s">
        <v>3</v>
      </c>
      <c r="AH4" s="45" t="s">
        <v>3</v>
      </c>
      <c r="AI4" s="45" t="s">
        <v>3</v>
      </c>
      <c r="AJ4" s="45" t="s">
        <v>3</v>
      </c>
      <c r="AK4" s="45" t="s">
        <v>2</v>
      </c>
      <c r="AL4" s="45" t="s">
        <v>2</v>
      </c>
      <c r="AM4" s="45" t="s">
        <v>2</v>
      </c>
      <c r="AN4" s="45" t="s">
        <v>2</v>
      </c>
      <c r="AO4" s="45" t="s">
        <v>2</v>
      </c>
      <c r="AP4" s="45" t="s">
        <v>2</v>
      </c>
      <c r="AQ4" s="45" t="s">
        <v>2</v>
      </c>
      <c r="AR4" s="45" t="s">
        <v>2</v>
      </c>
      <c r="AS4" s="45" t="s">
        <v>3</v>
      </c>
      <c r="AT4" s="45" t="s">
        <v>2</v>
      </c>
      <c r="AU4" s="45" t="s">
        <v>3</v>
      </c>
      <c r="AV4" s="13" t="s">
        <v>2</v>
      </c>
      <c r="AW4" s="13" t="s">
        <v>2</v>
      </c>
      <c r="AX4" s="13" t="s">
        <v>2</v>
      </c>
      <c r="AY4" s="13" t="s">
        <v>2</v>
      </c>
      <c r="AZ4" s="13" t="s">
        <v>2</v>
      </c>
      <c r="BA4" s="13" t="s">
        <v>2</v>
      </c>
      <c r="BB4" s="45" t="s">
        <v>2</v>
      </c>
      <c r="BC4" s="45" t="s">
        <v>3</v>
      </c>
      <c r="BD4" s="45" t="s">
        <v>2</v>
      </c>
      <c r="BE4" s="45" t="s">
        <v>3</v>
      </c>
      <c r="BF4" s="45" t="s">
        <v>2</v>
      </c>
      <c r="BG4" s="45" t="s">
        <v>3</v>
      </c>
      <c r="BH4" s="45" t="s">
        <v>3</v>
      </c>
      <c r="BI4" s="45" t="s">
        <v>3</v>
      </c>
      <c r="BJ4" s="45" t="s">
        <v>3</v>
      </c>
      <c r="BK4" s="45" t="s">
        <v>3</v>
      </c>
      <c r="BL4" s="45" t="s">
        <v>3</v>
      </c>
      <c r="BM4" s="45" t="s">
        <v>3</v>
      </c>
      <c r="BN4" s="45" t="s">
        <v>3</v>
      </c>
      <c r="BO4" s="13" t="s">
        <v>3</v>
      </c>
      <c r="BP4" s="13" t="s">
        <v>3</v>
      </c>
      <c r="BQ4" s="13" t="s">
        <v>3</v>
      </c>
    </row>
    <row r="5" spans="1:69">
      <c r="A5" t="s">
        <v>829</v>
      </c>
      <c r="B5">
        <f ref="B5:C5" si="0" t="shared">COUNTIFS($A$20:$A$29,"*$*",B20:B29,"")</f>
        <v>1</v>
      </c>
      <c r="C5">
        <f si="0" t="shared"/>
        <v>0</v>
      </c>
      <c r="D5">
        <f ref="D5:E5" si="1" t="shared">COUNTIFS($A$20:$A$29,"*$*",D20:D29,"")</f>
        <v>0</v>
      </c>
      <c r="E5">
        <f si="1" t="shared"/>
        <v>0</v>
      </c>
      <c r="F5">
        <f ref="F5:G5" si="2" t="shared">COUNTIFS($A$20:$A$29,"*$*",F20:F29,"")</f>
        <v>0</v>
      </c>
      <c r="G5">
        <f si="2" t="shared"/>
        <v>0</v>
      </c>
      <c r="H5">
        <f ref="H5:I5" si="3" t="shared">COUNTIFS($A$20:$A$29,"*$*",H20:H29,"")</f>
        <v>0</v>
      </c>
      <c r="I5">
        <f si="3" t="shared"/>
        <v>0</v>
      </c>
      <c r="J5">
        <f ref="J5:P5" si="4" t="shared">COUNTIFS($A$20:$A$29,"*$*",J20:J29,"")</f>
        <v>0</v>
      </c>
      <c r="K5">
        <f si="4" t="shared"/>
        <v>0</v>
      </c>
      <c r="L5">
        <f si="4" t="shared"/>
        <v>0</v>
      </c>
      <c r="M5">
        <f si="4" t="shared"/>
        <v>0</v>
      </c>
      <c r="N5">
        <f si="4" t="shared"/>
        <v>0</v>
      </c>
      <c r="O5">
        <f si="4" t="shared"/>
        <v>0</v>
      </c>
      <c r="P5">
        <f si="4" t="shared"/>
        <v>0</v>
      </c>
      <c r="Q5">
        <f ref="Q5:AG5" si="5" t="shared">COUNTIFS($A$20:$A$29,"*$*",Q20:Q29,"")</f>
        <v>0</v>
      </c>
      <c r="R5">
        <f si="5" t="shared"/>
        <v>0</v>
      </c>
      <c r="S5">
        <f si="5" t="shared"/>
        <v>0</v>
      </c>
      <c r="T5">
        <f si="5" t="shared"/>
        <v>0</v>
      </c>
      <c r="U5">
        <f si="5" t="shared"/>
        <v>0</v>
      </c>
      <c r="V5">
        <f si="5" t="shared"/>
        <v>0</v>
      </c>
      <c r="W5">
        <f si="5" t="shared"/>
        <v>0</v>
      </c>
      <c r="X5">
        <f si="5" t="shared"/>
        <v>0</v>
      </c>
      <c r="Y5">
        <f si="5" t="shared"/>
        <v>0</v>
      </c>
      <c r="Z5">
        <f si="5" t="shared"/>
        <v>0</v>
      </c>
      <c r="AA5">
        <f si="5" t="shared"/>
        <v>0</v>
      </c>
      <c r="AB5">
        <f si="5" t="shared"/>
        <v>0</v>
      </c>
      <c r="AC5">
        <f si="5" t="shared"/>
        <v>0</v>
      </c>
      <c r="AD5">
        <f si="5" t="shared"/>
        <v>0</v>
      </c>
      <c r="AE5">
        <f si="5" t="shared"/>
        <v>0</v>
      </c>
      <c r="AF5">
        <f si="5" t="shared"/>
        <v>0</v>
      </c>
      <c r="AG5">
        <f si="5" t="shared"/>
        <v>0</v>
      </c>
      <c r="AH5">
        <f ref="AH5:AJ5" si="6" t="shared">COUNTIFS($A$20:$A$29,"*$*",AH20:AH29,"")</f>
        <v>0</v>
      </c>
      <c r="AI5">
        <f si="6" t="shared"/>
        <v>0</v>
      </c>
      <c r="AJ5">
        <f si="6" t="shared"/>
        <v>0</v>
      </c>
      <c r="AK5">
        <f ref="AK5:BB5" si="7" t="shared">COUNTIFS($A$20:$A$29,"*$*",AK20:AK29,"")</f>
        <v>0</v>
      </c>
      <c r="AL5">
        <f si="7" t="shared"/>
        <v>0</v>
      </c>
      <c r="AM5">
        <f si="7" t="shared"/>
        <v>0</v>
      </c>
      <c r="AN5">
        <f si="7" t="shared"/>
        <v>0</v>
      </c>
      <c r="AO5">
        <f si="7" t="shared"/>
        <v>0</v>
      </c>
      <c r="AP5">
        <f si="7" t="shared"/>
        <v>0</v>
      </c>
      <c r="AQ5">
        <f si="7" t="shared"/>
        <v>0</v>
      </c>
      <c r="AR5">
        <f si="7" t="shared"/>
        <v>0</v>
      </c>
      <c r="AS5">
        <f>COUNTIFS($A$20:$A$29,"*$*",AS20:AS29,"")</f>
        <v>0</v>
      </c>
      <c r="AT5">
        <f>COUNTIFS($A$20:$A$29,"*$*",AT20:AT29,"")</f>
        <v>0</v>
      </c>
      <c r="AU5">
        <f>COUNTIFS($A$20:$A$29,"*$*",AU20:AU29,"")</f>
        <v>0</v>
      </c>
      <c r="AV5">
        <f si="7" t="shared"/>
        <v>0</v>
      </c>
      <c r="AW5">
        <f si="7" t="shared"/>
        <v>0</v>
      </c>
      <c r="AX5">
        <f si="7" t="shared"/>
        <v>0</v>
      </c>
      <c r="AY5">
        <f si="7" t="shared"/>
        <v>0</v>
      </c>
      <c r="AZ5">
        <f si="7" t="shared"/>
        <v>0</v>
      </c>
      <c r="BA5">
        <f si="7" t="shared"/>
        <v>0</v>
      </c>
      <c r="BB5">
        <f si="7" t="shared"/>
        <v>0</v>
      </c>
      <c r="BC5">
        <f ref="BC5:BQ5" si="8" t="shared">COUNTIFS($A$20:$A$29,"*$*",BC20:BC29,"")</f>
        <v>0</v>
      </c>
      <c r="BD5">
        <f si="8" t="shared"/>
        <v>0</v>
      </c>
      <c r="BE5">
        <f si="8" t="shared"/>
        <v>0</v>
      </c>
      <c r="BF5">
        <f ref="BF5" si="9" t="shared">COUNTIFS($A$20:$A$29,"*$*",BF20:BF29,"")</f>
        <v>0</v>
      </c>
      <c r="BG5">
        <f si="8" t="shared"/>
        <v>0</v>
      </c>
      <c r="BH5">
        <f si="8" t="shared"/>
        <v>0</v>
      </c>
      <c r="BI5">
        <f si="8" t="shared"/>
        <v>0</v>
      </c>
      <c r="BJ5">
        <f si="8" t="shared"/>
        <v>0</v>
      </c>
      <c r="BK5">
        <f si="8" t="shared"/>
        <v>0</v>
      </c>
      <c r="BL5">
        <f>COUNTIFS($A$15:$A$15,"*$*",BL15:BL15,"")</f>
        <v>0</v>
      </c>
      <c r="BM5">
        <f si="8" t="shared"/>
        <v>0</v>
      </c>
      <c r="BN5">
        <f si="8" t="shared"/>
        <v>0</v>
      </c>
      <c r="BO5">
        <f si="8" t="shared"/>
        <v>0</v>
      </c>
      <c r="BP5">
        <f si="8" t="shared"/>
        <v>0</v>
      </c>
      <c r="BQ5">
        <f si="8" t="shared"/>
        <v>0</v>
      </c>
    </row>
    <row r="8" spans="1:69">
      <c r="A8" t="s">
        <v>830</v>
      </c>
      <c r="B8" t="s">
        <v>833</v>
      </c>
      <c r="C8" t="s">
        <v>833</v>
      </c>
      <c r="D8" t="s">
        <v>833</v>
      </c>
      <c r="E8" t="s">
        <v>833</v>
      </c>
      <c r="F8" t="s">
        <v>833</v>
      </c>
      <c r="G8" t="s">
        <v>833</v>
      </c>
      <c r="H8" t="s">
        <v>833</v>
      </c>
      <c r="I8" t="s">
        <v>833</v>
      </c>
      <c r="J8" t="s">
        <v>833</v>
      </c>
      <c r="K8" t="s">
        <v>833</v>
      </c>
      <c r="L8" t="s">
        <v>833</v>
      </c>
      <c r="M8" t="s">
        <v>833</v>
      </c>
      <c r="N8" t="s">
        <v>833</v>
      </c>
      <c r="O8" t="s">
        <v>833</v>
      </c>
      <c r="P8" t="s">
        <v>833</v>
      </c>
      <c r="Q8" t="s">
        <v>833</v>
      </c>
      <c r="R8" t="s">
        <v>831</v>
      </c>
      <c r="S8" t="s">
        <v>831</v>
      </c>
      <c r="T8" t="s">
        <v>833</v>
      </c>
      <c r="U8" t="s">
        <v>833</v>
      </c>
      <c r="V8" t="s">
        <v>833</v>
      </c>
      <c r="W8" t="s">
        <v>833</v>
      </c>
      <c r="X8" t="s">
        <v>833</v>
      </c>
      <c r="Y8" t="s">
        <v>833</v>
      </c>
      <c r="Z8" t="s">
        <v>833</v>
      </c>
      <c r="AA8" t="s">
        <v>833</v>
      </c>
      <c r="AB8" t="s">
        <v>833</v>
      </c>
      <c r="AC8" t="s">
        <v>833</v>
      </c>
      <c r="AD8" t="s">
        <v>833</v>
      </c>
      <c r="AE8" t="s">
        <v>833</v>
      </c>
      <c r="AF8" t="s">
        <v>833</v>
      </c>
      <c r="AG8" t="s">
        <v>833</v>
      </c>
      <c r="AH8" t="s">
        <v>833</v>
      </c>
      <c r="AI8" t="s">
        <v>831</v>
      </c>
      <c r="AJ8" t="s">
        <v>831</v>
      </c>
      <c r="AK8" t="s">
        <v>833</v>
      </c>
      <c r="AL8" t="s">
        <v>833</v>
      </c>
      <c r="AM8" t="s">
        <v>833</v>
      </c>
      <c r="AN8" t="s">
        <v>833</v>
      </c>
      <c r="AO8" t="s">
        <v>833</v>
      </c>
      <c r="AP8" t="s">
        <v>833</v>
      </c>
      <c r="AQ8" t="s">
        <v>833</v>
      </c>
      <c r="AR8" t="s">
        <v>833</v>
      </c>
      <c r="AS8" t="s">
        <v>833</v>
      </c>
      <c r="AT8" t="s">
        <v>833</v>
      </c>
      <c r="AU8" t="s">
        <v>833</v>
      </c>
      <c r="AV8" t="s">
        <v>831</v>
      </c>
      <c r="AW8" t="s">
        <v>831</v>
      </c>
      <c r="AX8" t="s">
        <v>831</v>
      </c>
      <c r="AY8" t="s">
        <v>831</v>
      </c>
      <c r="AZ8" t="s">
        <v>831</v>
      </c>
      <c r="BA8" t="s">
        <v>831</v>
      </c>
      <c r="BB8" t="s">
        <v>831</v>
      </c>
      <c r="BC8" t="s">
        <v>831</v>
      </c>
      <c r="BD8" t="s">
        <v>831</v>
      </c>
      <c r="BE8" t="s">
        <v>831</v>
      </c>
      <c r="BF8" t="s">
        <v>831</v>
      </c>
      <c r="BG8" t="s">
        <v>833</v>
      </c>
      <c r="BH8" t="s">
        <v>833</v>
      </c>
      <c r="BI8" t="s">
        <v>833</v>
      </c>
      <c r="BJ8" t="s">
        <v>833</v>
      </c>
      <c r="BK8" t="s">
        <v>831</v>
      </c>
      <c r="BL8" t="s">
        <v>1200</v>
      </c>
      <c r="BM8" t="s">
        <v>833</v>
      </c>
      <c r="BN8" t="s">
        <v>833</v>
      </c>
      <c r="BO8" t="s">
        <v>831</v>
      </c>
      <c r="BP8" t="s">
        <v>831</v>
      </c>
      <c r="BQ8" t="s">
        <v>831</v>
      </c>
    </row>
    <row customFormat="1" r="10" s="1" spans="1:1">
      <c r="A10" s="11" t="s">
        <v>1065</v>
      </c>
    </row>
    <row r="11" spans="1:69">
      <c r="A11" t="s">
        <v>1201</v>
      </c>
      <c r="B11" s="8" t="s">
        <v>213</v>
      </c>
      <c r="C11" s="8" t="s">
        <v>213</v>
      </c>
      <c r="D11" s="8" t="s">
        <v>213</v>
      </c>
      <c r="E11" s="8" t="s">
        <v>213</v>
      </c>
      <c r="F11" s="8" t="s">
        <v>213</v>
      </c>
      <c r="G11" s="8" t="s">
        <v>213</v>
      </c>
      <c r="H11" s="8" t="s">
        <v>213</v>
      </c>
      <c r="I11" s="8" t="s">
        <v>213</v>
      </c>
      <c r="J11" s="8" t="s">
        <v>213</v>
      </c>
      <c r="K11" s="8" t="s">
        <v>213</v>
      </c>
      <c r="L11" s="8" t="s">
        <v>213</v>
      </c>
      <c r="M11" s="8" t="s">
        <v>213</v>
      </c>
      <c r="N11" s="8" t="s">
        <v>213</v>
      </c>
      <c r="O11" s="8" t="s">
        <v>213</v>
      </c>
      <c r="P11" s="8" t="s">
        <v>213</v>
      </c>
      <c r="Q11" s="8" t="s">
        <v>213</v>
      </c>
      <c r="R11" s="8" t="s">
        <v>213</v>
      </c>
      <c r="S11" s="8" t="s">
        <v>213</v>
      </c>
      <c r="T11" s="8" t="s">
        <v>213</v>
      </c>
      <c r="U11" s="8" t="s">
        <v>213</v>
      </c>
      <c r="V11" s="8" t="s">
        <v>213</v>
      </c>
      <c r="W11" s="8" t="s">
        <v>213</v>
      </c>
      <c r="X11" s="8" t="s">
        <v>213</v>
      </c>
      <c r="Y11" s="8" t="s">
        <v>213</v>
      </c>
      <c r="Z11" s="8" t="s">
        <v>213</v>
      </c>
      <c r="AA11" s="8" t="s">
        <v>213</v>
      </c>
      <c r="AB11" s="8" t="s">
        <v>213</v>
      </c>
      <c r="AC11" s="8" t="s">
        <v>213</v>
      </c>
      <c r="AD11" s="8" t="s">
        <v>213</v>
      </c>
      <c r="AE11" s="8" t="s">
        <v>213</v>
      </c>
      <c r="AF11" s="8" t="s">
        <v>213</v>
      </c>
      <c r="AG11" s="8" t="s">
        <v>213</v>
      </c>
      <c r="AH11" s="8" t="s">
        <v>213</v>
      </c>
      <c r="AI11" s="8" t="s">
        <v>213</v>
      </c>
      <c r="AJ11" s="8" t="s">
        <v>213</v>
      </c>
      <c r="AK11" s="8" t="s">
        <v>213</v>
      </c>
      <c r="AL11" s="8" t="s">
        <v>213</v>
      </c>
      <c r="AM11" s="8" t="s">
        <v>213</v>
      </c>
      <c r="AN11" s="8" t="s">
        <v>213</v>
      </c>
      <c r="AO11" s="8" t="s">
        <v>213</v>
      </c>
      <c r="AP11" s="8" t="s">
        <v>213</v>
      </c>
      <c r="AQ11" s="8" t="s">
        <v>213</v>
      </c>
      <c r="AR11" s="8" t="s">
        <v>213</v>
      </c>
      <c r="AS11" s="8" t="s">
        <v>213</v>
      </c>
      <c r="AT11" s="8" t="s">
        <v>213</v>
      </c>
      <c r="AU11" s="8" t="s">
        <v>213</v>
      </c>
      <c r="AV11" s="8" t="s">
        <v>213</v>
      </c>
      <c r="AW11" s="8" t="s">
        <v>213</v>
      </c>
      <c r="AX11" s="8" t="s">
        <v>213</v>
      </c>
      <c r="AY11" s="8" t="s">
        <v>213</v>
      </c>
      <c r="AZ11" s="8" t="s">
        <v>213</v>
      </c>
      <c r="BA11" s="8" t="s">
        <v>213</v>
      </c>
      <c r="BB11" s="8" t="s">
        <v>213</v>
      </c>
      <c r="BC11" s="8" t="s">
        <v>213</v>
      </c>
      <c r="BD11" s="8" t="s">
        <v>213</v>
      </c>
      <c r="BE11" s="8" t="s">
        <v>213</v>
      </c>
      <c r="BF11" s="8" t="s">
        <v>213</v>
      </c>
      <c r="BG11" s="8" t="s">
        <v>213</v>
      </c>
      <c r="BH11" s="8" t="s">
        <v>213</v>
      </c>
      <c r="BI11" s="8" t="s">
        <v>213</v>
      </c>
      <c r="BJ11" s="8" t="s">
        <v>213</v>
      </c>
      <c r="BK11" s="8" t="s">
        <v>213</v>
      </c>
      <c r="BM11" s="8" t="s">
        <v>213</v>
      </c>
      <c r="BN11" s="8" t="s">
        <v>213</v>
      </c>
      <c r="BO11" s="8" t="s">
        <v>213</v>
      </c>
      <c r="BP11" s="8" t="s">
        <v>213</v>
      </c>
      <c r="BQ11" s="8" t="s">
        <v>213</v>
      </c>
    </row>
    <row r="12" spans="1:69">
      <c r="A12" t="s">
        <v>1202</v>
      </c>
      <c r="B12" t="s">
        <v>213</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213</v>
      </c>
      <c r="T12" t="s">
        <v>213</v>
      </c>
      <c r="U12" t="s">
        <v>213</v>
      </c>
      <c r="V12" t="s">
        <v>213</v>
      </c>
      <c r="W12" t="s">
        <v>213</v>
      </c>
      <c r="X12" t="s">
        <v>213</v>
      </c>
      <c r="Y12" t="s">
        <v>213</v>
      </c>
      <c r="Z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s">
        <v>213</v>
      </c>
      <c r="BC12" t="s">
        <v>213</v>
      </c>
      <c r="BD12" t="s">
        <v>213</v>
      </c>
      <c r="BE12" t="s">
        <v>213</v>
      </c>
      <c r="BF12" t="s">
        <v>213</v>
      </c>
      <c r="BG12" t="s">
        <v>213</v>
      </c>
      <c r="BH12" t="s">
        <v>213</v>
      </c>
      <c r="BI12" t="s">
        <v>213</v>
      </c>
      <c r="BJ12" t="s">
        <v>213</v>
      </c>
      <c r="BK12" t="s">
        <v>213</v>
      </c>
      <c r="BM12" t="s">
        <v>213</v>
      </c>
      <c r="BN12" t="s">
        <v>213</v>
      </c>
      <c r="BO12" t="s">
        <v>213</v>
      </c>
      <c r="BP12" t="s">
        <v>213</v>
      </c>
      <c r="BQ12" t="s">
        <v>213</v>
      </c>
    </row>
    <row ht="29" r="13" spans="1:69">
      <c r="A13" s="8" t="s">
        <v>1203</v>
      </c>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t="s">
        <v>1204</v>
      </c>
      <c r="BH13" s="39"/>
      <c r="BI13" s="39"/>
      <c r="BJ13" s="39"/>
      <c r="BK13" s="39"/>
      <c r="BM13" s="39"/>
      <c r="BN13" s="39"/>
      <c r="BO13" s="39"/>
      <c r="BP13" s="39"/>
      <c r="BQ13" s="39"/>
    </row>
    <row ht="29" r="14" spans="1:69">
      <c r="A14" s="8" t="s">
        <v>1205</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t="s">
        <v>1206</v>
      </c>
      <c r="BH14" s="39"/>
      <c r="BI14" s="39"/>
      <c r="BJ14" s="39"/>
      <c r="BK14" s="39"/>
      <c r="BM14" s="39"/>
      <c r="BN14" s="39"/>
      <c r="BO14" s="39"/>
      <c r="BP14" s="39"/>
      <c r="BQ14" s="39"/>
    </row>
    <row r="15" spans="1:69">
      <c r="A15" s="8" t="s">
        <v>1207</v>
      </c>
      <c r="B15" s="13"/>
      <c r="C15" s="13"/>
      <c r="D15" s="13"/>
      <c r="E15" s="13"/>
      <c r="F15" s="13"/>
      <c r="G15" s="13"/>
      <c r="H15" s="13"/>
      <c r="I15" s="13"/>
      <c r="J15" s="13"/>
      <c r="K15" s="13"/>
      <c r="L15" s="13"/>
      <c r="M15" s="13"/>
      <c r="N15" s="13"/>
      <c r="O15" s="13"/>
      <c r="P15" s="13"/>
      <c r="Q15" s="13"/>
      <c r="R15" s="13" t="str">
        <f>$I$21</f>
        <v>CHSBCKNM007</v>
      </c>
      <c r="S15" s="13" t="str">
        <f>$Q$21</f>
        <v>DSCNM008</v>
      </c>
      <c r="T15" s="13"/>
      <c r="U15" s="13"/>
      <c r="V15" s="13"/>
      <c r="W15" s="13"/>
      <c r="X15" s="13"/>
      <c r="Y15" s="13"/>
      <c r="Z15" s="13"/>
      <c r="AA15" s="13"/>
      <c r="AB15" s="13"/>
      <c r="AC15" s="13"/>
      <c r="AD15" s="13"/>
      <c r="AE15" s="13"/>
      <c r="AF15" s="13"/>
      <c r="AG15" s="13"/>
      <c r="AH15" s="13"/>
      <c r="AI15" s="13" t="s">
        <v>1208</v>
      </c>
      <c r="AJ15" s="39" t="s">
        <v>1209</v>
      </c>
      <c r="AK15" s="13"/>
      <c r="AL15" s="13"/>
      <c r="AM15" s="13"/>
      <c r="AN15" s="13"/>
      <c r="AO15" s="13"/>
      <c r="AP15" s="13"/>
      <c r="AQ15" s="13"/>
      <c r="AR15" s="13"/>
      <c r="AS15" s="13"/>
      <c r="AT15" s="13"/>
      <c r="AU15" s="13"/>
      <c r="AV15" s="13" t="s">
        <v>1210</v>
      </c>
      <c r="AW15" s="13" t="s">
        <v>1210</v>
      </c>
      <c r="AX15" s="13" t="s">
        <v>1210</v>
      </c>
      <c r="AY15" s="13" t="s">
        <v>1210</v>
      </c>
      <c r="AZ15" s="13" t="s">
        <v>1210</v>
      </c>
      <c r="BA15" s="13" t="s">
        <v>1210</v>
      </c>
      <c r="BB15" s="13" t="s">
        <v>1210</v>
      </c>
      <c r="BC15" s="13" t="s">
        <v>1210</v>
      </c>
      <c r="BD15" s="13" t="s">
        <v>1210</v>
      </c>
      <c r="BE15" s="13" t="s">
        <v>1210</v>
      </c>
      <c r="BF15" s="13" t="s">
        <v>1211</v>
      </c>
      <c r="BG15" s="13" t="s">
        <v>1212</v>
      </c>
      <c r="BH15" s="13" t="s">
        <v>1212</v>
      </c>
      <c r="BI15" s="13" t="s">
        <v>1212</v>
      </c>
      <c r="BJ15" s="13" t="s">
        <v>1212</v>
      </c>
      <c r="BK15" s="13" t="str">
        <f>BG21</f>
        <v>CHSBCK11</v>
      </c>
      <c r="BL15" s="13" t="s">
        <v>1212</v>
      </c>
      <c r="BM15" s="13"/>
      <c r="BN15" s="13"/>
      <c r="BO15" s="13" t="s">
        <v>1213</v>
      </c>
      <c r="BP15" s="13" t="s">
        <v>1213</v>
      </c>
      <c r="BQ15" s="13" t="s">
        <v>1213</v>
      </c>
    </row>
    <row r="16" spans="1:69">
      <c r="A16" s="8" t="s">
        <v>1214</v>
      </c>
      <c r="B16" t="s">
        <v>213</v>
      </c>
      <c r="C16" t="s">
        <v>213</v>
      </c>
      <c r="D16" t="s">
        <v>213</v>
      </c>
      <c r="E16" t="s">
        <v>213</v>
      </c>
      <c r="F16" t="s">
        <v>213</v>
      </c>
      <c r="G16" t="s">
        <v>213</v>
      </c>
      <c r="H16" t="s">
        <v>213</v>
      </c>
      <c r="I16" t="s">
        <v>213</v>
      </c>
      <c r="J16" t="s">
        <v>213</v>
      </c>
      <c r="K16" t="s">
        <v>213</v>
      </c>
      <c r="L16" t="s">
        <v>213</v>
      </c>
      <c r="M16" t="s">
        <v>213</v>
      </c>
      <c r="N16" t="s">
        <v>213</v>
      </c>
      <c r="O16" t="s">
        <v>213</v>
      </c>
      <c r="P16" t="s">
        <v>213</v>
      </c>
      <c r="Q16" t="s">
        <v>213</v>
      </c>
      <c r="R16" t="s">
        <v>213</v>
      </c>
      <c r="S16" t="s">
        <v>213</v>
      </c>
      <c r="T16" t="s">
        <v>213</v>
      </c>
      <c r="U16" t="s">
        <v>213</v>
      </c>
      <c r="V16" t="s">
        <v>213</v>
      </c>
      <c r="W16" t="s">
        <v>213</v>
      </c>
      <c r="X16" t="s">
        <v>213</v>
      </c>
      <c r="Y16" t="s">
        <v>213</v>
      </c>
      <c r="Z16" t="s">
        <v>213</v>
      </c>
      <c r="AA16" t="s">
        <v>213</v>
      </c>
      <c r="AB16" t="s">
        <v>213</v>
      </c>
      <c r="AC16" t="s">
        <v>213</v>
      </c>
      <c r="AD16" t="s">
        <v>213</v>
      </c>
      <c r="AE16" t="s">
        <v>213</v>
      </c>
      <c r="AF16" t="s">
        <v>213</v>
      </c>
      <c r="AG16" t="s">
        <v>213</v>
      </c>
      <c r="AH16" t="s">
        <v>213</v>
      </c>
      <c r="AI16" t="s">
        <v>213</v>
      </c>
      <c r="AJ16" t="s">
        <v>213</v>
      </c>
      <c r="AK16" t="s">
        <v>213</v>
      </c>
      <c r="AL16" t="s">
        <v>213</v>
      </c>
      <c r="AM16" t="s">
        <v>213</v>
      </c>
      <c r="AN16" t="s">
        <v>213</v>
      </c>
      <c r="AO16" t="s">
        <v>213</v>
      </c>
      <c r="AP16" t="s">
        <v>213</v>
      </c>
      <c r="AQ16" t="s">
        <v>213</v>
      </c>
      <c r="AR16" t="s">
        <v>213</v>
      </c>
      <c r="AS16" t="s">
        <v>213</v>
      </c>
      <c r="AT16" t="s">
        <v>213</v>
      </c>
      <c r="AU16" t="s">
        <v>213</v>
      </c>
      <c r="AV16" t="s">
        <v>213</v>
      </c>
      <c r="AW16" t="s">
        <v>213</v>
      </c>
      <c r="AX16" t="s">
        <v>213</v>
      </c>
      <c r="AY16" t="s">
        <v>213</v>
      </c>
      <c r="AZ16" t="s">
        <v>213</v>
      </c>
      <c r="BA16" t="s">
        <v>213</v>
      </c>
      <c r="BB16" t="s">
        <v>213</v>
      </c>
      <c r="BC16" t="s">
        <v>213</v>
      </c>
      <c r="BD16" t="s">
        <v>213</v>
      </c>
      <c r="BE16" t="s">
        <v>213</v>
      </c>
      <c r="BF16" t="s">
        <v>213</v>
      </c>
      <c r="BG16" t="s">
        <v>213</v>
      </c>
      <c r="BH16" t="s">
        <v>213</v>
      </c>
      <c r="BI16" t="s">
        <v>213</v>
      </c>
      <c r="BJ16" t="s">
        <v>213</v>
      </c>
      <c r="BK16" t="s">
        <v>213</v>
      </c>
      <c r="BM16" t="s">
        <v>213</v>
      </c>
      <c r="BN16" t="s">
        <v>213</v>
      </c>
      <c r="BO16" t="s">
        <v>213</v>
      </c>
      <c r="BP16" t="s">
        <v>213</v>
      </c>
      <c r="BQ16" t="s">
        <v>213</v>
      </c>
    </row>
    <row ht="29" r="17" spans="1:69">
      <c r="A17" s="8" t="s">
        <v>1215</v>
      </c>
      <c r="B17" s="39"/>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t="s">
        <v>1204</v>
      </c>
      <c r="BH17" s="39"/>
      <c r="BI17" s="39"/>
      <c r="BJ17" s="39"/>
      <c r="BK17" s="39"/>
      <c r="BM17" s="39"/>
      <c r="BN17" s="39"/>
      <c r="BO17" s="39"/>
      <c r="BP17" s="39"/>
      <c r="BQ17" s="39"/>
    </row>
    <row ht="29" r="18" spans="1:69">
      <c r="A18" s="8" t="s">
        <v>1216</v>
      </c>
      <c r="B18" s="39"/>
      <c r="C18" s="39"/>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t="s">
        <v>1206</v>
      </c>
      <c r="BH18" s="39"/>
      <c r="BI18" s="39"/>
      <c r="BJ18" s="39"/>
      <c r="BK18" s="39"/>
      <c r="BM18" s="39"/>
      <c r="BN18" s="39"/>
      <c r="BO18" s="39"/>
      <c r="BP18" s="39"/>
      <c r="BQ18" s="39"/>
    </row>
    <row customFormat="1" r="19" s="1" spans="1:1">
      <c r="A19" s="11" t="s">
        <v>1217</v>
      </c>
    </row>
    <row r="20" spans="1:69">
      <c r="A20" s="13" t="s">
        <v>1218</v>
      </c>
      <c r="B20" t="s">
        <v>1219</v>
      </c>
      <c r="C20" t="s">
        <v>1220</v>
      </c>
      <c r="D20" t="s">
        <v>1220</v>
      </c>
      <c r="E20" t="s">
        <v>1220</v>
      </c>
      <c r="F20" t="s">
        <v>1220</v>
      </c>
      <c r="G20" t="s">
        <v>1220</v>
      </c>
      <c r="H20" t="s">
        <v>1220</v>
      </c>
      <c r="I20" t="s">
        <v>1220</v>
      </c>
      <c r="J20" t="s">
        <v>1219</v>
      </c>
      <c r="K20" t="s">
        <v>1219</v>
      </c>
      <c r="L20" t="s">
        <v>1219</v>
      </c>
      <c r="M20" t="s">
        <v>1219</v>
      </c>
      <c r="N20" t="s">
        <v>1219</v>
      </c>
      <c r="O20" t="s">
        <v>1219</v>
      </c>
      <c r="P20" t="s">
        <v>1219</v>
      </c>
      <c r="Q20" t="s">
        <v>1219</v>
      </c>
      <c r="R20" t="s">
        <v>1219</v>
      </c>
      <c r="S20" t="s">
        <v>1220</v>
      </c>
      <c r="T20" t="s">
        <v>1220</v>
      </c>
      <c r="U20" t="s">
        <v>1220</v>
      </c>
      <c r="V20" t="s">
        <v>1220</v>
      </c>
      <c r="W20" t="s">
        <v>1220</v>
      </c>
      <c r="X20" t="s">
        <v>1220</v>
      </c>
      <c r="Y20" t="s">
        <v>1220</v>
      </c>
      <c r="Z20" t="s">
        <v>1220</v>
      </c>
      <c r="AA20" t="s">
        <v>1219</v>
      </c>
      <c r="AB20" t="s">
        <v>1219</v>
      </c>
      <c r="AC20" t="s">
        <v>1219</v>
      </c>
      <c r="AD20" t="s">
        <v>1219</v>
      </c>
      <c r="AE20" t="s">
        <v>1219</v>
      </c>
      <c r="AF20" t="s">
        <v>1219</v>
      </c>
      <c r="AG20" t="s">
        <v>1219</v>
      </c>
      <c r="AH20" t="s">
        <v>1219</v>
      </c>
      <c r="AI20" t="s">
        <v>1219</v>
      </c>
      <c r="AJ20" t="s">
        <v>1220</v>
      </c>
      <c r="AK20" t="s">
        <v>1219</v>
      </c>
      <c r="AL20" t="s">
        <v>1220</v>
      </c>
      <c r="AM20" t="s">
        <v>1220</v>
      </c>
      <c r="AN20" t="s">
        <v>1219</v>
      </c>
      <c r="AO20" t="s">
        <v>1219</v>
      </c>
      <c r="AP20" t="s">
        <v>1219</v>
      </c>
      <c r="AQ20" t="s">
        <v>1219</v>
      </c>
      <c r="AR20" t="s">
        <v>1220</v>
      </c>
      <c r="AS20" t="s">
        <v>1220</v>
      </c>
      <c r="AT20" t="s">
        <v>1220</v>
      </c>
      <c r="AU20" t="s">
        <v>1220</v>
      </c>
      <c r="AV20" t="s">
        <v>1219</v>
      </c>
      <c r="AW20" t="s">
        <v>1219</v>
      </c>
      <c r="AX20" t="s">
        <v>1219</v>
      </c>
      <c r="AY20" t="s">
        <v>1219</v>
      </c>
      <c r="AZ20" t="s">
        <v>1219</v>
      </c>
      <c r="BA20" t="s">
        <v>1219</v>
      </c>
      <c r="BB20" t="s">
        <v>1219</v>
      </c>
      <c r="BC20" t="s">
        <v>1219</v>
      </c>
      <c r="BD20" t="s">
        <v>1219</v>
      </c>
      <c r="BE20" t="s">
        <v>1219</v>
      </c>
      <c r="BF20" t="s">
        <v>1219</v>
      </c>
      <c r="BG20" t="s">
        <v>1220</v>
      </c>
      <c r="BH20" t="s">
        <v>1220</v>
      </c>
      <c r="BI20" t="s">
        <v>1220</v>
      </c>
      <c r="BJ20" t="s">
        <v>1220</v>
      </c>
      <c r="BK20" t="s">
        <v>1219</v>
      </c>
      <c r="BM20" t="s">
        <v>1220</v>
      </c>
      <c r="BN20" t="s">
        <v>1219</v>
      </c>
      <c r="BO20" t="s">
        <v>1219</v>
      </c>
      <c r="BP20" t="s">
        <v>1219</v>
      </c>
      <c r="BQ20" t="s">
        <v>1219</v>
      </c>
    </row>
    <row r="21" spans="1:69">
      <c r="A21" s="13" t="s">
        <v>1221</v>
      </c>
      <c r="B21" s="13" t="s">
        <v>1222</v>
      </c>
      <c r="C21" s="13" t="s">
        <v>1223</v>
      </c>
      <c r="D21" s="13" t="s">
        <v>1224</v>
      </c>
      <c r="E21" s="13" t="s">
        <v>1225</v>
      </c>
      <c r="F21" s="13" t="s">
        <v>1226</v>
      </c>
      <c r="G21" s="13" t="s">
        <v>1227</v>
      </c>
      <c r="H21" s="13" t="s">
        <v>1228</v>
      </c>
      <c r="I21" s="13" t="s">
        <v>1229</v>
      </c>
      <c r="J21" s="13" t="s">
        <v>1230</v>
      </c>
      <c r="K21" s="13" t="s">
        <v>1231</v>
      </c>
      <c r="L21" s="13" t="s">
        <v>1232</v>
      </c>
      <c r="M21" s="13" t="s">
        <v>1233</v>
      </c>
      <c r="N21" s="13" t="s">
        <v>1234</v>
      </c>
      <c r="O21" s="13" t="s">
        <v>1235</v>
      </c>
      <c r="P21" s="13" t="s">
        <v>1236</v>
      </c>
      <c r="Q21" s="13" t="s">
        <v>1237</v>
      </c>
      <c r="R21" s="13" t="s">
        <v>1238</v>
      </c>
      <c r="S21" s="13" t="s">
        <v>1239</v>
      </c>
      <c r="T21" s="13" t="s">
        <v>1240</v>
      </c>
      <c r="U21" s="13" t="s">
        <v>1241</v>
      </c>
      <c r="V21" s="13" t="s">
        <v>1242</v>
      </c>
      <c r="W21" s="13" t="s">
        <v>1243</v>
      </c>
      <c r="X21" s="13" t="s">
        <v>1244</v>
      </c>
      <c r="Y21" s="13" t="s">
        <v>1245</v>
      </c>
      <c r="Z21" s="13" t="s">
        <v>1208</v>
      </c>
      <c r="AA21" s="13" t="s">
        <v>1246</v>
      </c>
      <c r="AB21" s="13" t="s">
        <v>1247</v>
      </c>
      <c r="AC21" s="13" t="s">
        <v>1248</v>
      </c>
      <c r="AD21" s="13" t="s">
        <v>1249</v>
      </c>
      <c r="AE21" s="13" t="s">
        <v>1250</v>
      </c>
      <c r="AF21" s="13" t="s">
        <v>1251</v>
      </c>
      <c r="AG21" s="13" t="s">
        <v>1252</v>
      </c>
      <c r="AH21" s="13" t="s">
        <v>1209</v>
      </c>
      <c r="AI21" s="13" t="s">
        <v>1253</v>
      </c>
      <c r="AJ21" s="13" t="s">
        <v>1254</v>
      </c>
      <c r="AK21" s="13" t="s">
        <v>1255</v>
      </c>
      <c r="AL21" s="13" t="s">
        <v>1256</v>
      </c>
      <c r="AM21" s="13" t="s">
        <v>1257</v>
      </c>
      <c r="AN21" s="13" t="s">
        <v>1258</v>
      </c>
      <c r="AO21" s="13" t="s">
        <v>1259</v>
      </c>
      <c r="AP21" s="13" t="s">
        <v>1260</v>
      </c>
      <c r="AQ21" s="13" t="s">
        <v>1261</v>
      </c>
      <c r="AR21" s="13" t="s">
        <v>1262</v>
      </c>
      <c r="AS21" s="13" t="s">
        <v>1263</v>
      </c>
      <c r="AT21" s="13" t="s">
        <v>1264</v>
      </c>
      <c r="AU21" s="13" t="s">
        <v>1265</v>
      </c>
      <c r="AV21" s="13" t="s">
        <v>1210</v>
      </c>
      <c r="AW21" s="13" t="s">
        <v>1255</v>
      </c>
      <c r="AX21" s="13" t="s">
        <v>1255</v>
      </c>
      <c r="AY21" s="13" t="s">
        <v>1255</v>
      </c>
      <c r="AZ21" s="13" t="s">
        <v>1255</v>
      </c>
      <c r="BA21" s="13" t="s">
        <v>1255</v>
      </c>
      <c r="BB21" s="13" t="s">
        <v>1255</v>
      </c>
      <c r="BC21" s="13" t="s">
        <v>1255</v>
      </c>
      <c r="BD21" s="13" t="s">
        <v>1255</v>
      </c>
      <c r="BE21" s="13" t="s">
        <v>1255</v>
      </c>
      <c r="BF21" s="13" t="s">
        <v>1266</v>
      </c>
      <c r="BG21" s="13" t="s">
        <v>1267</v>
      </c>
      <c r="BH21" s="13" t="s">
        <v>1267</v>
      </c>
      <c r="BI21" s="13" t="s">
        <v>1267</v>
      </c>
      <c r="BJ21" s="13" t="s">
        <v>1267</v>
      </c>
      <c r="BK21" s="13" t="s">
        <v>1268</v>
      </c>
      <c r="BM21" s="13" t="s">
        <v>1269</v>
      </c>
      <c r="BN21" s="13" t="s">
        <v>1270</v>
      </c>
      <c r="BO21" s="13" t="s">
        <v>1213</v>
      </c>
      <c r="BP21" s="13" t="s">
        <v>1213</v>
      </c>
      <c r="BQ21" s="13" t="s">
        <v>1213</v>
      </c>
    </row>
    <row r="22" spans="1:69">
      <c r="A22" s="13" t="s">
        <v>1271</v>
      </c>
      <c r="B22" s="31" t="s">
        <v>1204</v>
      </c>
      <c r="C22" s="31" t="s">
        <v>1204</v>
      </c>
      <c r="D22" s="31" t="s">
        <v>807</v>
      </c>
      <c r="E22" s="31" t="s">
        <v>805</v>
      </c>
      <c r="F22" s="31" t="s">
        <v>1272</v>
      </c>
      <c r="G22" s="31" t="s">
        <v>1273</v>
      </c>
      <c r="H22" s="31" t="s">
        <v>1274</v>
      </c>
      <c r="I22" s="31" t="s">
        <v>807</v>
      </c>
      <c r="J22" s="31" t="s">
        <v>1204</v>
      </c>
      <c r="K22" s="31" t="s">
        <v>807</v>
      </c>
      <c r="L22" s="31" t="s">
        <v>805</v>
      </c>
      <c r="M22" s="31" t="s">
        <v>1272</v>
      </c>
      <c r="N22" s="31" t="s">
        <v>1273</v>
      </c>
      <c r="O22" s="31" t="s">
        <v>1274</v>
      </c>
      <c r="P22" s="31" t="s">
        <v>807</v>
      </c>
      <c r="Q22" s="31" t="s">
        <v>807</v>
      </c>
      <c r="R22" s="31" t="s">
        <v>807</v>
      </c>
      <c r="S22" s="31" t="s">
        <v>807</v>
      </c>
      <c r="T22" s="31" t="s">
        <v>1204</v>
      </c>
      <c r="U22" s="31" t="s">
        <v>807</v>
      </c>
      <c r="V22" s="31" t="s">
        <v>805</v>
      </c>
      <c r="W22" s="31" t="s">
        <v>1272</v>
      </c>
      <c r="X22" s="31" t="s">
        <v>1273</v>
      </c>
      <c r="Y22" s="31" t="s">
        <v>1274</v>
      </c>
      <c r="Z22" s="31" t="s">
        <v>807</v>
      </c>
      <c r="AA22" s="31" t="s">
        <v>1204</v>
      </c>
      <c r="AB22" s="31" t="s">
        <v>807</v>
      </c>
      <c r="AC22" s="31" t="s">
        <v>805</v>
      </c>
      <c r="AD22" s="31" t="s">
        <v>1272</v>
      </c>
      <c r="AE22" s="31" t="s">
        <v>1273</v>
      </c>
      <c r="AF22" s="31" t="s">
        <v>1274</v>
      </c>
      <c r="AG22" s="31" t="s">
        <v>807</v>
      </c>
      <c r="AH22" s="31" t="s">
        <v>807</v>
      </c>
      <c r="AI22" s="31" t="s">
        <v>807</v>
      </c>
      <c r="AJ22" s="31" t="s">
        <v>807</v>
      </c>
      <c r="AK22" s="31" t="s">
        <v>1204</v>
      </c>
      <c r="AL22" s="31" t="s">
        <v>1275</v>
      </c>
      <c r="AM22" s="31" t="s">
        <v>1275</v>
      </c>
      <c r="AN22" s="31" t="s">
        <v>1204</v>
      </c>
      <c r="AO22" s="31" t="s">
        <v>1204</v>
      </c>
      <c r="AP22" s="31" t="s">
        <v>1204</v>
      </c>
      <c r="AQ22" s="31" t="s">
        <v>1204</v>
      </c>
      <c r="AR22" s="31" t="s">
        <v>1204</v>
      </c>
      <c r="AS22" s="31" t="s">
        <v>1275</v>
      </c>
      <c r="AT22" s="31" t="s">
        <v>1276</v>
      </c>
      <c r="AU22" s="31" t="s">
        <v>1277</v>
      </c>
      <c r="AV22" s="31" t="s">
        <v>1278</v>
      </c>
      <c r="AW22" s="31" t="s">
        <v>1278</v>
      </c>
      <c r="AX22" s="31" t="s">
        <v>1278</v>
      </c>
      <c r="AY22" s="31" t="s">
        <v>1278</v>
      </c>
      <c r="AZ22" s="31" t="s">
        <v>1278</v>
      </c>
      <c r="BA22" s="31" t="s">
        <v>1278</v>
      </c>
      <c r="BB22" s="31" t="s">
        <v>1275</v>
      </c>
      <c r="BC22" s="31" t="s">
        <v>1275</v>
      </c>
      <c r="BD22" s="31" t="s">
        <v>1277</v>
      </c>
      <c r="BE22" s="31" t="s">
        <v>1277</v>
      </c>
      <c r="BF22" s="31" t="s">
        <v>1277</v>
      </c>
      <c r="BG22" s="31" t="s">
        <v>1279</v>
      </c>
      <c r="BH22" s="31" t="s">
        <v>1279</v>
      </c>
      <c r="BI22" s="31" t="s">
        <v>1279</v>
      </c>
      <c r="BJ22" s="31" t="s">
        <v>1279</v>
      </c>
      <c r="BK22" s="31" t="s">
        <v>1280</v>
      </c>
      <c r="BM22" s="31" t="s">
        <v>1204</v>
      </c>
      <c r="BN22" s="31" t="s">
        <v>1204</v>
      </c>
      <c r="BO22" s="31" t="s">
        <v>1278</v>
      </c>
      <c r="BP22" s="31" t="s">
        <v>1278</v>
      </c>
      <c r="BQ22" s="31" t="s">
        <v>1278</v>
      </c>
    </row>
    <row r="23" spans="1:69">
      <c r="A23" s="13" t="s">
        <v>1281</v>
      </c>
      <c r="B23" s="31" t="s">
        <v>1277</v>
      </c>
      <c r="C23" s="31" t="s">
        <v>1277</v>
      </c>
      <c r="D23" s="31" t="s">
        <v>807</v>
      </c>
      <c r="E23" s="31" t="s">
        <v>807</v>
      </c>
      <c r="F23" s="31" t="s">
        <v>807</v>
      </c>
      <c r="G23" s="31" t="s">
        <v>1282</v>
      </c>
      <c r="H23" s="31" t="s">
        <v>1283</v>
      </c>
      <c r="I23" s="31" t="s">
        <v>1274</v>
      </c>
      <c r="J23" s="31" t="s">
        <v>1277</v>
      </c>
      <c r="K23" s="31" t="s">
        <v>807</v>
      </c>
      <c r="L23" s="31" t="s">
        <v>807</v>
      </c>
      <c r="M23" s="31" t="s">
        <v>807</v>
      </c>
      <c r="N23" s="31" t="s">
        <v>1282</v>
      </c>
      <c r="O23" s="31" t="s">
        <v>1283</v>
      </c>
      <c r="P23" s="31" t="s">
        <v>1274</v>
      </c>
      <c r="Q23" s="31" t="s">
        <v>1274</v>
      </c>
      <c r="R23" s="31" t="s">
        <v>1274</v>
      </c>
      <c r="S23" s="31" t="s">
        <v>1274</v>
      </c>
      <c r="T23" s="31" t="s">
        <v>1277</v>
      </c>
      <c r="U23" s="31" t="s">
        <v>807</v>
      </c>
      <c r="V23" s="31" t="s">
        <v>807</v>
      </c>
      <c r="W23" s="31" t="s">
        <v>807</v>
      </c>
      <c r="X23" s="31" t="s">
        <v>1282</v>
      </c>
      <c r="Y23" s="31" t="s">
        <v>1283</v>
      </c>
      <c r="Z23" s="31" t="s">
        <v>1274</v>
      </c>
      <c r="AA23" s="31" t="s">
        <v>1277</v>
      </c>
      <c r="AB23" s="31" t="s">
        <v>807</v>
      </c>
      <c r="AC23" s="31" t="s">
        <v>807</v>
      </c>
      <c r="AD23" s="31" t="s">
        <v>807</v>
      </c>
      <c r="AE23" s="31" t="s">
        <v>1282</v>
      </c>
      <c r="AF23" s="31" t="s">
        <v>1283</v>
      </c>
      <c r="AG23" s="31" t="s">
        <v>1274</v>
      </c>
      <c r="AH23" s="31" t="s">
        <v>1274</v>
      </c>
      <c r="AI23" s="31" t="s">
        <v>1274</v>
      </c>
      <c r="AJ23" s="31" t="s">
        <v>1274</v>
      </c>
      <c r="AK23" s="31" t="s">
        <v>1277</v>
      </c>
      <c r="AL23" s="31" t="s">
        <v>1277</v>
      </c>
      <c r="AM23" s="31" t="s">
        <v>1277</v>
      </c>
      <c r="AN23" s="31" t="s">
        <v>1277</v>
      </c>
      <c r="AO23" s="31" t="s">
        <v>1277</v>
      </c>
      <c r="AP23" s="31" t="s">
        <v>1277</v>
      </c>
      <c r="AQ23" s="31" t="s">
        <v>1277</v>
      </c>
      <c r="AR23" s="31" t="s">
        <v>1284</v>
      </c>
      <c r="AS23" s="31" t="s">
        <v>1276</v>
      </c>
      <c r="AT23" s="31" t="s">
        <v>1284</v>
      </c>
      <c r="AU23" s="31" t="s">
        <v>1276</v>
      </c>
      <c r="AV23" s="31" t="s">
        <v>1277</v>
      </c>
      <c r="AW23" s="31" t="s">
        <v>1277</v>
      </c>
      <c r="AX23" s="31" t="s">
        <v>1277</v>
      </c>
      <c r="AY23" s="31" t="s">
        <v>1277</v>
      </c>
      <c r="AZ23" s="31" t="s">
        <v>1277</v>
      </c>
      <c r="BA23" s="31" t="s">
        <v>1277</v>
      </c>
      <c r="BB23" s="31" t="s">
        <v>1278</v>
      </c>
      <c r="BC23" s="31" t="s">
        <v>1277</v>
      </c>
      <c r="BD23" s="31" t="s">
        <v>1275</v>
      </c>
      <c r="BE23" s="31" t="s">
        <v>1276</v>
      </c>
      <c r="BF23" s="31" t="s">
        <v>1276</v>
      </c>
      <c r="BG23" s="31" t="s">
        <v>1277</v>
      </c>
      <c r="BH23" s="31" t="s">
        <v>1277</v>
      </c>
      <c r="BI23" s="31" t="s">
        <v>1277</v>
      </c>
      <c r="BJ23" s="31" t="s">
        <v>1277</v>
      </c>
      <c r="BK23" s="31" t="s">
        <v>1277</v>
      </c>
      <c r="BM23" s="31" t="s">
        <v>1277</v>
      </c>
      <c r="BN23" s="31" t="s">
        <v>1277</v>
      </c>
      <c r="BO23" s="31" t="s">
        <v>1277</v>
      </c>
      <c r="BP23" s="31" t="s">
        <v>1277</v>
      </c>
      <c r="BQ23" s="31" t="s">
        <v>1277</v>
      </c>
    </row>
    <row r="24" spans="1:69">
      <c r="A24" s="13" t="s">
        <v>1285</v>
      </c>
      <c r="B24" s="13" t="s">
        <v>1286</v>
      </c>
      <c r="C24" s="13" t="s">
        <v>1286</v>
      </c>
      <c r="D24" s="13" t="s">
        <v>1286</v>
      </c>
      <c r="E24" s="13" t="s">
        <v>1286</v>
      </c>
      <c r="F24" s="13" t="s">
        <v>1286</v>
      </c>
      <c r="G24" s="13" t="s">
        <v>1286</v>
      </c>
      <c r="H24" s="13" t="s">
        <v>1286</v>
      </c>
      <c r="I24" s="13" t="s">
        <v>1286</v>
      </c>
      <c r="J24" s="13" t="s">
        <v>1286</v>
      </c>
      <c r="K24" s="13" t="s">
        <v>1286</v>
      </c>
      <c r="L24" s="13" t="s">
        <v>1286</v>
      </c>
      <c r="M24" s="13" t="s">
        <v>1286</v>
      </c>
      <c r="N24" s="13" t="s">
        <v>1286</v>
      </c>
      <c r="O24" s="13" t="s">
        <v>1286</v>
      </c>
      <c r="P24" s="13" t="s">
        <v>1286</v>
      </c>
      <c r="Q24" s="13" t="s">
        <v>1286</v>
      </c>
      <c r="R24" s="13" t="s">
        <v>1286</v>
      </c>
      <c r="S24" s="13" t="s">
        <v>1286</v>
      </c>
      <c r="T24" s="13" t="s">
        <v>1287</v>
      </c>
      <c r="U24" s="13" t="s">
        <v>1287</v>
      </c>
      <c r="V24" s="13" t="s">
        <v>1287</v>
      </c>
      <c r="W24" s="13" t="s">
        <v>1287</v>
      </c>
      <c r="X24" s="13" t="s">
        <v>1287</v>
      </c>
      <c r="Y24" s="13" t="s">
        <v>1287</v>
      </c>
      <c r="Z24" s="13" t="s">
        <v>1287</v>
      </c>
      <c r="AA24" s="13" t="s">
        <v>1287</v>
      </c>
      <c r="AB24" s="13" t="s">
        <v>1287</v>
      </c>
      <c r="AC24" s="13" t="s">
        <v>1287</v>
      </c>
      <c r="AD24" s="13" t="s">
        <v>1287</v>
      </c>
      <c r="AE24" s="13" t="s">
        <v>1287</v>
      </c>
      <c r="AF24" s="13" t="s">
        <v>1287</v>
      </c>
      <c r="AG24" s="13" t="s">
        <v>1287</v>
      </c>
      <c r="AH24" s="13" t="s">
        <v>1287</v>
      </c>
      <c r="AI24" s="13" t="s">
        <v>1287</v>
      </c>
      <c r="AJ24" s="13" t="s">
        <v>1287</v>
      </c>
      <c r="AK24" s="13" t="s">
        <v>1286</v>
      </c>
      <c r="AL24" s="13" t="s">
        <v>1286</v>
      </c>
      <c r="AM24" s="13" t="s">
        <v>1287</v>
      </c>
      <c r="AN24" s="13" t="s">
        <v>1286</v>
      </c>
      <c r="AO24" s="13" t="s">
        <v>1286</v>
      </c>
      <c r="AP24" s="13" t="s">
        <v>1286</v>
      </c>
      <c r="AQ24" s="13" t="s">
        <v>1287</v>
      </c>
      <c r="AR24" s="13" t="s">
        <v>1287</v>
      </c>
      <c r="AS24" s="13" t="s">
        <v>1287</v>
      </c>
      <c r="AT24" s="13" t="s">
        <v>1287</v>
      </c>
      <c r="AU24" s="13" t="s">
        <v>1287</v>
      </c>
      <c r="AV24" s="13" t="s">
        <v>1286</v>
      </c>
      <c r="AW24" s="13" t="s">
        <v>1286</v>
      </c>
      <c r="AX24" s="13" t="s">
        <v>1286</v>
      </c>
      <c r="AY24" s="13" t="s">
        <v>1286</v>
      </c>
      <c r="AZ24" s="13" t="s">
        <v>1286</v>
      </c>
      <c r="BA24" s="13" t="s">
        <v>1287</v>
      </c>
      <c r="BB24" s="13" t="s">
        <v>1286</v>
      </c>
      <c r="BC24" s="13" t="s">
        <v>1286</v>
      </c>
      <c r="BD24" s="13" t="s">
        <v>1286</v>
      </c>
      <c r="BE24" s="13" t="s">
        <v>1286</v>
      </c>
      <c r="BF24" s="13" t="s">
        <v>1286</v>
      </c>
      <c r="BG24" s="13" t="s">
        <v>1287</v>
      </c>
      <c r="BH24" s="13" t="s">
        <v>1287</v>
      </c>
      <c r="BI24" s="13" t="s">
        <v>1287</v>
      </c>
      <c r="BJ24" s="13" t="s">
        <v>1287</v>
      </c>
      <c r="BK24" s="13" t="s">
        <v>1286</v>
      </c>
      <c r="BM24" s="13" t="s">
        <v>1287</v>
      </c>
      <c r="BN24" s="13" t="s">
        <v>1286</v>
      </c>
      <c r="BO24" s="13" t="s">
        <v>1286</v>
      </c>
      <c r="BP24" s="13" t="s">
        <v>1286</v>
      </c>
      <c r="BQ24" s="13" t="s">
        <v>1286</v>
      </c>
    </row>
    <row r="25" spans="1:69">
      <c r="A25" s="13" t="s">
        <v>1288</v>
      </c>
      <c r="B25" s="13"/>
      <c r="C25" s="13">
        <v>2000</v>
      </c>
      <c r="D25" s="13">
        <v>2000</v>
      </c>
      <c r="E25" s="13">
        <v>2000</v>
      </c>
      <c r="F25" s="13">
        <v>2000</v>
      </c>
      <c r="G25" s="13">
        <v>2000</v>
      </c>
      <c r="H25" s="13">
        <v>2000</v>
      </c>
      <c r="I25" s="13">
        <v>2000</v>
      </c>
      <c r="J25" s="13">
        <v>2000</v>
      </c>
      <c r="K25" s="13">
        <v>2000</v>
      </c>
      <c r="L25" s="13">
        <v>2000</v>
      </c>
      <c r="M25" s="13">
        <v>2000</v>
      </c>
      <c r="N25" s="13">
        <v>2000</v>
      </c>
      <c r="O25" s="13">
        <v>2000</v>
      </c>
      <c r="P25" s="13">
        <v>2000</v>
      </c>
      <c r="Q25" s="13">
        <v>2000</v>
      </c>
      <c r="R25" s="13">
        <v>2000</v>
      </c>
      <c r="S25" s="13">
        <v>2000</v>
      </c>
      <c r="T25" s="13">
        <v>5</v>
      </c>
      <c r="U25" s="13">
        <v>5</v>
      </c>
      <c r="V25" s="13">
        <v>5</v>
      </c>
      <c r="W25" s="13">
        <v>5</v>
      </c>
      <c r="X25" s="13">
        <v>5</v>
      </c>
      <c r="Y25" s="13">
        <v>5</v>
      </c>
      <c r="Z25" s="13">
        <v>5</v>
      </c>
      <c r="AA25" s="13">
        <v>5</v>
      </c>
      <c r="AB25" s="13">
        <v>5</v>
      </c>
      <c r="AC25" s="13">
        <v>5</v>
      </c>
      <c r="AD25" s="13">
        <v>5</v>
      </c>
      <c r="AE25" s="13">
        <v>5</v>
      </c>
      <c r="AF25" s="13">
        <v>5</v>
      </c>
      <c r="AG25" s="13">
        <v>5</v>
      </c>
      <c r="AH25" s="13">
        <v>5</v>
      </c>
      <c r="AI25" s="13">
        <v>10</v>
      </c>
      <c r="AJ25" s="13">
        <v>10</v>
      </c>
      <c r="AK25" s="13">
        <v>150</v>
      </c>
      <c r="AL25" s="13">
        <v>0</v>
      </c>
      <c r="AM25" s="13">
        <v>15</v>
      </c>
      <c r="AN25" s="13">
        <v>150</v>
      </c>
      <c r="AO25" s="13">
        <v>150</v>
      </c>
      <c r="AP25" s="13">
        <v>150</v>
      </c>
      <c r="AQ25" s="13">
        <v>150</v>
      </c>
      <c r="AR25" s="13">
        <v>50</v>
      </c>
      <c r="AS25" s="13">
        <v>10</v>
      </c>
      <c r="AT25" s="13">
        <v>10</v>
      </c>
      <c r="AU25" s="13">
        <v>10</v>
      </c>
      <c r="AV25">
        <v>250</v>
      </c>
      <c r="AW25">
        <v>0</v>
      </c>
      <c r="AX25">
        <v>250</v>
      </c>
      <c r="AY25">
        <v>250</v>
      </c>
      <c r="AZ25">
        <v>250</v>
      </c>
      <c r="BA25">
        <v>150</v>
      </c>
      <c r="BB25">
        <v>250</v>
      </c>
      <c r="BC25">
        <v>250</v>
      </c>
      <c r="BD25">
        <v>250</v>
      </c>
      <c r="BE25">
        <v>250</v>
      </c>
      <c r="BF25">
        <v>250</v>
      </c>
      <c r="BG25" s="13">
        <v>25</v>
      </c>
      <c r="BH25" s="13">
        <v>25</v>
      </c>
      <c r="BI25" s="13">
        <v>25</v>
      </c>
      <c r="BJ25" s="13">
        <v>25</v>
      </c>
      <c r="BK25">
        <v>250</v>
      </c>
      <c r="BM25" s="13">
        <v>25</v>
      </c>
      <c r="BN25" s="13">
        <v>150</v>
      </c>
      <c r="BO25">
        <v>250</v>
      </c>
      <c r="BP25">
        <v>250</v>
      </c>
      <c r="BQ25">
        <v>250</v>
      </c>
    </row>
    <row r="26" spans="1:69">
      <c r="A26" s="13" t="s">
        <v>1289</v>
      </c>
      <c r="B26" s="13">
        <v>5</v>
      </c>
      <c r="C26" s="13">
        <v>5</v>
      </c>
      <c r="D26" s="13">
        <v>5</v>
      </c>
      <c r="E26" s="13">
        <v>5</v>
      </c>
      <c r="F26" s="13">
        <v>5</v>
      </c>
      <c r="G26" s="13">
        <v>5</v>
      </c>
      <c r="H26" s="13">
        <v>5</v>
      </c>
      <c r="I26" s="13">
        <v>5</v>
      </c>
      <c r="J26" s="13">
        <v>5</v>
      </c>
      <c r="K26" s="13">
        <v>5</v>
      </c>
      <c r="L26" s="13">
        <v>5</v>
      </c>
      <c r="M26" s="13">
        <v>5</v>
      </c>
      <c r="N26" s="13">
        <v>5</v>
      </c>
      <c r="O26" s="13">
        <v>5</v>
      </c>
      <c r="P26" s="13">
        <v>5</v>
      </c>
      <c r="Q26" s="13">
        <v>5</v>
      </c>
      <c r="R26" s="13">
        <v>5</v>
      </c>
      <c r="S26" s="13">
        <v>5</v>
      </c>
      <c r="T26" s="13">
        <v>5</v>
      </c>
      <c r="U26" s="13">
        <v>5</v>
      </c>
      <c r="V26" s="13">
        <v>5</v>
      </c>
      <c r="W26" s="13">
        <v>5</v>
      </c>
      <c r="X26" s="13">
        <v>5</v>
      </c>
      <c r="Y26" s="13">
        <v>5</v>
      </c>
      <c r="Z26" s="13">
        <v>5</v>
      </c>
      <c r="AA26" s="13">
        <v>5</v>
      </c>
      <c r="AB26" s="13">
        <v>5</v>
      </c>
      <c r="AC26" s="13">
        <v>5</v>
      </c>
      <c r="AD26" s="13">
        <v>5</v>
      </c>
      <c r="AE26" s="13">
        <v>5</v>
      </c>
      <c r="AF26" s="13">
        <v>5</v>
      </c>
      <c r="AG26" s="13">
        <v>5</v>
      </c>
      <c r="AH26" s="13">
        <v>5</v>
      </c>
      <c r="AI26" s="13">
        <v>5</v>
      </c>
      <c r="AJ26" s="13">
        <v>5</v>
      </c>
      <c r="AK26" s="13">
        <v>5</v>
      </c>
      <c r="AL26" s="13">
        <v>5</v>
      </c>
      <c r="AM26" s="13">
        <v>0</v>
      </c>
      <c r="AN26" s="13">
        <v>5</v>
      </c>
      <c r="AO26" s="13">
        <v>5</v>
      </c>
      <c r="AP26" s="13">
        <v>5</v>
      </c>
      <c r="AQ26" s="13">
        <v>5</v>
      </c>
      <c r="AR26" s="13">
        <v>5</v>
      </c>
      <c r="AS26" s="13">
        <v>5</v>
      </c>
      <c r="AT26" s="13">
        <v>5</v>
      </c>
      <c r="AU26" s="13">
        <v>5</v>
      </c>
      <c r="AV26">
        <v>3</v>
      </c>
      <c r="AW26">
        <v>3</v>
      </c>
      <c r="AX26">
        <v>0</v>
      </c>
      <c r="AY26">
        <v>3</v>
      </c>
      <c r="AZ26">
        <v>3</v>
      </c>
      <c r="BA26">
        <v>3</v>
      </c>
      <c r="BB26">
        <v>3</v>
      </c>
      <c r="BC26">
        <v>3</v>
      </c>
      <c r="BD26">
        <v>3</v>
      </c>
      <c r="BE26">
        <v>3</v>
      </c>
      <c r="BF26">
        <v>3</v>
      </c>
      <c r="BG26" s="13">
        <v>5</v>
      </c>
      <c r="BH26" s="13">
        <v>5</v>
      </c>
      <c r="BI26" s="13">
        <v>5</v>
      </c>
      <c r="BJ26" s="13">
        <v>5</v>
      </c>
      <c r="BK26">
        <v>3</v>
      </c>
      <c r="BM26" s="13">
        <v>5</v>
      </c>
      <c r="BN26" s="13">
        <v>5</v>
      </c>
      <c r="BO26">
        <v>3</v>
      </c>
      <c r="BP26">
        <v>3</v>
      </c>
      <c r="BQ26">
        <v>3</v>
      </c>
    </row>
    <row r="27" spans="1:69">
      <c r="A27" s="13" t="s">
        <v>1290</v>
      </c>
      <c r="B27" s="13">
        <v>5</v>
      </c>
      <c r="C27" s="13">
        <v>5</v>
      </c>
      <c r="D27" s="13">
        <v>5</v>
      </c>
      <c r="E27" s="13">
        <v>5</v>
      </c>
      <c r="F27" s="13">
        <v>5</v>
      </c>
      <c r="G27" s="13">
        <v>5</v>
      </c>
      <c r="H27" s="13">
        <v>5</v>
      </c>
      <c r="I27" s="13">
        <v>5</v>
      </c>
      <c r="J27" s="13">
        <v>5</v>
      </c>
      <c r="K27" s="13">
        <v>5</v>
      </c>
      <c r="L27" s="13">
        <v>5</v>
      </c>
      <c r="M27" s="13">
        <v>5</v>
      </c>
      <c r="N27" s="13">
        <v>5</v>
      </c>
      <c r="O27" s="13">
        <v>5</v>
      </c>
      <c r="P27" s="13">
        <v>5</v>
      </c>
      <c r="Q27" s="13">
        <v>5</v>
      </c>
      <c r="R27" s="13">
        <v>5</v>
      </c>
      <c r="S27" s="13">
        <v>5</v>
      </c>
      <c r="T27" s="13">
        <v>5</v>
      </c>
      <c r="U27" s="13">
        <v>5</v>
      </c>
      <c r="V27" s="13">
        <v>5</v>
      </c>
      <c r="W27" s="13">
        <v>5</v>
      </c>
      <c r="X27" s="13">
        <v>5</v>
      </c>
      <c r="Y27" s="13">
        <v>5</v>
      </c>
      <c r="Z27" s="13">
        <v>5</v>
      </c>
      <c r="AA27" s="13">
        <v>5</v>
      </c>
      <c r="AB27" s="13">
        <v>5</v>
      </c>
      <c r="AC27" s="13">
        <v>5</v>
      </c>
      <c r="AD27" s="13">
        <v>5</v>
      </c>
      <c r="AE27" s="13">
        <v>5</v>
      </c>
      <c r="AF27" s="13">
        <v>5</v>
      </c>
      <c r="AG27" s="13">
        <v>5</v>
      </c>
      <c r="AH27" s="13">
        <v>5</v>
      </c>
      <c r="AI27" s="13">
        <v>5</v>
      </c>
      <c r="AJ27" s="13">
        <v>5</v>
      </c>
      <c r="AK27" s="13">
        <v>5</v>
      </c>
      <c r="AL27" s="13">
        <v>5</v>
      </c>
      <c r="AM27" s="13">
        <v>5</v>
      </c>
      <c r="AN27" s="13">
        <v>0</v>
      </c>
      <c r="AO27" s="13">
        <v>10</v>
      </c>
      <c r="AP27" s="13">
        <v>5</v>
      </c>
      <c r="AQ27" s="13">
        <v>5</v>
      </c>
      <c r="AR27" s="13">
        <v>5</v>
      </c>
      <c r="AS27" s="13">
        <v>5</v>
      </c>
      <c r="AT27" s="13">
        <v>5</v>
      </c>
      <c r="AU27" s="13">
        <v>5</v>
      </c>
      <c r="AV27">
        <v>3</v>
      </c>
      <c r="AW27">
        <v>3</v>
      </c>
      <c r="AX27">
        <v>3</v>
      </c>
      <c r="AY27">
        <v>0</v>
      </c>
      <c r="AZ27">
        <v>6</v>
      </c>
      <c r="BA27">
        <v>3</v>
      </c>
      <c r="BB27">
        <v>3</v>
      </c>
      <c r="BC27">
        <v>3</v>
      </c>
      <c r="BD27">
        <v>3</v>
      </c>
      <c r="BE27">
        <v>3</v>
      </c>
      <c r="BF27">
        <v>3</v>
      </c>
      <c r="BG27" s="13">
        <v>5</v>
      </c>
      <c r="BH27" s="13">
        <v>5</v>
      </c>
      <c r="BI27" s="13">
        <v>5</v>
      </c>
      <c r="BJ27" s="13">
        <v>5</v>
      </c>
      <c r="BK27">
        <v>3</v>
      </c>
      <c r="BM27" s="13">
        <v>5</v>
      </c>
      <c r="BN27" s="13">
        <v>5</v>
      </c>
      <c r="BO27">
        <v>3</v>
      </c>
      <c r="BP27">
        <v>3</v>
      </c>
      <c r="BQ27">
        <v>3</v>
      </c>
    </row>
    <row r="28" spans="1:69">
      <c r="A28" s="13" t="s">
        <v>1291</v>
      </c>
      <c r="B28" s="13">
        <v>300</v>
      </c>
      <c r="C28" s="13">
        <v>300</v>
      </c>
      <c r="D28" s="13">
        <v>0</v>
      </c>
      <c r="E28" s="13">
        <v>0</v>
      </c>
      <c r="F28" s="13">
        <v>0</v>
      </c>
      <c r="G28" s="13">
        <v>0</v>
      </c>
      <c r="H28" s="13">
        <v>0</v>
      </c>
      <c r="I28" s="13">
        <v>0</v>
      </c>
      <c r="J28" s="13">
        <v>300</v>
      </c>
      <c r="K28" s="13">
        <v>0</v>
      </c>
      <c r="L28" s="13">
        <v>0</v>
      </c>
      <c r="M28" s="13">
        <v>0</v>
      </c>
      <c r="N28" s="13">
        <v>0</v>
      </c>
      <c r="O28" s="13">
        <v>0</v>
      </c>
      <c r="P28" s="13">
        <v>0</v>
      </c>
      <c r="Q28" s="13">
        <v>0</v>
      </c>
      <c r="R28" s="13">
        <v>0</v>
      </c>
      <c r="S28" s="13">
        <v>0</v>
      </c>
      <c r="T28" s="13">
        <v>300</v>
      </c>
      <c r="U28" s="13">
        <v>0</v>
      </c>
      <c r="V28" s="13">
        <v>0</v>
      </c>
      <c r="W28" s="13">
        <v>0</v>
      </c>
      <c r="X28" s="13">
        <v>0</v>
      </c>
      <c r="Y28" s="13">
        <v>0</v>
      </c>
      <c r="Z28" s="13">
        <v>0</v>
      </c>
      <c r="AA28" s="13">
        <v>300</v>
      </c>
      <c r="AB28" s="13">
        <v>0</v>
      </c>
      <c r="AC28" s="13">
        <v>0</v>
      </c>
      <c r="AD28" s="13">
        <v>0</v>
      </c>
      <c r="AE28" s="13">
        <v>0</v>
      </c>
      <c r="AF28" s="13">
        <v>0</v>
      </c>
      <c r="AG28" s="13">
        <v>0</v>
      </c>
      <c r="AH28" s="13">
        <v>0</v>
      </c>
      <c r="AI28" s="13">
        <v>0</v>
      </c>
      <c r="AJ28" s="13">
        <v>0</v>
      </c>
      <c r="AK28" s="13">
        <v>300</v>
      </c>
      <c r="AL28" s="13">
        <v>300</v>
      </c>
      <c r="AM28" s="13">
        <v>300</v>
      </c>
      <c r="AN28" s="13">
        <v>300</v>
      </c>
      <c r="AO28" s="13">
        <v>300</v>
      </c>
      <c r="AP28" s="13">
        <v>300</v>
      </c>
      <c r="AQ28" s="13">
        <v>300</v>
      </c>
      <c r="AR28" s="13">
        <v>150</v>
      </c>
      <c r="AS28" s="13">
        <v>150</v>
      </c>
      <c r="AT28" s="13">
        <v>150</v>
      </c>
      <c r="AU28" s="13">
        <v>150</v>
      </c>
      <c r="AV28">
        <v>500</v>
      </c>
      <c r="AW28">
        <v>500</v>
      </c>
      <c r="AX28">
        <v>500</v>
      </c>
      <c r="AY28">
        <v>500</v>
      </c>
      <c r="AZ28">
        <v>500</v>
      </c>
      <c r="BA28">
        <v>500</v>
      </c>
      <c r="BB28">
        <v>500</v>
      </c>
      <c r="BC28">
        <v>500</v>
      </c>
      <c r="BD28">
        <v>500</v>
      </c>
      <c r="BE28">
        <v>500</v>
      </c>
      <c r="BF28">
        <v>500</v>
      </c>
      <c r="BG28" s="13">
        <v>300</v>
      </c>
      <c r="BH28" s="13">
        <v>300</v>
      </c>
      <c r="BI28" s="13">
        <v>300</v>
      </c>
      <c r="BJ28" s="13">
        <v>300</v>
      </c>
      <c r="BK28">
        <v>500</v>
      </c>
      <c r="BM28" s="13">
        <v>0</v>
      </c>
      <c r="BN28" s="13">
        <v>300</v>
      </c>
      <c r="BO28">
        <v>0</v>
      </c>
      <c r="BP28">
        <v>500</v>
      </c>
      <c r="BQ28">
        <v>500</v>
      </c>
    </row>
    <row r="29" spans="1:69">
      <c r="A29" s="13" t="s">
        <v>836</v>
      </c>
      <c r="B29" s="13" t="s">
        <v>213</v>
      </c>
      <c r="C29" s="13" t="s">
        <v>213</v>
      </c>
      <c r="D29" s="13" t="s">
        <v>213</v>
      </c>
      <c r="E29" s="13" t="s">
        <v>213</v>
      </c>
      <c r="F29" s="13" t="s">
        <v>213</v>
      </c>
      <c r="G29" s="13" t="s">
        <v>213</v>
      </c>
      <c r="H29" s="13" t="s">
        <v>213</v>
      </c>
      <c r="I29" s="13" t="s">
        <v>213</v>
      </c>
      <c r="J29" s="13" t="s">
        <v>213</v>
      </c>
      <c r="K29" s="13" t="s">
        <v>213</v>
      </c>
      <c r="L29" s="13" t="s">
        <v>213</v>
      </c>
      <c r="M29" s="13" t="s">
        <v>213</v>
      </c>
      <c r="N29" s="13" t="s">
        <v>213</v>
      </c>
      <c r="O29" s="13" t="s">
        <v>213</v>
      </c>
      <c r="P29" s="13" t="s">
        <v>213</v>
      </c>
      <c r="Q29" s="13" t="s">
        <v>213</v>
      </c>
      <c r="R29" s="13" t="s">
        <v>213</v>
      </c>
      <c r="S29" s="13" t="s">
        <v>213</v>
      </c>
      <c r="T29" s="13" t="s">
        <v>213</v>
      </c>
      <c r="U29" s="13" t="s">
        <v>213</v>
      </c>
      <c r="V29" s="13" t="s">
        <v>213</v>
      </c>
      <c r="W29" s="13" t="s">
        <v>213</v>
      </c>
      <c r="X29" s="13" t="s">
        <v>213</v>
      </c>
      <c r="Y29" s="13" t="s">
        <v>213</v>
      </c>
      <c r="Z29" s="13" t="s">
        <v>213</v>
      </c>
      <c r="AA29" s="13" t="s">
        <v>213</v>
      </c>
      <c r="AB29" s="13" t="s">
        <v>213</v>
      </c>
      <c r="AC29" s="13" t="s">
        <v>213</v>
      </c>
      <c r="AD29" s="13" t="s">
        <v>213</v>
      </c>
      <c r="AE29" s="13" t="s">
        <v>213</v>
      </c>
      <c r="AF29" s="13" t="s">
        <v>213</v>
      </c>
      <c r="AG29" s="13" t="s">
        <v>213</v>
      </c>
      <c r="AH29" s="13" t="s">
        <v>213</v>
      </c>
      <c r="AI29" s="13" t="s">
        <v>213</v>
      </c>
      <c r="AJ29" s="13" t="s">
        <v>213</v>
      </c>
      <c r="AK29" s="13" t="s">
        <v>213</v>
      </c>
      <c r="AL29" s="13" t="s">
        <v>213</v>
      </c>
      <c r="AM29" s="13" t="s">
        <v>213</v>
      </c>
      <c r="AN29" s="13" t="s">
        <v>213</v>
      </c>
      <c r="AO29" s="13" t="s">
        <v>213</v>
      </c>
      <c r="AP29" s="13" t="s">
        <v>213</v>
      </c>
      <c r="AQ29" s="13" t="s">
        <v>213</v>
      </c>
      <c r="AR29" s="13" t="s">
        <v>213</v>
      </c>
      <c r="AS29" s="13" t="s">
        <v>213</v>
      </c>
      <c r="AT29" s="13" t="s">
        <v>213</v>
      </c>
      <c r="AU29" s="13" t="s">
        <v>213</v>
      </c>
      <c r="AV29" s="13" t="s">
        <v>213</v>
      </c>
      <c r="AW29" s="13" t="s">
        <v>213</v>
      </c>
      <c r="AX29" s="13" t="s">
        <v>213</v>
      </c>
      <c r="AY29" s="13" t="s">
        <v>213</v>
      </c>
      <c r="AZ29" s="13" t="s">
        <v>213</v>
      </c>
      <c r="BA29" s="13" t="s">
        <v>213</v>
      </c>
      <c r="BB29" s="13" t="s">
        <v>213</v>
      </c>
      <c r="BC29" s="13" t="s">
        <v>213</v>
      </c>
      <c r="BD29" s="13" t="s">
        <v>213</v>
      </c>
      <c r="BE29" s="13" t="s">
        <v>213</v>
      </c>
      <c r="BF29" s="13" t="s">
        <v>213</v>
      </c>
      <c r="BG29" s="13" t="s">
        <v>213</v>
      </c>
      <c r="BH29" s="13" t="s">
        <v>213</v>
      </c>
      <c r="BI29" s="13" t="s">
        <v>213</v>
      </c>
      <c r="BJ29" s="13" t="s">
        <v>213</v>
      </c>
      <c r="BK29" s="13" t="s">
        <v>213</v>
      </c>
      <c r="BL29" s="13" t="s">
        <v>213</v>
      </c>
      <c r="BM29" s="13" t="s">
        <v>213</v>
      </c>
      <c r="BN29" s="13" t="s">
        <v>213</v>
      </c>
      <c r="BO29" s="13" t="s">
        <v>213</v>
      </c>
      <c r="BP29" s="13" t="s">
        <v>1292</v>
      </c>
      <c r="BQ29" s="13" t="s">
        <v>213</v>
      </c>
    </row>
    <row customFormat="1" r="30" s="1" spans="1:1">
      <c r="A30" s="11" t="s">
        <v>1293</v>
      </c>
    </row>
    <row r="31" spans="1:69">
      <c r="A31" s="13" t="s">
        <v>1294</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customFormat="1" r="32" s="1" spans="1:3">
      <c r="A32" s="11" t="s">
        <v>250</v>
      </c>
      <c r="B32" s="11"/>
      <c r="C32" s="11"/>
    </row>
    <row ht="29" r="33" spans="1:3">
      <c r="A33" s="21" t="s">
        <v>990</v>
      </c>
      <c r="B33" s="8" t="s">
        <v>1064</v>
      </c>
      <c r="C33" s="8"/>
    </row>
    <row r="34" spans="1:2">
      <c r="A34" s="21" t="s">
        <v>991</v>
      </c>
      <c r="B34" s="2" t="s">
        <v>54</v>
      </c>
    </row>
  </sheetData>
  <conditionalFormatting sqref="B1:BQ1">
    <cfRule dxfId="3" priority="3" type="expression">
      <formula>OR(B$1="",B$1="Unexecuted")</formula>
    </cfRule>
    <cfRule dxfId="2" priority="4" type="expression">
      <formula>B1="Warning"</formula>
    </cfRule>
    <cfRule dxfId="1" priority="5" type="expression">
      <formula>B1=B4</formula>
    </cfRule>
    <cfRule dxfId="0" priority="6" type="expression">
      <formula>B1&lt;&gt;B4</formula>
    </cfRule>
  </conditionalFormatting>
  <conditionalFormatting sqref="AV15:BE15">
    <cfRule dxfId="4" priority="2" type="expression">
      <formula>AV$8="Detail"</formula>
    </cfRule>
  </conditionalFormatting>
  <conditionalFormatting sqref="R15 $A20:$XFD29">
    <cfRule dxfId="4" priority="7" type="expression">
      <formula>A$8="Detail"</formula>
    </cfRule>
  </conditionalFormatting>
  <dataValidations count="8">
    <dataValidation allowBlank="1" showErrorMessage="1" showInputMessage="1" sqref="B8:BQ8" type="list">
      <formula1>"New,Edit,Detail"</formula1>
    </dataValidation>
    <dataValidation allowBlank="1" showErrorMessage="1" showInputMessage="1" sqref="B11:BK11 BM11:BQ11" type="list">
      <formula1>"All,Cashback,Discount"</formula1>
    </dataValidation>
    <dataValidation allowBlank="1" showErrorMessage="1" showInputMessage="1" sqref="B12:BK12 BM12:BQ12" type="list">
      <formula1>"All,Nominal,Percentage"</formula1>
    </dataValidation>
    <dataValidation allowBlank="1" showErrorMessage="1" showInputMessage="1" sqref="B16:BK16 BM16:BQ16" type="list">
      <formula1>"All,Belum Terpakai,Terpakai Sebagian,Habis Terpakai"</formula1>
    </dataValidation>
    <dataValidation allowBlank="1" showErrorMessage="1" showInputMessage="1" sqref="B20:BK20 BM20:BQ20" type="list">
      <formula1>"Cashback,Discount"</formula1>
    </dataValidation>
    <dataValidation allowBlank="1" showErrorMessage="1" showInputMessage="1" sqref="B24:BK24 BM24:BQ24" type="list">
      <formula1>"Nominal,Percentage"</formula1>
    </dataValidation>
    <dataValidation allowBlank="1" showErrorMessage="1" showInputMessage="1" sqref="B30:AU30 BG30:BJ30 BM30:BN30" type="list">
      <formula1>"Active, Inactive"</formula1>
    </dataValidation>
    <dataValidation allowBlank="1" showErrorMessage="1" showInputMessage="1" sqref="B31:BQ31" type="list">
      <formula1>"Yes,No"</formula1>
    </dataValidation>
  </dataValidations>
  <pageMargins bottom="0.75" footer="0.3" header="0.3" left="0.7" right="0.7" top="0.75"/>
  <pageSetup horizontalDpi="200" orientation="portrait" paperSize="1" verticalDpi="200"/>
  <headerFooter/>
  <ignoredErrors>
    <ignoredError formula="1" sqref="BL5"/>
  </ignoredErrors>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S22"/>
  <sheetViews>
    <sheetView workbookViewId="0" zoomScale="92" zoomScaleNormal="92">
      <pane activePane="topRight" state="frozen" topLeftCell="L1" xSplit="1"/>
      <selection/>
      <selection activeCell="N21" pane="topRight" sqref="N21"/>
    </sheetView>
  </sheetViews>
  <sheetFormatPr defaultColWidth="42.1818181818182" defaultRowHeight="14.5"/>
  <cols>
    <col min="1" max="1" customWidth="true" width="19.4545454545455" collapsed="true"/>
  </cols>
  <sheetData>
    <row r="1" spans="1:18">
      <c r="A1" t="s">
        <v>0</v>
      </c>
      <c r="B1" t="s">
        <v>1</v>
      </c>
      <c r="C1" t="s">
        <v>77</v>
      </c>
      <c r="D1" t="s">
        <v>1</v>
      </c>
      <c r="E1" t="s">
        <v>77</v>
      </c>
      <c r="F1" t="s">
        <v>1</v>
      </c>
      <c r="G1" t="s">
        <v>1</v>
      </c>
      <c r="H1" t="s">
        <v>1</v>
      </c>
      <c r="I1" t="s">
        <v>2</v>
      </c>
      <c r="J1" t="s">
        <v>2</v>
      </c>
      <c r="K1" t="s">
        <v>2</v>
      </c>
      <c r="L1" t="s">
        <v>2</v>
      </c>
      <c r="M1" t="s">
        <v>2</v>
      </c>
      <c r="N1" t="s">
        <v>2</v>
      </c>
      <c r="O1" t="s">
        <v>78</v>
      </c>
      <c r="P1" t="s">
        <v>79</v>
      </c>
      <c r="Q1" t="s">
        <v>79</v>
      </c>
      <c r="R1" t="s">
        <v>3</v>
      </c>
    </row>
    <row r="2" spans="1:17">
      <c r="A2" t="s">
        <v>4</v>
      </c>
      <c r="I2" t="s">
        <v>80</v>
      </c>
      <c r="J2" t="s">
        <v>81</v>
      </c>
      <c r="K2" t="s">
        <v>81</v>
      </c>
      <c r="M2" t="s">
        <v>82</v>
      </c>
      <c r="N2" t="s">
        <v>83</v>
      </c>
      <c r="P2" t="s">
        <v>84</v>
      </c>
      <c r="Q2" t="s">
        <v>85</v>
      </c>
    </row>
    <row ht="43.5" r="3" spans="1:18">
      <c r="A3" t="s">
        <v>10</v>
      </c>
      <c r="B3" s="10" t="s">
        <v>86</v>
      </c>
      <c r="C3" s="10" t="s">
        <v>87</v>
      </c>
      <c r="D3" s="10" t="s">
        <v>88</v>
      </c>
      <c r="E3" s="10" t="s">
        <v>89</v>
      </c>
      <c r="F3" s="10" t="s">
        <v>90</v>
      </c>
      <c r="G3" s="10" t="s">
        <v>90</v>
      </c>
      <c r="H3" s="10" t="s">
        <v>91</v>
      </c>
      <c r="I3" t="s">
        <v>92</v>
      </c>
      <c r="J3" t="s">
        <v>93</v>
      </c>
      <c r="K3" t="s">
        <v>93</v>
      </c>
      <c r="L3" s="8" t="s">
        <v>94</v>
      </c>
      <c r="M3" s="8" t="s">
        <v>95</v>
      </c>
      <c r="N3" s="10" t="s">
        <v>86</v>
      </c>
      <c r="O3" s="10" t="s">
        <v>87</v>
      </c>
      <c r="P3" s="10" t="s">
        <v>88</v>
      </c>
      <c r="Q3" s="10" t="s">
        <v>89</v>
      </c>
      <c r="R3" s="10" t="s">
        <v>90</v>
      </c>
    </row>
    <row r="4" spans="1:18">
      <c r="A4" s="13" t="s">
        <v>32</v>
      </c>
      <c r="B4" s="13" t="s">
        <v>2</v>
      </c>
      <c r="C4" s="13" t="s">
        <v>2</v>
      </c>
      <c r="D4" s="13" t="s">
        <v>2</v>
      </c>
      <c r="E4" s="13" t="s">
        <v>2</v>
      </c>
      <c r="F4" s="13" t="s">
        <v>3</v>
      </c>
      <c r="G4" s="13" t="s">
        <v>3</v>
      </c>
      <c r="H4" s="13" t="s">
        <v>3</v>
      </c>
      <c r="I4" s="13" t="s">
        <v>2</v>
      </c>
      <c r="J4" s="13" t="s">
        <v>3</v>
      </c>
      <c r="K4" s="13" t="s">
        <v>3</v>
      </c>
      <c r="L4" s="10" t="s">
        <v>2</v>
      </c>
      <c r="M4" s="10" t="s">
        <v>2</v>
      </c>
      <c r="N4" s="13" t="s">
        <v>2</v>
      </c>
      <c r="O4" s="13" t="s">
        <v>2</v>
      </c>
      <c r="P4" s="13" t="s">
        <v>2</v>
      </c>
      <c r="Q4" s="13" t="s">
        <v>2</v>
      </c>
      <c r="R4" s="13" t="s">
        <v>3</v>
      </c>
    </row>
    <row r="5" spans="1:18">
      <c r="A5" t="s">
        <v>33</v>
      </c>
      <c r="B5">
        <f>COUNTIFS($A$9:$A$21,"*$*",B9:B21,"")</f>
        <v>1</v>
      </c>
      <c r="C5">
        <f>COUNTIFS($A$9:$A$21,"*$*",D9:D21,"")</f>
        <v>0</v>
      </c>
      <c r="D5">
        <f>COUNTIFS($A$9:$A$21,"*$*",E9:E21,"")</f>
        <v>0</v>
      </c>
      <c r="E5">
        <f>COUNTIFS($A$9:$A$21,"*$*",F9:F21,"")</f>
        <v>0</v>
      </c>
      <c r="F5">
        <f>COUNTIFS($A$9:$A$21,"*$*",F9:F21,"")</f>
        <v>0</v>
      </c>
      <c r="G5">
        <f>COUNTIFS($A$9:$A$21,"*$*",G9:G21,"")</f>
        <v>0</v>
      </c>
      <c r="H5">
        <f>COUNTIFS($A$9:$A$21,"*$*",H9:H21,"")</f>
        <v>0</v>
      </c>
      <c r="I5">
        <f>COUNTIFS($A$9:$A$21,"*$*",D9:D21,"")</f>
        <v>0</v>
      </c>
      <c r="J5">
        <f>COUNTIFS($A$9:$A$21,"*$*",J9:J21,"")</f>
        <v>0</v>
      </c>
      <c r="K5">
        <f>COUNTIFS($A$9:$A$21,"*$*",K9:K21,"")</f>
        <v>0</v>
      </c>
      <c r="L5" t="e">
        <f>COUNTIFS($A$9:$A$21,"*$*",I20:I21,"")</f>
        <v>#VALUE!</v>
      </c>
      <c r="M5">
        <f>COUNTIFS($A$9:$A$21,"*$*",J9:J21,"")</f>
        <v>0</v>
      </c>
      <c r="N5">
        <f>COUNTIFS($A$9:$A$21,"*$*",N9:N21,"")</f>
        <v>1</v>
      </c>
      <c r="O5">
        <f>COUNTIFS($A$9:$A$21,"*$*",P9:P21,"")</f>
        <v>0</v>
      </c>
      <c r="P5">
        <f>COUNTIFS($A$9:$A$21,"*$*",Q9:Q21,"")</f>
        <v>0</v>
      </c>
      <c r="Q5">
        <f>COUNTIFS($A$9:$A$21,"*$*",R9:R21,"")</f>
        <v>0</v>
      </c>
      <c r="R5">
        <f>COUNTIFS($A$9:$A$21,"*$*",R9:R21,"")</f>
        <v>0</v>
      </c>
    </row>
    <row customFormat="1" r="8" s="1" spans="1:1">
      <c r="A8" s="11" t="s">
        <v>96</v>
      </c>
    </row>
    <row r="9" spans="1:18">
      <c r="A9" t="s">
        <v>97</v>
      </c>
      <c r="B9" t="str">
        <f>Register!$I9</f>
        <v>TESTFF@GMAIL.COM</v>
      </c>
      <c r="C9" t="str">
        <f>Register!$I9</f>
        <v>TESTFF@GMAIL.COM</v>
      </c>
      <c r="D9" t="str">
        <f>Register!$I9</f>
        <v>TESTFF@GMAIL.COM</v>
      </c>
      <c r="E9" t="str">
        <f>Register!$I9</f>
        <v>TESTFF@GMAIL.COM</v>
      </c>
      <c r="F9" t="str">
        <f>Register!$I9</f>
        <v>TESTFF@GMAIL.COM</v>
      </c>
      <c r="G9" t="str">
        <f>Register!$I9</f>
        <v>TESTFF@GMAIL.COM</v>
      </c>
      <c r="H9" t="str">
        <f>Register!$I9</f>
        <v>TESTFF@GMAIL.COM</v>
      </c>
      <c r="I9" t="s">
        <v>98</v>
      </c>
      <c r="J9" s="43" t="s">
        <v>99</v>
      </c>
      <c r="K9" s="43" t="s">
        <v>100</v>
      </c>
      <c r="L9" s="43" t="s">
        <v>98</v>
      </c>
      <c r="M9" s="43" t="s">
        <v>98</v>
      </c>
      <c r="N9" t="s">
        <v>43</v>
      </c>
      <c r="O9" t="s">
        <v>43</v>
      </c>
      <c r="P9" t="s">
        <v>43</v>
      </c>
      <c r="Q9" t="s">
        <v>43</v>
      </c>
      <c r="R9" t="s">
        <v>43</v>
      </c>
    </row>
    <row r="10" spans="1:18">
      <c r="A10" t="s">
        <v>101</v>
      </c>
      <c r="B10" t="str">
        <f>ChangePassword!$F13</f>
        <v>P@ssw0rd1234</v>
      </c>
      <c r="C10" t="str">
        <f>ChangePassword!$F13</f>
        <v>P@ssw0rd1234</v>
      </c>
      <c r="D10" t="str">
        <f>ChangePassword!$F13</f>
        <v>P@ssw0rd1234</v>
      </c>
      <c r="E10" t="str">
        <f>ChangePassword!$F13</f>
        <v>P@ssw0rd1234</v>
      </c>
      <c r="F10" t="str">
        <f>ChangePassword!$F13</f>
        <v>P@ssw0rd1234</v>
      </c>
      <c r="G10" t="str">
        <f>ChangePassword!$F13</f>
        <v>P@ssw0rd1234</v>
      </c>
      <c r="H10" t="str">
        <f>ChangePassword!$F13</f>
        <v>P@ssw0rd1234</v>
      </c>
      <c r="I10" t="s">
        <v>102</v>
      </c>
      <c r="J10" t="s">
        <v>103</v>
      </c>
      <c r="K10" t="s">
        <v>103</v>
      </c>
      <c r="L10" s="43" t="s">
        <v>102</v>
      </c>
      <c r="M10" s="43" t="s">
        <v>102</v>
      </c>
      <c r="N10" t="s">
        <v>54</v>
      </c>
      <c r="O10" t="s">
        <v>54</v>
      </c>
      <c r="P10" t="s">
        <v>54</v>
      </c>
      <c r="Q10" t="s">
        <v>54</v>
      </c>
      <c r="R10" t="s">
        <v>54</v>
      </c>
    </row>
    <row r="11" spans="1:18">
      <c r="A11" t="s">
        <v>104</v>
      </c>
      <c r="C11" s="13" t="s">
        <v>105</v>
      </c>
      <c r="D11" s="13" t="s">
        <v>105</v>
      </c>
      <c r="E11" s="13" t="s">
        <v>105</v>
      </c>
      <c r="F11" s="13" t="s">
        <v>105</v>
      </c>
      <c r="G11" s="13" t="s">
        <v>105</v>
      </c>
      <c r="H11" s="13" t="s">
        <v>105</v>
      </c>
      <c r="J11" t="s">
        <v>106</v>
      </c>
      <c r="K11" t="s">
        <v>107</v>
      </c>
      <c r="L11" t="s">
        <v>108</v>
      </c>
      <c r="M11" t="s">
        <v>108</v>
      </c>
      <c r="N11" t="s">
        <v>109</v>
      </c>
      <c r="O11" t="s">
        <v>109</v>
      </c>
      <c r="P11" t="s">
        <v>109</v>
      </c>
      <c r="Q11" t="s">
        <v>109</v>
      </c>
      <c r="R11" t="s">
        <v>109</v>
      </c>
    </row>
    <row r="12" spans="1:18">
      <c r="A12" t="s">
        <v>110</v>
      </c>
      <c r="B12" t="s">
        <v>111</v>
      </c>
      <c r="C12" t="s">
        <v>111</v>
      </c>
      <c r="D12" t="s">
        <v>111</v>
      </c>
      <c r="E12" t="s">
        <v>111</v>
      </c>
      <c r="F12" t="s">
        <v>111</v>
      </c>
      <c r="G12" t="s">
        <v>111</v>
      </c>
      <c r="H12" t="s">
        <v>111</v>
      </c>
      <c r="J12" t="s">
        <v>112</v>
      </c>
      <c r="K12" t="s">
        <v>113</v>
      </c>
      <c r="L12" t="s">
        <v>114</v>
      </c>
      <c r="M12" t="s">
        <v>114</v>
      </c>
      <c r="N12" t="s">
        <v>111</v>
      </c>
      <c r="O12" t="s">
        <v>111</v>
      </c>
      <c r="P12" t="s">
        <v>111</v>
      </c>
      <c r="Q12" t="s">
        <v>111</v>
      </c>
      <c r="R12" t="s">
        <v>111</v>
      </c>
    </row>
    <row r="13" spans="1:18">
      <c r="A13" t="s">
        <v>115</v>
      </c>
      <c r="B13" t="s">
        <v>116</v>
      </c>
      <c r="C13" t="s">
        <v>116</v>
      </c>
      <c r="D13" s="13" t="s">
        <v>117</v>
      </c>
      <c r="E13" t="s">
        <v>116</v>
      </c>
      <c r="F13" t="s">
        <v>116</v>
      </c>
      <c r="G13" t="s">
        <v>116</v>
      </c>
      <c r="H13" t="s">
        <v>116</v>
      </c>
      <c r="I13" t="s">
        <v>117</v>
      </c>
      <c r="J13" t="s">
        <v>118</v>
      </c>
      <c r="K13" t="s">
        <v>118</v>
      </c>
      <c r="L13" t="s">
        <v>117</v>
      </c>
      <c r="M13" t="s">
        <v>117</v>
      </c>
      <c r="O13" s="13" t="s">
        <v>119</v>
      </c>
      <c r="P13" s="13" t="s">
        <v>117</v>
      </c>
      <c r="Q13" s="13" t="s">
        <v>120</v>
      </c>
      <c r="R13" s="13" t="s">
        <v>120</v>
      </c>
    </row>
    <row r="14" spans="1:18">
      <c r="A14" t="s">
        <v>121</v>
      </c>
      <c r="B14" t="s">
        <v>122</v>
      </c>
      <c r="C14" t="s">
        <v>122</v>
      </c>
      <c r="D14" t="s">
        <v>122</v>
      </c>
      <c r="E14" t="s">
        <v>122</v>
      </c>
      <c r="F14" t="s">
        <v>122</v>
      </c>
      <c r="G14" t="s">
        <v>122</v>
      </c>
      <c r="H14" t="s">
        <v>122</v>
      </c>
      <c r="I14" t="s">
        <v>122</v>
      </c>
      <c r="J14" t="s">
        <v>123</v>
      </c>
      <c r="K14" t="s">
        <v>123</v>
      </c>
      <c r="L14" t="s">
        <v>124</v>
      </c>
      <c r="N14" t="s">
        <v>122</v>
      </c>
      <c r="O14" t="s">
        <v>122</v>
      </c>
      <c r="P14" t="s">
        <v>122</v>
      </c>
      <c r="Q14" t="s">
        <v>122</v>
      </c>
      <c r="R14" t="s">
        <v>122</v>
      </c>
    </row>
    <row r="15" spans="1:18">
      <c r="A15" t="s">
        <v>125</v>
      </c>
      <c r="B15" s="61" t="s">
        <v>126</v>
      </c>
      <c r="C15" s="61" t="s">
        <v>126</v>
      </c>
      <c r="D15" s="61" t="s">
        <v>126</v>
      </c>
      <c r="E15" s="61" t="s">
        <v>126</v>
      </c>
      <c r="F15" s="61" t="s">
        <v>126</v>
      </c>
      <c r="G15" s="61" t="s">
        <v>126</v>
      </c>
      <c r="H15" s="61" t="s">
        <v>126</v>
      </c>
      <c r="I15" s="61" t="s">
        <v>126</v>
      </c>
      <c r="J15" s="61" t="s">
        <v>126</v>
      </c>
      <c r="K15" s="61" t="s">
        <v>126</v>
      </c>
      <c r="L15" s="61" t="s">
        <v>126</v>
      </c>
      <c r="M15" s="61" t="s">
        <v>126</v>
      </c>
      <c r="N15" s="61" t="s">
        <v>126</v>
      </c>
      <c r="O15" s="61" t="s">
        <v>126</v>
      </c>
      <c r="P15" s="61" t="s">
        <v>126</v>
      </c>
      <c r="Q15" s="61" t="s">
        <v>126</v>
      </c>
      <c r="R15" s="61" t="s">
        <v>126</v>
      </c>
    </row>
    <row r="16" spans="1:18">
      <c r="A16" t="s">
        <v>127</v>
      </c>
      <c r="B16" s="70" t="s">
        <v>128</v>
      </c>
      <c r="C16" s="71" t="s">
        <v>128</v>
      </c>
      <c r="D16" s="70" t="s">
        <v>128</v>
      </c>
      <c r="E16" s="70" t="s">
        <v>128</v>
      </c>
      <c r="F16" s="70" t="s">
        <v>128</v>
      </c>
      <c r="G16" s="70" t="s">
        <v>128</v>
      </c>
      <c r="H16" s="70" t="s">
        <v>128</v>
      </c>
      <c r="I16" t="s">
        <v>129</v>
      </c>
      <c r="J16" t="s">
        <v>130</v>
      </c>
      <c r="K16" t="s">
        <v>130</v>
      </c>
      <c r="L16" t="s">
        <v>131</v>
      </c>
      <c r="M16" t="s">
        <v>131</v>
      </c>
      <c r="N16" s="70" t="s">
        <v>128</v>
      </c>
      <c r="O16" s="70" t="s">
        <v>128</v>
      </c>
      <c r="P16" s="70" t="s">
        <v>128</v>
      </c>
      <c r="Q16" s="70" t="s">
        <v>128</v>
      </c>
      <c r="R16" s="70" t="s">
        <v>128</v>
      </c>
    </row>
    <row r="17" spans="1:18">
      <c r="A17" t="s">
        <v>132</v>
      </c>
      <c r="B17" s="61">
        <v>123456789012</v>
      </c>
      <c r="C17" s="74" t="s">
        <v>133</v>
      </c>
      <c r="D17" s="61">
        <v>123456789012</v>
      </c>
      <c r="E17" s="61">
        <v>123456789012</v>
      </c>
      <c r="F17" s="61">
        <v>123456789012</v>
      </c>
      <c r="G17" s="61">
        <v>123456789012</v>
      </c>
      <c r="H17" s="61">
        <v>123456789012</v>
      </c>
      <c r="I17" s="61">
        <v>123456789012</v>
      </c>
      <c r="J17" s="75" t="s">
        <v>134</v>
      </c>
      <c r="K17" s="75" t="s">
        <v>134</v>
      </c>
      <c r="L17" s="61">
        <v>123456788012</v>
      </c>
      <c r="M17" s="61">
        <v>123456788012</v>
      </c>
      <c r="N17" s="61">
        <v>123456789012</v>
      </c>
      <c r="O17" s="74" t="s">
        <v>133</v>
      </c>
      <c r="P17" s="61">
        <v>123456789012</v>
      </c>
      <c r="Q17" s="61">
        <v>123456789012</v>
      </c>
      <c r="R17" s="61">
        <v>123456789012</v>
      </c>
    </row>
    <row r="18" spans="1:18">
      <c r="A18" t="s">
        <v>135</v>
      </c>
      <c r="B18" s="13" t="s">
        <v>136</v>
      </c>
      <c r="C18" s="13" t="s">
        <v>136</v>
      </c>
      <c r="D18" s="13" t="s">
        <v>136</v>
      </c>
      <c r="E18" s="13" t="s">
        <v>136</v>
      </c>
      <c r="F18" s="13" t="s">
        <v>136</v>
      </c>
      <c r="G18" s="13" t="s">
        <v>136</v>
      </c>
      <c r="H18" s="13" t="s">
        <v>136</v>
      </c>
      <c r="I18" t="s">
        <v>136</v>
      </c>
      <c r="J18" t="s">
        <v>137</v>
      </c>
      <c r="K18" t="s">
        <v>137</v>
      </c>
      <c r="L18" t="s">
        <v>138</v>
      </c>
      <c r="M18" t="s">
        <v>138</v>
      </c>
      <c r="N18" s="13" t="s">
        <v>136</v>
      </c>
      <c r="O18" s="13" t="s">
        <v>136</v>
      </c>
      <c r="P18" s="13" t="s">
        <v>136</v>
      </c>
      <c r="Q18" s="13" t="s">
        <v>136</v>
      </c>
      <c r="R18" s="13" t="s">
        <v>136</v>
      </c>
    </row>
    <row r="19" spans="1:18">
      <c r="A19" t="s">
        <v>139</v>
      </c>
      <c r="B19" s="14" t="s">
        <v>140</v>
      </c>
      <c r="C19" s="14" t="s">
        <v>140</v>
      </c>
      <c r="D19" s="14" t="s">
        <v>140</v>
      </c>
      <c r="E19" s="14" t="s">
        <v>140</v>
      </c>
      <c r="F19" s="14" t="s">
        <v>140</v>
      </c>
      <c r="G19" s="14" t="s">
        <v>140</v>
      </c>
      <c r="H19" s="14" t="s">
        <v>140</v>
      </c>
      <c r="I19" s="14" t="s">
        <v>140</v>
      </c>
      <c r="J19" s="14" t="s">
        <v>140</v>
      </c>
      <c r="K19" s="14" t="s">
        <v>140</v>
      </c>
      <c r="L19" s="14" t="s">
        <v>140</v>
      </c>
      <c r="M19" s="14" t="s">
        <v>140</v>
      </c>
      <c r="N19" s="14" t="s">
        <v>140</v>
      </c>
      <c r="O19" s="14" t="s">
        <v>140</v>
      </c>
      <c r="P19" s="14" t="s">
        <v>140</v>
      </c>
      <c r="Q19" s="14" t="s">
        <v>140</v>
      </c>
      <c r="R19" s="14" t="s">
        <v>140</v>
      </c>
    </row>
    <row r="20" spans="1:18">
      <c r="A20" t="s">
        <v>141</v>
      </c>
      <c r="J20" s="76" t="s">
        <v>142</v>
      </c>
      <c r="K20" s="76" t="s">
        <v>143</v>
      </c>
      <c r="L20" t="s">
        <v>144</v>
      </c>
      <c r="N20" s="13" t="s">
        <v>145</v>
      </c>
      <c r="O20" s="13" t="s">
        <v>145</v>
      </c>
      <c r="P20" s="13" t="s">
        <v>146</v>
      </c>
      <c r="Q20" s="76" t="s">
        <v>143</v>
      </c>
      <c r="R20" s="13" t="s">
        <v>147</v>
      </c>
    </row>
    <row ht="43.5" r="21" spans="1:18">
      <c r="A21" t="s">
        <v>148</v>
      </c>
      <c r="J21" t="s">
        <v>149</v>
      </c>
      <c r="L21" s="10" t="s">
        <v>150</v>
      </c>
      <c r="N21" s="10" t="s">
        <v>151</v>
      </c>
      <c r="O21" s="10" t="s">
        <v>151</v>
      </c>
      <c r="P21" s="10" t="s">
        <v>151</v>
      </c>
      <c r="Q21" s="10" t="s">
        <v>151</v>
      </c>
      <c r="R21" s="10" t="s">
        <v>151</v>
      </c>
    </row>
    <row r="22" spans="1:18">
      <c r="A22" t="s">
        <v>152</v>
      </c>
      <c r="J22" t="s">
        <v>153</v>
      </c>
      <c r="K22" t="s">
        <v>153</v>
      </c>
      <c r="L22" t="s">
        <v>153</v>
      </c>
      <c r="N22" t="s">
        <v>153</v>
      </c>
      <c r="O22" t="s">
        <v>153</v>
      </c>
      <c r="P22" t="s">
        <v>153</v>
      </c>
      <c r="Q22" t="s">
        <v>153</v>
      </c>
      <c r="R22" t="s">
        <v>153</v>
      </c>
    </row>
  </sheetData>
  <conditionalFormatting sqref="P1">
    <cfRule dxfId="0" priority="4" type="expression">
      <formula>P1&lt;&gt;P4</formula>
    </cfRule>
    <cfRule dxfId="1" priority="3" type="expression">
      <formula>P1=P4</formula>
    </cfRule>
    <cfRule dxfId="2" priority="2" type="expression">
      <formula>P1="Warning"</formula>
    </cfRule>
    <cfRule dxfId="3" priority="1" type="expression">
      <formula>OR(P1="",P1="Unexecuted")</formula>
    </cfRule>
  </conditionalFormatting>
  <conditionalFormatting sqref="A1:O1 Q1:XFD1">
    <cfRule dxfId="3" priority="5" type="expression">
      <formula>OR(A1="",A1="Unexecuted")</formula>
    </cfRule>
    <cfRule dxfId="2" priority="6" type="expression">
      <formula>A1="Warning"</formula>
    </cfRule>
    <cfRule dxfId="1" priority="7" type="expression">
      <formula>A1=A4</formula>
    </cfRule>
  </conditionalFormatting>
  <conditionalFormatting sqref="B1:O1 Q1:XFD1">
    <cfRule dxfId="0" priority="8" type="expression">
      <formula>B1&lt;&gt;B4</formula>
    </cfRule>
  </conditionalFormatting>
  <dataValidations count="1">
    <dataValidation allowBlank="1" showErrorMessage="1" showInputMessage="1" sqref="B15:K15 L15:R15" type="list">
      <formula1>"M,W"</formula1>
    </dataValidation>
  </dataValidations>
  <hyperlinks>
    <hyperlink display="HTTPS://WWW.GOOGLE.COM/" r:id="rId1" ref="B16"/>
    <hyperlink display="HTTPS://WWW.GOOGLE.COM/" r:id="rId1" ref="F16"/>
    <hyperlink display="HTTPS://WWW.GOOGLE.COM/" r:id="rId1" ref="C16"/>
    <hyperlink display="HTTPS://WWW.GOOGLE.COM/" r:id="rId1" ref="D16"/>
    <hyperlink display="HTTPS://WWW.GOOGLE.COM/" r:id="rId1" ref="E16"/>
    <hyperlink display="HTTPS://WWW.GOOGLE.COM/" r:id="rId1" ref="N16"/>
    <hyperlink display="HTTPS://WWW.GOOGLE.COM/" r:id="rId1" ref="R16"/>
    <hyperlink display="HTTPS://WWW.GOOGLE.COM/" r:id="rId1" ref="O16"/>
    <hyperlink display="HTTPS://WWW.GOOGLE.COM/" r:id="rId1" ref="P16"/>
    <hyperlink display="HTTPS://WWW.GOOGLE.COM/" r:id="rId1" ref="Q16"/>
    <hyperlink display="HTTPS://WWW.GOOGLE.COM/" r:id="rId1" ref="G16"/>
    <hyperlink display="HTTPS://WWW.GOOGLE.COM/" r:id="rId1" ref="H16"/>
  </hyperlinks>
  <pageMargins bottom="1" footer="0.5" header="0.5" left="0.75" right="0.75" top="1"/>
  <pageSetup horizontalDpi="200" orientation="portrait" paperSize="1" verticalDpi="200"/>
  <headerFooter/>
  <ignoredErrors>
    <ignoredError numberStoredAsText="1" sqref="C17"/>
  </ignoredErrors>
</worksheet>
</file>

<file path=xl/worksheets/sheet2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T53"/>
  <sheetViews>
    <sheetView topLeftCell="A10" workbookViewId="0">
      <pane activePane="topRight" state="frozen" topLeftCell="B1" xSplit="1"/>
      <selection/>
      <selection activeCell="D17" pane="topRight"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255</v>
      </c>
      <c r="AI1" t="s">
        <v>2</v>
      </c>
      <c r="AJ1" t="s">
        <v>2</v>
      </c>
      <c r="AK1" t="s">
        <v>2</v>
      </c>
      <c r="AL1" t="s">
        <v>2</v>
      </c>
      <c r="AM1" t="s">
        <v>2</v>
      </c>
      <c r="AN1" t="s">
        <v>2</v>
      </c>
      <c r="AO1" t="s">
        <v>2</v>
      </c>
      <c r="AP1" t="s">
        <v>3</v>
      </c>
      <c r="AQ1" t="s">
        <v>3</v>
      </c>
      <c r="AR1" t="s">
        <v>3</v>
      </c>
      <c r="AS1" t="s">
        <v>255</v>
      </c>
    </row>
    <row r="2" spans="1:41">
      <c r="A2" t="s">
        <v>815</v>
      </c>
      <c r="B2" t="s">
        <v>1295</v>
      </c>
      <c r="AG2" t="s">
        <v>1296</v>
      </c>
      <c r="AH2" t="s">
        <v>1297</v>
      </c>
      <c r="AI2" t="s">
        <v>1296</v>
      </c>
      <c r="AJ2" t="s">
        <v>1298</v>
      </c>
      <c r="AK2" t="s">
        <v>1299</v>
      </c>
      <c r="AL2" t="s">
        <v>1300</v>
      </c>
      <c r="AM2" t="s">
        <v>1301</v>
      </c>
      <c r="AN2" t="s">
        <v>1302</v>
      </c>
      <c r="AO2" t="s">
        <v>1303</v>
      </c>
    </row>
    <row ht="58" r="3" spans="1:45">
      <c r="A3" s="8" t="s">
        <v>10</v>
      </c>
      <c r="B3" s="10" t="s">
        <v>1304</v>
      </c>
      <c r="C3" s="10" t="s">
        <v>1305</v>
      </c>
      <c r="D3" s="10" t="s">
        <v>1306</v>
      </c>
      <c r="E3" s="10" t="s">
        <v>1307</v>
      </c>
      <c r="F3" s="10" t="s">
        <v>1308</v>
      </c>
      <c r="G3" s="10" t="s">
        <v>1309</v>
      </c>
      <c r="H3" s="10" t="s">
        <v>1310</v>
      </c>
      <c r="I3" s="10" t="s">
        <v>1311</v>
      </c>
      <c r="J3" s="10" t="s">
        <v>1312</v>
      </c>
      <c r="K3" s="10" t="s">
        <v>1313</v>
      </c>
      <c r="L3" s="10" t="s">
        <v>1314</v>
      </c>
      <c r="M3" s="10" t="s">
        <v>1315</v>
      </c>
      <c r="N3" s="10" t="s">
        <v>1316</v>
      </c>
      <c r="O3" s="10" t="s">
        <v>1317</v>
      </c>
      <c r="P3" s="10" t="s">
        <v>1318</v>
      </c>
      <c r="Q3" s="10" t="s">
        <v>1319</v>
      </c>
      <c r="R3" s="10" t="s">
        <v>1320</v>
      </c>
      <c r="S3" s="10" t="s">
        <v>1321</v>
      </c>
      <c r="T3" s="10" t="s">
        <v>1322</v>
      </c>
      <c r="U3" s="10" t="s">
        <v>1323</v>
      </c>
      <c r="V3" s="10" t="s">
        <v>1324</v>
      </c>
      <c r="W3" s="10" t="s">
        <v>1325</v>
      </c>
      <c r="X3" s="10" t="s">
        <v>1326</v>
      </c>
      <c r="Y3" s="10" t="s">
        <v>1327</v>
      </c>
      <c r="Z3" s="10" t="s">
        <v>1328</v>
      </c>
      <c r="AA3" s="10" t="s">
        <v>1329</v>
      </c>
      <c r="AB3" s="10" t="s">
        <v>1330</v>
      </c>
      <c r="AC3" s="10" t="s">
        <v>1331</v>
      </c>
      <c r="AD3" s="10" t="s">
        <v>1332</v>
      </c>
      <c r="AE3" s="10" t="s">
        <v>1333</v>
      </c>
      <c r="AF3" s="10" t="s">
        <v>1334</v>
      </c>
      <c r="AG3" s="8" t="s">
        <v>1335</v>
      </c>
      <c r="AH3" s="10" t="s">
        <v>1336</v>
      </c>
      <c r="AI3" s="10" t="s">
        <v>1337</v>
      </c>
      <c r="AJ3" s="10" t="s">
        <v>1338</v>
      </c>
      <c r="AK3" s="10" t="s">
        <v>1339</v>
      </c>
      <c r="AL3" s="8" t="s">
        <v>1340</v>
      </c>
      <c r="AM3" s="10" t="s">
        <v>1341</v>
      </c>
      <c r="AN3" s="10" t="s">
        <v>1342</v>
      </c>
      <c r="AO3" s="10" t="s">
        <v>1343</v>
      </c>
      <c r="AP3" s="44" t="s">
        <v>1344</v>
      </c>
      <c r="AQ3" s="10" t="s">
        <v>1345</v>
      </c>
      <c r="AR3" s="10" t="s">
        <v>1346</v>
      </c>
      <c r="AS3" s="10" t="s">
        <v>1347</v>
      </c>
    </row>
    <row r="4" spans="1:45">
      <c r="A4" t="s">
        <v>32</v>
      </c>
      <c r="B4" s="13" t="s">
        <v>2</v>
      </c>
      <c r="C4" s="13" t="s">
        <v>2</v>
      </c>
      <c r="D4" s="13" t="s">
        <v>2</v>
      </c>
      <c r="E4" s="13" t="s">
        <v>2</v>
      </c>
      <c r="F4" s="13" t="s">
        <v>2</v>
      </c>
      <c r="G4" s="13" t="s">
        <v>2</v>
      </c>
      <c r="H4" s="13" t="s">
        <v>3</v>
      </c>
      <c r="I4" s="13" t="s">
        <v>3</v>
      </c>
      <c r="J4" s="13" t="s">
        <v>3</v>
      </c>
      <c r="K4" s="13" t="s">
        <v>3</v>
      </c>
      <c r="L4" s="13" t="s">
        <v>3</v>
      </c>
      <c r="M4" s="13" t="s">
        <v>3</v>
      </c>
      <c r="N4" s="13" t="s">
        <v>3</v>
      </c>
      <c r="O4" s="13" t="s">
        <v>3</v>
      </c>
      <c r="P4" s="13" t="s">
        <v>3</v>
      </c>
      <c r="Q4" s="13" t="s">
        <v>3</v>
      </c>
      <c r="R4" s="13" t="s">
        <v>3</v>
      </c>
      <c r="S4" s="13" t="s">
        <v>3</v>
      </c>
      <c r="T4" s="13" t="s">
        <v>3</v>
      </c>
      <c r="U4" s="13" t="s">
        <v>3</v>
      </c>
      <c r="V4" s="13" t="s">
        <v>3</v>
      </c>
      <c r="W4" s="13" t="s">
        <v>2</v>
      </c>
      <c r="X4" s="13" t="s">
        <v>2</v>
      </c>
      <c r="Y4" s="13" t="s">
        <v>2</v>
      </c>
      <c r="Z4" s="13" t="s">
        <v>2</v>
      </c>
      <c r="AA4" s="13" t="s">
        <v>2</v>
      </c>
      <c r="AB4" s="13" t="s">
        <v>3</v>
      </c>
      <c r="AC4" s="13" t="s">
        <v>3</v>
      </c>
      <c r="AD4" s="13" t="s">
        <v>3</v>
      </c>
      <c r="AE4" s="13" t="s">
        <v>3</v>
      </c>
      <c r="AF4" s="13" t="s">
        <v>3</v>
      </c>
      <c r="AG4" t="s">
        <v>2</v>
      </c>
      <c r="AH4" s="13" t="s">
        <v>2</v>
      </c>
      <c r="AI4" s="13" t="s">
        <v>2</v>
      </c>
      <c r="AJ4" t="s">
        <v>2</v>
      </c>
      <c r="AK4" t="s">
        <v>2</v>
      </c>
      <c r="AL4" t="s">
        <v>2</v>
      </c>
      <c r="AM4" s="13" t="s">
        <v>3</v>
      </c>
      <c r="AN4" s="13" t="s">
        <v>2</v>
      </c>
      <c r="AO4" s="13" t="s">
        <v>2</v>
      </c>
      <c r="AP4" s="45" t="s">
        <v>3</v>
      </c>
      <c r="AQ4" s="45" t="s">
        <v>3</v>
      </c>
      <c r="AR4" s="45" t="s">
        <v>3</v>
      </c>
      <c r="AS4" s="45" t="s">
        <v>3</v>
      </c>
    </row>
    <row r="5" spans="1:45">
      <c r="A5" t="s">
        <v>829</v>
      </c>
      <c r="B5">
        <f ref="B5:C5" si="0" t="shared">COUNTIFS($A$9:$A$14,"*$*",B9:B14,"")</f>
        <v>1</v>
      </c>
      <c r="C5">
        <f si="0" t="shared"/>
        <v>0</v>
      </c>
      <c r="D5">
        <f ref="D5:E5" si="1" t="shared">COUNTIFS($A$9:$A$14,"*$*",D9:D14,"")</f>
        <v>0</v>
      </c>
      <c r="E5">
        <f si="1" t="shared"/>
        <v>0</v>
      </c>
      <c r="F5">
        <f ref="F5:G5" si="2" t="shared">COUNTIFS($A$9:$A$14,"*$*",F9:F14,"")</f>
        <v>0</v>
      </c>
      <c r="G5">
        <f si="2" t="shared"/>
        <v>0</v>
      </c>
      <c r="H5">
        <f ref="H5:J5" si="3" t="shared">COUNTIFS($A$9:$A$14,"*$*",H9:H14,"")</f>
        <v>0</v>
      </c>
      <c r="I5">
        <f ref="I5" si="4" t="shared">COUNTIFS($A$9:$A$14,"*$*",I9:I14,"")</f>
        <v>0</v>
      </c>
      <c r="J5">
        <f si="3" t="shared"/>
        <v>0</v>
      </c>
      <c r="K5">
        <f ref="K5:L5" si="5" t="shared">COUNTIFS($A$9:$A$14,"*$*",K9:K14,"")</f>
        <v>0</v>
      </c>
      <c r="L5">
        <f si="5" t="shared"/>
        <v>0</v>
      </c>
      <c r="M5">
        <f ref="M5" si="6" t="shared">COUNTIFS($A$9:$A$14,"*$*",M9:M14,"")</f>
        <v>0</v>
      </c>
      <c r="N5">
        <f ref="N5:O5" si="7" t="shared">COUNTIFS($A$9:$A$14,"*$*",N9:N14,"")</f>
        <v>0</v>
      </c>
      <c r="O5">
        <f si="7" t="shared"/>
        <v>0</v>
      </c>
      <c r="P5">
        <f ref="P5:Q5" si="8" t="shared">COUNTIFS($A$9:$A$14,"*$*",P9:P14,"")</f>
        <v>0</v>
      </c>
      <c r="Q5">
        <f si="8" t="shared"/>
        <v>0</v>
      </c>
      <c r="R5">
        <f ref="R5:S5" si="9" t="shared">COUNTIFS($A$9:$A$14,"*$*",R9:R14,"")</f>
        <v>0</v>
      </c>
      <c r="S5">
        <f si="9" t="shared"/>
        <v>0</v>
      </c>
      <c r="T5">
        <f ref="T5:U5" si="10" t="shared">COUNTIFS($A$9:$A$14,"*$*",T9:T14,"")</f>
        <v>0</v>
      </c>
      <c r="U5">
        <f si="10" t="shared"/>
        <v>0</v>
      </c>
      <c r="V5">
        <f ref="V5:AF5" si="11" t="shared">COUNTIFS($A$9:$A$14,"*$*",V9:V14,"")</f>
        <v>0</v>
      </c>
      <c r="W5">
        <f si="11" t="shared"/>
        <v>0</v>
      </c>
      <c r="X5">
        <f si="11" t="shared"/>
        <v>0</v>
      </c>
      <c r="Y5">
        <f si="11" t="shared"/>
        <v>0</v>
      </c>
      <c r="Z5">
        <f si="11" t="shared"/>
        <v>0</v>
      </c>
      <c r="AA5">
        <f si="11" t="shared"/>
        <v>0</v>
      </c>
      <c r="AB5">
        <f si="11" t="shared"/>
        <v>0</v>
      </c>
      <c r="AC5">
        <f si="11" t="shared"/>
        <v>0</v>
      </c>
      <c r="AD5">
        <f si="11" t="shared"/>
        <v>0</v>
      </c>
      <c r="AE5">
        <f si="11" t="shared"/>
        <v>0</v>
      </c>
      <c r="AF5">
        <f si="11" t="shared"/>
        <v>0</v>
      </c>
      <c r="AG5">
        <f ref="AG5:AO5" si="12" t="shared">COUNTIFS($A$9:$A$14,"*$*",AG9:AG14,"")</f>
        <v>0</v>
      </c>
      <c r="AH5">
        <f si="12" t="shared"/>
        <v>0</v>
      </c>
      <c r="AI5">
        <f si="12" t="shared"/>
        <v>0</v>
      </c>
      <c r="AJ5">
        <f si="12" t="shared"/>
        <v>0</v>
      </c>
      <c r="AK5">
        <f si="12" t="shared"/>
        <v>0</v>
      </c>
      <c r="AL5">
        <f si="12" t="shared"/>
        <v>0</v>
      </c>
      <c r="AM5">
        <f si="12" t="shared"/>
        <v>0</v>
      </c>
      <c r="AN5">
        <f si="12" t="shared"/>
        <v>1</v>
      </c>
      <c r="AO5">
        <f si="12" t="shared"/>
        <v>0</v>
      </c>
      <c r="AP5">
        <f>COUNTIFS($A$9:$A$14,"*$*",AP9:AP14,"")</f>
        <v>0</v>
      </c>
      <c r="AQ5">
        <f ref="AQ5:AS5" si="13" t="shared">COUNTIFS($A$9:$A$14,"*$*",AQ9:AQ14,"")</f>
        <v>0</v>
      </c>
      <c r="AR5">
        <f si="13" t="shared"/>
        <v>0</v>
      </c>
      <c r="AS5">
        <f si="13" t="shared"/>
        <v>0</v>
      </c>
    </row>
    <row customFormat="1" r="8" s="1" spans="1:45">
      <c r="A8" s="11" t="s">
        <v>1348</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Q8" s="11"/>
      <c r="AR8" s="11"/>
      <c r="AS8" s="11"/>
    </row>
    <row r="9" spans="1:45">
      <c r="A9" t="s">
        <v>800</v>
      </c>
      <c r="B9" s="8"/>
      <c r="C9" s="8" t="s">
        <v>197</v>
      </c>
      <c r="D9" s="8" t="s">
        <v>197</v>
      </c>
      <c r="E9" s="8" t="s">
        <v>197</v>
      </c>
      <c r="F9" s="8" t="s">
        <v>197</v>
      </c>
      <c r="G9" s="8" t="s">
        <v>197</v>
      </c>
      <c r="H9" s="8" t="s">
        <v>197</v>
      </c>
      <c r="I9" s="8" t="s">
        <v>197</v>
      </c>
      <c r="J9" s="8" t="s">
        <v>197</v>
      </c>
      <c r="K9" s="8" t="s">
        <v>197</v>
      </c>
      <c r="L9" s="8" t="s">
        <v>197</v>
      </c>
      <c r="M9" s="8" t="s">
        <v>197</v>
      </c>
      <c r="N9" s="8" t="s">
        <v>197</v>
      </c>
      <c r="O9" s="8" t="s">
        <v>197</v>
      </c>
      <c r="P9" s="8" t="s">
        <v>197</v>
      </c>
      <c r="Q9" s="8" t="s">
        <v>197</v>
      </c>
      <c r="R9" s="8" t="s">
        <v>197</v>
      </c>
      <c r="S9" s="8" t="s">
        <v>197</v>
      </c>
      <c r="T9" s="8" t="s">
        <v>197</v>
      </c>
      <c r="U9" s="8" t="s">
        <v>197</v>
      </c>
      <c r="V9" s="8" t="s">
        <v>197</v>
      </c>
      <c r="W9" s="8" t="s">
        <v>197</v>
      </c>
      <c r="X9" s="8" t="s">
        <v>197</v>
      </c>
      <c r="Y9" s="8" t="s">
        <v>197</v>
      </c>
      <c r="Z9" s="8" t="s">
        <v>197</v>
      </c>
      <c r="AA9" s="8" t="s">
        <v>197</v>
      </c>
      <c r="AB9" s="8" t="s">
        <v>197</v>
      </c>
      <c r="AC9" s="8" t="s">
        <v>197</v>
      </c>
      <c r="AD9" s="8" t="s">
        <v>197</v>
      </c>
      <c r="AE9" s="8" t="s">
        <v>197</v>
      </c>
      <c r="AF9" s="8" t="s">
        <v>197</v>
      </c>
      <c r="AG9" s="8" t="s">
        <v>198</v>
      </c>
      <c r="AH9" s="8" t="s">
        <v>198</v>
      </c>
      <c r="AI9" s="8" t="s">
        <v>198</v>
      </c>
      <c r="AJ9" s="8" t="s">
        <v>198</v>
      </c>
      <c r="AK9" s="8" t="s">
        <v>198</v>
      </c>
      <c r="AL9" s="8" t="s">
        <v>198</v>
      </c>
      <c r="AM9" s="8" t="s">
        <v>198</v>
      </c>
      <c r="AN9" s="8"/>
      <c r="AO9" s="8" t="s">
        <v>198</v>
      </c>
      <c r="AP9" s="8" t="s">
        <v>198</v>
      </c>
      <c r="AQ9" s="8" t="s">
        <v>198</v>
      </c>
      <c r="AR9" s="8" t="s">
        <v>198</v>
      </c>
      <c r="AS9" s="8" t="s">
        <v>198</v>
      </c>
    </row>
    <row r="10" spans="1:45">
      <c r="A10" t="s">
        <v>1349</v>
      </c>
      <c r="B10" t="s">
        <v>1350</v>
      </c>
      <c r="C10" t="s">
        <v>1350</v>
      </c>
      <c r="D10" t="s">
        <v>1350</v>
      </c>
      <c r="E10" t="s">
        <v>1350</v>
      </c>
      <c r="F10" t="s">
        <v>1350</v>
      </c>
      <c r="G10" t="s">
        <v>1350</v>
      </c>
      <c r="H10" t="s">
        <v>1350</v>
      </c>
      <c r="I10" t="s">
        <v>1350</v>
      </c>
      <c r="J10" t="s">
        <v>1350</v>
      </c>
      <c r="K10" t="s">
        <v>1350</v>
      </c>
      <c r="L10" t="s">
        <v>1350</v>
      </c>
      <c r="M10" t="s">
        <v>1350</v>
      </c>
      <c r="N10" t="s">
        <v>1350</v>
      </c>
      <c r="O10" t="s">
        <v>1350</v>
      </c>
      <c r="P10" t="s">
        <v>1350</v>
      </c>
      <c r="Q10" t="s">
        <v>1350</v>
      </c>
      <c r="R10" t="s">
        <v>1350</v>
      </c>
      <c r="S10" t="s">
        <v>1350</v>
      </c>
      <c r="T10" t="s">
        <v>1350</v>
      </c>
      <c r="U10" t="s">
        <v>1350</v>
      </c>
      <c r="V10" t="s">
        <v>1350</v>
      </c>
      <c r="W10" t="s">
        <v>1350</v>
      </c>
      <c r="X10" t="s">
        <v>1350</v>
      </c>
      <c r="Y10" t="s">
        <v>1350</v>
      </c>
      <c r="Z10" t="s">
        <v>1350</v>
      </c>
      <c r="AA10" t="s">
        <v>1350</v>
      </c>
      <c r="AB10" t="s">
        <v>1350</v>
      </c>
      <c r="AC10" t="s">
        <v>1350</v>
      </c>
      <c r="AD10" t="s">
        <v>1350</v>
      </c>
      <c r="AE10" t="s">
        <v>1350</v>
      </c>
      <c r="AF10" t="s">
        <v>1350</v>
      </c>
      <c r="AG10" t="s">
        <v>1350</v>
      </c>
      <c r="AH10" t="s">
        <v>1350</v>
      </c>
      <c r="AI10" t="s">
        <v>1350</v>
      </c>
      <c r="AJ10" t="s">
        <v>1350</v>
      </c>
      <c r="AK10" t="s">
        <v>1350</v>
      </c>
      <c r="AL10" t="s">
        <v>1350</v>
      </c>
      <c r="AM10" t="s">
        <v>1350</v>
      </c>
      <c r="AN10" t="s">
        <v>1350</v>
      </c>
      <c r="AO10" t="s">
        <v>1350</v>
      </c>
      <c r="AP10" t="s">
        <v>1350</v>
      </c>
      <c r="AQ10" t="s">
        <v>1350</v>
      </c>
      <c r="AR10" t="s">
        <v>1350</v>
      </c>
      <c r="AS10" t="s">
        <v>1350</v>
      </c>
    </row>
    <row r="11" spans="1:45">
      <c r="A11" s="8" t="s">
        <v>1351</v>
      </c>
      <c r="B11" s="39" t="s">
        <v>1352</v>
      </c>
      <c r="C11" s="39" t="s">
        <v>1352</v>
      </c>
      <c r="D11" s="39" t="s">
        <v>1352</v>
      </c>
      <c r="E11" s="39" t="s">
        <v>1352</v>
      </c>
      <c r="F11" s="39" t="s">
        <v>1352</v>
      </c>
      <c r="G11" s="39" t="s">
        <v>1352</v>
      </c>
      <c r="H11" s="39" t="s">
        <v>1352</v>
      </c>
      <c r="I11" s="39" t="s">
        <v>1352</v>
      </c>
      <c r="J11" s="39" t="s">
        <v>1352</v>
      </c>
      <c r="K11" s="39" t="s">
        <v>1352</v>
      </c>
      <c r="L11" s="39" t="s">
        <v>1352</v>
      </c>
      <c r="M11" s="39" t="s">
        <v>1352</v>
      </c>
      <c r="N11" s="39" t="s">
        <v>1352</v>
      </c>
      <c r="O11" s="39" t="s">
        <v>1352</v>
      </c>
      <c r="P11" s="39" t="s">
        <v>1352</v>
      </c>
      <c r="Q11" s="39" t="s">
        <v>1352</v>
      </c>
      <c r="R11" s="39" t="s">
        <v>1352</v>
      </c>
      <c r="S11" s="39" t="s">
        <v>1352</v>
      </c>
      <c r="T11" s="39" t="s">
        <v>1352</v>
      </c>
      <c r="U11" s="39" t="s">
        <v>1352</v>
      </c>
      <c r="V11" s="39" t="s">
        <v>1352</v>
      </c>
      <c r="W11" s="39" t="s">
        <v>1352</v>
      </c>
      <c r="X11" s="39" t="s">
        <v>1352</v>
      </c>
      <c r="Y11" s="39" t="s">
        <v>1352</v>
      </c>
      <c r="Z11" s="39" t="s">
        <v>1352</v>
      </c>
      <c r="AA11" s="39" t="s">
        <v>1352</v>
      </c>
      <c r="AB11" s="39" t="s">
        <v>1352</v>
      </c>
      <c r="AC11" s="39" t="s">
        <v>1352</v>
      </c>
      <c r="AD11" s="39" t="s">
        <v>1352</v>
      </c>
      <c r="AE11" s="39" t="s">
        <v>1352</v>
      </c>
      <c r="AF11" s="39" t="s">
        <v>1352</v>
      </c>
      <c r="AG11" s="39" t="s">
        <v>1352</v>
      </c>
      <c r="AH11" s="39" t="s">
        <v>1352</v>
      </c>
      <c r="AI11" s="39" t="s">
        <v>1352</v>
      </c>
      <c r="AJ11" s="39" t="s">
        <v>1352</v>
      </c>
      <c r="AK11" s="39" t="s">
        <v>1352</v>
      </c>
      <c r="AL11" s="39" t="s">
        <v>1352</v>
      </c>
      <c r="AM11" s="39" t="s">
        <v>1352</v>
      </c>
      <c r="AN11" s="39" t="s">
        <v>1352</v>
      </c>
      <c r="AO11" s="39" t="s">
        <v>1352</v>
      </c>
      <c r="AP11" s="39" t="s">
        <v>1352</v>
      </c>
      <c r="AQ11" s="39" t="s">
        <v>1352</v>
      </c>
      <c r="AR11" s="39" t="s">
        <v>1352</v>
      </c>
      <c r="AS11" s="39" t="s">
        <v>1352</v>
      </c>
    </row>
    <row r="12" spans="1:45">
      <c r="A12" s="8" t="s">
        <v>1353</v>
      </c>
      <c r="B12" s="13" t="s">
        <v>1354</v>
      </c>
      <c r="C12" s="13" t="s">
        <v>1354</v>
      </c>
      <c r="D12" s="13" t="s">
        <v>1354</v>
      </c>
      <c r="E12" s="13" t="s">
        <v>1354</v>
      </c>
      <c r="F12" s="13" t="s">
        <v>1354</v>
      </c>
      <c r="G12" s="13" t="s">
        <v>1354</v>
      </c>
      <c r="H12" s="13" t="s">
        <v>1354</v>
      </c>
      <c r="I12" s="13" t="s">
        <v>1354</v>
      </c>
      <c r="J12" s="13" t="s">
        <v>1354</v>
      </c>
      <c r="K12" s="13" t="s">
        <v>1354</v>
      </c>
      <c r="L12" s="13" t="s">
        <v>1354</v>
      </c>
      <c r="M12" s="13" t="s">
        <v>243</v>
      </c>
      <c r="N12" s="13" t="s">
        <v>244</v>
      </c>
      <c r="O12" s="13" t="s">
        <v>307</v>
      </c>
      <c r="P12" s="13" t="s">
        <v>247</v>
      </c>
      <c r="Q12" s="13" t="s">
        <v>680</v>
      </c>
      <c r="R12" s="13" t="s">
        <v>723</v>
      </c>
      <c r="S12" s="13" t="s">
        <v>307</v>
      </c>
      <c r="T12" s="13" t="s">
        <v>307</v>
      </c>
      <c r="U12" s="13" t="s">
        <v>307</v>
      </c>
      <c r="V12" s="13" t="s">
        <v>307</v>
      </c>
      <c r="W12" s="13" t="s">
        <v>1354</v>
      </c>
      <c r="X12" s="13" t="s">
        <v>1354</v>
      </c>
      <c r="Y12" s="13" t="s">
        <v>1354</v>
      </c>
      <c r="Z12" s="13" t="s">
        <v>1354</v>
      </c>
      <c r="AA12" s="13" t="s">
        <v>1354</v>
      </c>
      <c r="AB12" s="13" t="s">
        <v>1354</v>
      </c>
      <c r="AC12" s="13" t="s">
        <v>1354</v>
      </c>
      <c r="AD12" s="13" t="s">
        <v>1354</v>
      </c>
      <c r="AE12" s="13" t="s">
        <v>1354</v>
      </c>
      <c r="AF12" s="13" t="s">
        <v>1354</v>
      </c>
      <c r="AG12" s="13" t="s">
        <v>1354</v>
      </c>
      <c r="AH12" s="13" t="s">
        <v>1354</v>
      </c>
      <c r="AI12" s="13" t="s">
        <v>1354</v>
      </c>
      <c r="AJ12" s="13" t="s">
        <v>1354</v>
      </c>
      <c r="AK12" s="13" t="s">
        <v>1354</v>
      </c>
      <c r="AL12" s="13" t="s">
        <v>1354</v>
      </c>
      <c r="AM12" s="13" t="s">
        <v>307</v>
      </c>
      <c r="AN12" s="13" t="s">
        <v>1354</v>
      </c>
      <c r="AO12" s="13" t="s">
        <v>1354</v>
      </c>
      <c r="AP12" s="13" t="s">
        <v>1355</v>
      </c>
      <c r="AQ12" s="13" t="s">
        <v>1356</v>
      </c>
      <c r="AR12" s="13" t="s">
        <v>1356</v>
      </c>
      <c r="AS12" s="13" t="s">
        <v>1356</v>
      </c>
    </row>
    <row r="13" spans="1:45">
      <c r="A13" t="s">
        <v>1357</v>
      </c>
      <c r="B13" s="13" t="s">
        <v>1358</v>
      </c>
      <c r="C13" s="13" t="s">
        <v>1358</v>
      </c>
      <c r="D13" s="13" t="s">
        <v>1358</v>
      </c>
      <c r="E13" s="13" t="s">
        <v>1359</v>
      </c>
      <c r="F13" s="13" t="s">
        <v>1360</v>
      </c>
      <c r="G13" s="13" t="s">
        <v>1360</v>
      </c>
      <c r="H13" s="13" t="s">
        <v>1360</v>
      </c>
      <c r="I13" s="13" t="s">
        <v>1360</v>
      </c>
      <c r="J13" s="13" t="s">
        <v>1360</v>
      </c>
      <c r="K13" s="13" t="s">
        <v>1360</v>
      </c>
      <c r="L13" s="13" t="s">
        <v>1360</v>
      </c>
      <c r="M13" s="13">
        <v>3</v>
      </c>
      <c r="N13" s="13">
        <v>1</v>
      </c>
      <c r="O13" s="13">
        <v>1000</v>
      </c>
      <c r="P13" s="13">
        <v>1</v>
      </c>
      <c r="Q13" s="13">
        <v>3</v>
      </c>
      <c r="R13" s="13">
        <v>3</v>
      </c>
      <c r="S13" s="13">
        <v>500</v>
      </c>
      <c r="T13" s="13">
        <v>500</v>
      </c>
      <c r="U13" s="13">
        <v>500</v>
      </c>
      <c r="V13" s="13">
        <v>500</v>
      </c>
      <c r="W13" s="13" t="s">
        <v>1358</v>
      </c>
      <c r="X13" s="13" t="s">
        <v>1358</v>
      </c>
      <c r="Y13" s="13" t="s">
        <v>1359</v>
      </c>
      <c r="Z13" s="13" t="s">
        <v>1360</v>
      </c>
      <c r="AA13" s="13" t="s">
        <v>1360</v>
      </c>
      <c r="AB13" s="13" t="s">
        <v>1360</v>
      </c>
      <c r="AC13" s="13" t="s">
        <v>1360</v>
      </c>
      <c r="AD13" s="13" t="s">
        <v>1360</v>
      </c>
      <c r="AE13" s="13" t="s">
        <v>1360</v>
      </c>
      <c r="AF13" s="13" t="s">
        <v>1360</v>
      </c>
      <c r="AG13" s="13" t="s">
        <v>1361</v>
      </c>
      <c r="AH13" s="13" t="s">
        <v>1358</v>
      </c>
      <c r="AI13" s="13" t="s">
        <v>1362</v>
      </c>
      <c r="AJ13" s="13" t="s">
        <v>1363</v>
      </c>
      <c r="AK13" s="13" t="s">
        <v>1364</v>
      </c>
      <c r="AL13" s="13" t="s">
        <v>1358</v>
      </c>
      <c r="AM13" s="13">
        <v>10</v>
      </c>
      <c r="AN13" s="13" t="s">
        <v>1358</v>
      </c>
      <c r="AO13" s="13" t="s">
        <v>1358</v>
      </c>
      <c r="AP13" s="13" t="s">
        <v>1365</v>
      </c>
      <c r="AQ13" s="13" t="s">
        <v>1366</v>
      </c>
      <c r="AR13" s="13" t="s">
        <v>1360</v>
      </c>
      <c r="AS13" s="13" t="s">
        <v>1360</v>
      </c>
    </row>
    <row r="14" spans="1:45">
      <c r="A14" s="8" t="s">
        <v>1207</v>
      </c>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8" t="s">
        <v>1367</v>
      </c>
      <c r="AH14" s="10" t="s">
        <v>1211</v>
      </c>
      <c r="AI14" s="10" t="s">
        <v>1255</v>
      </c>
      <c r="AJ14" s="8" t="s">
        <v>1368</v>
      </c>
      <c r="AK14" s="8" t="s">
        <v>1369</v>
      </c>
      <c r="AL14" s="13" t="s">
        <v>1370</v>
      </c>
      <c r="AM14" s="13"/>
      <c r="AN14" s="13"/>
      <c r="AO14" s="13" t="s">
        <v>1371</v>
      </c>
      <c r="AP14" s="13" t="s">
        <v>1372</v>
      </c>
      <c r="AQ14" s="10" t="s">
        <v>1373</v>
      </c>
      <c r="AR14" s="10" t="s">
        <v>1374</v>
      </c>
      <c r="AS14" s="10" t="s">
        <v>1375</v>
      </c>
    </row>
    <row customFormat="1" r="15" s="1" spans="1:45">
      <c r="A15" s="11" t="s">
        <v>1293</v>
      </c>
      <c r="AG15" s="11"/>
      <c r="AH15" s="11"/>
      <c r="AI15" s="11"/>
      <c r="AJ15" s="11"/>
      <c r="AK15" s="11"/>
      <c r="AQ15" s="11"/>
      <c r="AR15" s="11"/>
      <c r="AS15" s="11"/>
    </row>
    <row r="16" spans="1:45">
      <c r="A16" s="13" t="s">
        <v>1376</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13" t="s">
        <v>1377</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customFormat="1" r="18" s="1" spans="1:33">
      <c r="A18" s="11" t="s">
        <v>250</v>
      </c>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ht="29" r="19" spans="1:33">
      <c r="A19" s="13" t="s">
        <v>990</v>
      </c>
      <c r="B19" s="8" t="s">
        <v>252</v>
      </c>
      <c r="D19" s="8"/>
      <c r="E19" s="8"/>
      <c r="F19" s="8"/>
      <c r="G19" s="8"/>
      <c r="H19" s="8"/>
      <c r="I19" s="8"/>
      <c r="J19" s="8"/>
      <c r="W19" s="8"/>
      <c r="X19" s="8"/>
      <c r="Y19" s="8"/>
      <c r="Z19" s="8"/>
      <c r="AA19" s="42"/>
      <c r="AB19" s="42"/>
      <c r="AC19" s="42"/>
      <c r="AD19" s="42"/>
      <c r="AE19" s="42"/>
      <c r="AF19" s="8"/>
      <c r="AG19" s="8"/>
    </row>
    <row r="20" spans="1:31">
      <c r="A20" s="13" t="s">
        <v>991</v>
      </c>
      <c r="B20" t="s">
        <v>54</v>
      </c>
      <c r="AA20" s="43"/>
      <c r="AB20" s="43"/>
      <c r="AC20" s="43"/>
      <c r="AD20" s="43"/>
      <c r="AE20" s="43"/>
    </row>
    <row customFormat="1" r="21" s="1" spans="1:34">
      <c r="A21" s="11" t="s">
        <v>1378</v>
      </c>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G21" s="11"/>
      <c r="AH21" s="11"/>
    </row>
    <row r="22" spans="1:34">
      <c r="A22" s="40" t="s">
        <v>1379</v>
      </c>
      <c r="B22" t="str">
        <f>Register!$I$9</f>
        <v>TESTFF@GMAIL.COM</v>
      </c>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G22" s="41"/>
      <c r="AH22" s="41"/>
    </row>
    <row r="23" spans="1:2">
      <c r="A23" s="2" t="s">
        <v>911</v>
      </c>
      <c r="B23" t="str">
        <f>Register!$I$11</f>
        <v>P@ssw0rd123</v>
      </c>
    </row>
    <row r="24" spans="1:1">
      <c r="A24" s="2" t="s">
        <v>1380</v>
      </c>
    </row>
    <row r="25" spans="1:1">
      <c r="A25" s="2" t="s">
        <v>1381</v>
      </c>
    </row>
    <row r="26" spans="1:1">
      <c r="A26" s="2" t="s">
        <v>915</v>
      </c>
    </row>
    <row r="27" spans="1:1">
      <c r="A27" s="2" t="s">
        <v>1382</v>
      </c>
    </row>
    <row r="28" spans="1:1">
      <c r="A28" s="2" t="s">
        <v>1383</v>
      </c>
    </row>
    <row r="29" spans="1:1">
      <c r="A29" s="2" t="s">
        <v>921</v>
      </c>
    </row>
    <row r="30" spans="1:1">
      <c r="A30" s="2" t="s">
        <v>307</v>
      </c>
    </row>
    <row r="31" spans="1:1">
      <c r="A31" s="2" t="s">
        <v>917</v>
      </c>
    </row>
    <row r="32" spans="1:1">
      <c r="A32" s="2" t="s">
        <v>909</v>
      </c>
    </row>
    <row r="33" spans="1:1">
      <c r="A33" s="2" t="s">
        <v>241</v>
      </c>
    </row>
    <row r="34" spans="1:1">
      <c r="A34" s="2" t="s">
        <v>1384</v>
      </c>
    </row>
    <row r="35" spans="1:1">
      <c r="A35" s="2" t="s">
        <v>1385</v>
      </c>
    </row>
    <row r="36" spans="1:1">
      <c r="A36" s="2" t="s">
        <v>242</v>
      </c>
    </row>
    <row r="37" spans="1:1">
      <c r="A37" s="2" t="s">
        <v>243</v>
      </c>
    </row>
    <row r="38" spans="1:1">
      <c r="A38" s="2" t="s">
        <v>244</v>
      </c>
    </row>
    <row r="39" spans="1:1">
      <c r="A39" s="2" t="s">
        <v>723</v>
      </c>
    </row>
    <row r="40" spans="1:1">
      <c r="A40" s="2" t="s">
        <v>680</v>
      </c>
    </row>
    <row r="41" spans="1:1">
      <c r="A41" s="2" t="s">
        <v>247</v>
      </c>
    </row>
    <row r="42" spans="1:1">
      <c r="A42" s="2" t="s">
        <v>849</v>
      </c>
    </row>
    <row r="43" spans="1:1">
      <c r="A43" s="2" t="s">
        <v>1386</v>
      </c>
    </row>
    <row r="44" spans="1:1">
      <c r="A44" s="2" t="s">
        <v>1387</v>
      </c>
    </row>
    <row r="45" spans="1:1">
      <c r="A45" s="2" t="s">
        <v>1388</v>
      </c>
    </row>
    <row r="46" spans="1:1">
      <c r="A46" s="2" t="s">
        <v>904</v>
      </c>
    </row>
    <row r="47" spans="1:1">
      <c r="A47" s="2" t="s">
        <v>906</v>
      </c>
    </row>
    <row r="48" spans="1:1">
      <c r="A48" s="2" t="s">
        <v>1389</v>
      </c>
    </row>
    <row r="49" spans="1:1">
      <c r="A49" s="2" t="s">
        <v>913</v>
      </c>
    </row>
    <row r="50" spans="1:1">
      <c r="A50" s="2" t="s">
        <v>891</v>
      </c>
    </row>
    <row r="51" spans="1:1">
      <c r="A51" s="2" t="s">
        <v>1390</v>
      </c>
    </row>
    <row r="52" spans="1:1">
      <c r="A52" s="2" t="s">
        <v>894</v>
      </c>
    </row>
    <row r="53" spans="1:1">
      <c r="A53" s="2" t="s">
        <v>777</v>
      </c>
    </row>
  </sheetData>
  <conditionalFormatting sqref="B1:AS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A14:$XFD14">
    <cfRule dxfId="4" priority="9" type="expression">
      <formula>A$17="No"</formula>
    </cfRule>
  </conditionalFormatting>
  <conditionalFormatting sqref="B9:AS11 A9:A12">
    <cfRule dxfId="4" priority="12" type="expression">
      <formula>#REF!="Detail"</formula>
    </cfRule>
  </conditionalFormatting>
  <conditionalFormatting sqref="$A12:$XFD13">
    <cfRule dxfId="4" priority="10" type="expression">
      <formula>A$16="No"</formula>
    </cfRule>
  </conditionalFormatting>
  <conditionalFormatting sqref="A14 AG14:AK14 AQ14:AS14">
    <cfRule dxfId="4" priority="11" type="expression">
      <formula>#REF!="Detail"</formula>
    </cfRule>
  </conditionalFormatting>
  <dataValidations count="5">
    <dataValidation allowBlank="1" showErrorMessage="1" showInputMessage="1" sqref="B9 AN9" type="list">
      <formula1>"Production,Trial"</formula1>
    </dataValidation>
    <dataValidation allowBlank="1" showErrorMessage="1" showInputMessage="1" sqref="C9:AM9 AO9:AS9" type="list">
      <formula1>"PRODUCTION,TRIAL"</formula1>
    </dataValidation>
    <dataValidation allowBlank="1" showErrorMessage="1" showInputMessage="1" sqref="B10:AS10" type="list">
      <formula1>"All,Manual Bank Transfer"</formula1>
    </dataValidation>
    <dataValidation allowBlank="1" showErrorMessage="1" showInputMessage="1" sqref="B11:AS11" type="list">
      <formula1>"All, Bank ABC"</formula1>
    </dataValidation>
    <dataValidation allowBlank="1" showErrorMessage="1" showInputMessage="1" sqref="B16:AS17" type="list">
      <formula1>"Yes,No"</formula1>
    </dataValidation>
  </dataValidations>
  <pageMargins bottom="0.75" footer="0.3" header="0.3" left="0.7" right="0.7" top="0.75"/>
  <pageSetup horizontalDpi="200" orientation="portrait" paperSize="1" verticalDpi="200"/>
  <headerFooter/>
</worksheet>
</file>

<file path=xl/worksheets/sheet2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V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255</v>
      </c>
      <c r="AN1" t="s">
        <v>255</v>
      </c>
      <c r="AO1" t="s">
        <v>255</v>
      </c>
      <c r="AP1" t="s">
        <v>255</v>
      </c>
      <c r="AQ1" t="s">
        <v>255</v>
      </c>
      <c r="AR1" t="s">
        <v>255</v>
      </c>
      <c r="AS1" t="s">
        <v>255</v>
      </c>
      <c r="AT1" t="s">
        <v>255</v>
      </c>
      <c r="AU1" t="s">
        <v>255</v>
      </c>
    </row>
    <row r="2" spans="1:36">
      <c r="A2" t="s">
        <v>4</v>
      </c>
      <c r="AA2" t="s">
        <v>1391</v>
      </c>
      <c r="AB2" t="s">
        <v>1392</v>
      </c>
      <c r="AC2" t="s">
        <v>1393</v>
      </c>
      <c r="AD2" t="s">
        <v>1394</v>
      </c>
      <c r="AE2" t="s">
        <v>82</v>
      </c>
      <c r="AG2" t="s">
        <v>82</v>
      </c>
      <c r="AH2" t="s">
        <v>1395</v>
      </c>
      <c r="AI2" t="s">
        <v>1396</v>
      </c>
      <c r="AJ2" t="s">
        <v>1396</v>
      </c>
    </row>
    <row ht="58" r="3" spans="1:47">
      <c r="A3" t="s">
        <v>10</v>
      </c>
      <c r="B3" s="8" t="s">
        <v>1397</v>
      </c>
      <c r="C3" s="8" t="s">
        <v>1398</v>
      </c>
      <c r="D3" s="8" t="s">
        <v>1399</v>
      </c>
      <c r="E3" s="8" t="s">
        <v>1400</v>
      </c>
      <c r="F3" s="8" t="s">
        <v>1401</v>
      </c>
      <c r="G3" s="8" t="s">
        <v>1402</v>
      </c>
      <c r="H3" s="8" t="s">
        <v>1403</v>
      </c>
      <c r="I3" s="8" t="s">
        <v>1404</v>
      </c>
      <c r="J3" s="8" t="s">
        <v>1405</v>
      </c>
      <c r="K3" s="8" t="s">
        <v>1406</v>
      </c>
      <c r="L3" s="8" t="s">
        <v>1407</v>
      </c>
      <c r="M3" s="8" t="s">
        <v>1408</v>
      </c>
      <c r="N3" s="8" t="s">
        <v>1409</v>
      </c>
      <c r="O3" s="8" t="s">
        <v>1410</v>
      </c>
      <c r="P3" s="8" t="s">
        <v>1411</v>
      </c>
      <c r="Q3" s="8" t="s">
        <v>1412</v>
      </c>
      <c r="R3" s="8" t="s">
        <v>1413</v>
      </c>
      <c r="S3" s="8" t="s">
        <v>1414</v>
      </c>
      <c r="T3" s="8" t="s">
        <v>1415</v>
      </c>
      <c r="U3" s="8" t="s">
        <v>1416</v>
      </c>
      <c r="V3" s="8" t="s">
        <v>1417</v>
      </c>
      <c r="W3" s="8" t="s">
        <v>1418</v>
      </c>
      <c r="X3" s="8" t="s">
        <v>1419</v>
      </c>
      <c r="Y3" s="8" t="s">
        <v>1420</v>
      </c>
      <c r="Z3" s="8" t="s">
        <v>1421</v>
      </c>
      <c r="AA3" s="8" t="s">
        <v>1422</v>
      </c>
      <c r="AB3" s="8" t="s">
        <v>1423</v>
      </c>
      <c r="AC3" s="8" t="s">
        <v>1423</v>
      </c>
      <c r="AD3" s="8" t="s">
        <v>1424</v>
      </c>
      <c r="AE3" s="8" t="s">
        <v>1425</v>
      </c>
      <c r="AF3" s="8" t="s">
        <v>1426</v>
      </c>
      <c r="AG3" s="8" t="s">
        <v>1397</v>
      </c>
      <c r="AH3" s="8" t="s">
        <v>1398</v>
      </c>
      <c r="AI3" s="8" t="s">
        <v>1399</v>
      </c>
      <c r="AJ3" s="8" t="s">
        <v>1400</v>
      </c>
      <c r="AK3" s="8" t="s">
        <v>1401</v>
      </c>
      <c r="AL3" s="8" t="s">
        <v>1402</v>
      </c>
      <c r="AM3" s="8" t="s">
        <v>1403</v>
      </c>
      <c r="AN3" s="8" t="s">
        <v>1404</v>
      </c>
      <c r="AO3" s="8" t="s">
        <v>1405</v>
      </c>
      <c r="AP3" s="8" t="s">
        <v>1406</v>
      </c>
      <c r="AQ3" s="8" t="s">
        <v>1407</v>
      </c>
      <c r="AR3" s="8" t="s">
        <v>1408</v>
      </c>
      <c r="AS3" s="8" t="s">
        <v>1409</v>
      </c>
      <c r="AT3" s="8" t="s">
        <v>1410</v>
      </c>
      <c r="AU3" s="8" t="s">
        <v>1411</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ref="B5:P5" si="0" t="shared">COUNTIFS($A$12:$A$14,"*$*",B12:B14,"")</f>
        <v>3</v>
      </c>
      <c r="C5">
        <f si="0" t="shared"/>
        <v>0</v>
      </c>
      <c r="D5">
        <f si="0" t="shared"/>
        <v>0</v>
      </c>
      <c r="E5">
        <f si="0" t="shared"/>
        <v>0</v>
      </c>
      <c r="F5">
        <f si="0" t="shared"/>
        <v>0</v>
      </c>
      <c r="G5">
        <f si="0" t="shared"/>
        <v>3</v>
      </c>
      <c r="H5">
        <f si="0" t="shared"/>
        <v>0</v>
      </c>
      <c r="I5">
        <f si="0" t="shared"/>
        <v>0</v>
      </c>
      <c r="J5">
        <f si="0" t="shared"/>
        <v>0</v>
      </c>
      <c r="K5">
        <f si="0" t="shared"/>
        <v>0</v>
      </c>
      <c r="L5">
        <f si="0" t="shared"/>
        <v>3</v>
      </c>
      <c r="M5">
        <f si="0" t="shared"/>
        <v>0</v>
      </c>
      <c r="N5">
        <f si="0" t="shared"/>
        <v>0</v>
      </c>
      <c r="O5">
        <f si="0" t="shared"/>
        <v>0</v>
      </c>
      <c r="P5">
        <f si="0" t="shared"/>
        <v>0</v>
      </c>
      <c r="Q5">
        <f ref="Q5:Z5" si="1" t="shared">COUNTIFS($A$12:$A$14,"*$*",Q12:Q14,"")</f>
        <v>3</v>
      </c>
      <c r="R5">
        <f si="1" t="shared"/>
        <v>0</v>
      </c>
      <c r="S5">
        <f si="1" t="shared"/>
        <v>0</v>
      </c>
      <c r="T5">
        <f si="1" t="shared"/>
        <v>0</v>
      </c>
      <c r="U5">
        <f si="1" t="shared"/>
        <v>0</v>
      </c>
      <c r="V5">
        <f si="1" t="shared"/>
        <v>3</v>
      </c>
      <c r="W5">
        <f si="1" t="shared"/>
        <v>0</v>
      </c>
      <c r="X5">
        <f si="1" t="shared"/>
        <v>0</v>
      </c>
      <c r="Y5">
        <f si="1" t="shared"/>
        <v>0</v>
      </c>
      <c r="Z5">
        <f si="1" t="shared"/>
        <v>0</v>
      </c>
      <c r="AA5">
        <f>COUNTIFS($A$9:$A$14,"*$*",M9:M14,"")</f>
        <v>0</v>
      </c>
      <c r="AB5">
        <f>COUNTIFS($A$9:$A$14,"*$*",AA9:AA14,"")</f>
        <v>0</v>
      </c>
      <c r="AC5">
        <f>COUNTIFS($A$9:$A$14,"*$*",AB9:AB14,"")</f>
        <v>0</v>
      </c>
      <c r="AD5">
        <f>COUNTIFS($A$9:$A$14,"*$*",AC9:AC14,"")</f>
        <v>0</v>
      </c>
      <c r="AE5">
        <f>COUNTIFS($A$9:$A$14,"*$*",AD9:AD14,"")</f>
        <v>1</v>
      </c>
      <c r="AF5">
        <f>COUNTIFS($A$9:$A$14,"*$*",AE9:AE14,"")</f>
        <v>0</v>
      </c>
      <c r="AG5">
        <f ref="AG5:AU5" si="2" t="shared">COUNTIFS($A$12:$A$14,"*$*",AG12:AG14,"")</f>
        <v>3</v>
      </c>
      <c r="AH5">
        <f si="2" t="shared"/>
        <v>0</v>
      </c>
      <c r="AI5">
        <f si="2" t="shared"/>
        <v>0</v>
      </c>
      <c r="AJ5">
        <f si="2" t="shared"/>
        <v>0</v>
      </c>
      <c r="AK5">
        <f si="2" t="shared"/>
        <v>0</v>
      </c>
      <c r="AL5">
        <f si="2" t="shared"/>
        <v>3</v>
      </c>
      <c r="AM5">
        <f si="2" t="shared"/>
        <v>0</v>
      </c>
      <c r="AN5">
        <f si="2" t="shared"/>
        <v>0</v>
      </c>
      <c r="AO5">
        <f si="2" t="shared"/>
        <v>0</v>
      </c>
      <c r="AP5">
        <f si="2" t="shared"/>
        <v>0</v>
      </c>
      <c r="AQ5">
        <f si="2" t="shared"/>
        <v>3</v>
      </c>
      <c r="AR5">
        <f si="2" t="shared"/>
        <v>0</v>
      </c>
      <c r="AS5">
        <f si="2" t="shared"/>
        <v>0</v>
      </c>
      <c r="AT5">
        <f si="2" t="shared"/>
        <v>0</v>
      </c>
      <c r="AU5">
        <f si="2" t="shared"/>
        <v>0</v>
      </c>
    </row>
    <row customFormat="1" r="8" s="1" spans="1:1">
      <c r="A8" s="11" t="s">
        <v>250</v>
      </c>
    </row>
    <row r="9" spans="1:47">
      <c r="A9" s="13" t="s">
        <v>990</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98</v>
      </c>
      <c r="AB9" t="s">
        <v>98</v>
      </c>
      <c r="AC9" t="s">
        <v>98</v>
      </c>
      <c r="AD9" t="s">
        <v>98</v>
      </c>
      <c r="AE9" t="s">
        <v>98</v>
      </c>
      <c r="AF9" t="s">
        <v>98</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13" t="s">
        <v>991</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ref="O10:P10" si="3" t="shared">$K$13</f>
        <v>P@ssw0rd12345</v>
      </c>
      <c r="P10" t="str">
        <f si="3" t="shared"/>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ref="Y10:Z10" si="4" t="shared">$K$13</f>
        <v>P@ssw0rd12345</v>
      </c>
      <c r="Z10" t="str">
        <f si="4" t="shared"/>
        <v>P@ssw0rd12345</v>
      </c>
      <c r="AA10" t="s">
        <v>1427</v>
      </c>
      <c r="AB10" t="s">
        <v>1428</v>
      </c>
      <c r="AC10" t="s">
        <v>1428</v>
      </c>
      <c r="AD10" t="s">
        <v>1428</v>
      </c>
      <c r="AE10" t="s">
        <v>1428</v>
      </c>
      <c r="AF10" t="s">
        <v>1429</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ref="AT10:AU10" si="5" t="shared">$K$13</f>
        <v>P@ssw0rd12345</v>
      </c>
      <c r="AU10" t="str">
        <f si="5" t="shared"/>
        <v>P@ssw0rd12345</v>
      </c>
    </row>
    <row r="11" spans="1:47">
      <c r="A11" s="13" t="s">
        <v>1430</v>
      </c>
      <c r="B11" t="s">
        <v>1101</v>
      </c>
      <c r="C11" t="s">
        <v>1101</v>
      </c>
      <c r="D11" t="s">
        <v>1101</v>
      </c>
      <c r="E11" t="s">
        <v>1101</v>
      </c>
      <c r="F11" t="s">
        <v>1101</v>
      </c>
      <c r="G11" t="s">
        <v>1101</v>
      </c>
      <c r="H11" t="s">
        <v>1101</v>
      </c>
      <c r="I11" t="s">
        <v>1101</v>
      </c>
      <c r="J11" t="s">
        <v>1101</v>
      </c>
      <c r="K11" t="s">
        <v>1101</v>
      </c>
      <c r="L11" t="s">
        <v>1101</v>
      </c>
      <c r="M11" t="s">
        <v>1101</v>
      </c>
      <c r="N11" t="s">
        <v>1101</v>
      </c>
      <c r="O11" t="s">
        <v>1101</v>
      </c>
      <c r="P11" t="s">
        <v>1101</v>
      </c>
      <c r="Q11" t="s">
        <v>1101</v>
      </c>
      <c r="R11" t="s">
        <v>1101</v>
      </c>
      <c r="S11" t="s">
        <v>1101</v>
      </c>
      <c r="T11" t="s">
        <v>1101</v>
      </c>
      <c r="U11" t="s">
        <v>1101</v>
      </c>
      <c r="V11" t="s">
        <v>1101</v>
      </c>
      <c r="W11" t="s">
        <v>1101</v>
      </c>
      <c r="X11" t="s">
        <v>1101</v>
      </c>
      <c r="Y11" t="s">
        <v>1101</v>
      </c>
      <c r="Z11" t="s">
        <v>1101</v>
      </c>
      <c r="AA11" t="s">
        <v>1431</v>
      </c>
      <c r="AB11" t="s">
        <v>1101</v>
      </c>
      <c r="AC11" t="s">
        <v>1101</v>
      </c>
      <c r="AD11" t="s">
        <v>1101</v>
      </c>
      <c r="AE11" t="s">
        <v>1101</v>
      </c>
      <c r="AF11" t="s">
        <v>1101</v>
      </c>
      <c r="AG11" t="s">
        <v>1101</v>
      </c>
      <c r="AH11" t="s">
        <v>1101</v>
      </c>
      <c r="AI11" t="s">
        <v>1101</v>
      </c>
      <c r="AJ11" t="s">
        <v>1101</v>
      </c>
      <c r="AK11" t="s">
        <v>1101</v>
      </c>
      <c r="AL11" t="s">
        <v>1101</v>
      </c>
      <c r="AM11" t="s">
        <v>1101</v>
      </c>
      <c r="AN11" t="s">
        <v>1101</v>
      </c>
      <c r="AO11" t="s">
        <v>1101</v>
      </c>
      <c r="AP11" t="s">
        <v>1101</v>
      </c>
      <c r="AQ11" t="s">
        <v>1101</v>
      </c>
      <c r="AR11" t="s">
        <v>1101</v>
      </c>
      <c r="AS11" t="s">
        <v>1101</v>
      </c>
      <c r="AT11" t="s">
        <v>1101</v>
      </c>
      <c r="AU11" t="s">
        <v>1101</v>
      </c>
    </row>
    <row r="12" spans="1:47">
      <c r="A12" t="s">
        <v>1432</v>
      </c>
      <c r="C12" t="s">
        <v>1433</v>
      </c>
      <c r="D12" t="str">
        <f>D10</f>
        <v>P@ssw0rd123</v>
      </c>
      <c r="E12" t="str">
        <f>E10</f>
        <v>P@ssw0rd123</v>
      </c>
      <c r="F12" t="str">
        <f>F10</f>
        <v>P@ssw0rd123</v>
      </c>
      <c r="H12" t="s">
        <v>1433</v>
      </c>
      <c r="I12" t="str">
        <f>I10</f>
        <v>Release</v>
      </c>
      <c r="J12" t="str">
        <f>J10</f>
        <v>Release</v>
      </c>
      <c r="K12" t="str">
        <f>K10</f>
        <v>Release</v>
      </c>
      <c r="M12" t="s">
        <v>1433</v>
      </c>
      <c r="N12" t="str">
        <f>N10</f>
        <v>P@ssw0rd12345</v>
      </c>
      <c r="O12" t="str">
        <f>O10</f>
        <v>P@ssw0rd12345</v>
      </c>
      <c r="P12" t="str">
        <f>P10</f>
        <v>P@ssw0rd12345</v>
      </c>
      <c r="R12" t="s">
        <v>1433</v>
      </c>
      <c r="S12" t="str">
        <f>S10</f>
        <v>Release</v>
      </c>
      <c r="T12" t="str">
        <f>T10</f>
        <v>Release</v>
      </c>
      <c r="U12" t="str">
        <f>U10</f>
        <v>Release</v>
      </c>
      <c r="W12" t="s">
        <v>1433</v>
      </c>
      <c r="X12" t="str">
        <f>X10</f>
        <v>P@ssw0rd12345</v>
      </c>
      <c r="Y12" t="str">
        <f>Y10</f>
        <v>P@ssw0rd12345</v>
      </c>
      <c r="Z12" t="str">
        <f>Z10</f>
        <v>P@ssw0rd12345</v>
      </c>
      <c r="AA12" t="s">
        <v>1428</v>
      </c>
      <c r="AB12" t="s">
        <v>1428</v>
      </c>
      <c r="AC12" t="s">
        <v>1428</v>
      </c>
      <c r="AD12" t="s">
        <v>1428</v>
      </c>
      <c r="AE12" t="s">
        <v>1429</v>
      </c>
      <c r="AH12" t="s">
        <v>1433</v>
      </c>
      <c r="AI12" t="str">
        <f>AI10</f>
        <v>P@ssw0rd123</v>
      </c>
      <c r="AJ12" t="str">
        <f>AJ10</f>
        <v>P@ssw0rd123</v>
      </c>
      <c r="AK12" t="str">
        <f>AK10</f>
        <v>P@ssw0rd123</v>
      </c>
      <c r="AM12" t="s">
        <v>1433</v>
      </c>
      <c r="AN12" t="str">
        <f>AN10</f>
        <v>Release</v>
      </c>
      <c r="AO12" t="str">
        <f>AO10</f>
        <v>Release</v>
      </c>
      <c r="AP12" t="str">
        <f>AP10</f>
        <v>Release</v>
      </c>
      <c r="AR12" t="s">
        <v>1433</v>
      </c>
      <c r="AS12" t="str">
        <f>AS10</f>
        <v>P@ssw0rd12345</v>
      </c>
      <c r="AT12" t="str">
        <f>AT10</f>
        <v>P@ssw0rd12345</v>
      </c>
      <c r="AU12" t="str">
        <f>AU10</f>
        <v>P@ssw0rd12345</v>
      </c>
    </row>
    <row r="13" spans="1:47">
      <c r="A13" t="s">
        <v>1434</v>
      </c>
      <c r="C13" t="s">
        <v>1435</v>
      </c>
      <c r="D13" t="s">
        <v>1435</v>
      </c>
      <c r="E13" t="s">
        <v>1436</v>
      </c>
      <c r="F13" t="s">
        <v>1435</v>
      </c>
      <c r="H13" t="s">
        <v>1437</v>
      </c>
      <c r="I13" t="s">
        <v>1437</v>
      </c>
      <c r="J13" t="s">
        <v>1436</v>
      </c>
      <c r="K13" t="s">
        <v>1437</v>
      </c>
      <c r="M13" t="s">
        <v>1437</v>
      </c>
      <c r="N13" t="s">
        <v>1438</v>
      </c>
      <c r="O13" t="s">
        <v>1436</v>
      </c>
      <c r="P13" t="s">
        <v>1438</v>
      </c>
      <c r="R13" t="s">
        <v>1437</v>
      </c>
      <c r="S13" t="s">
        <v>1437</v>
      </c>
      <c r="T13" t="s">
        <v>1436</v>
      </c>
      <c r="U13" t="s">
        <v>1437</v>
      </c>
      <c r="W13" t="s">
        <v>1437</v>
      </c>
      <c r="X13" t="s">
        <v>1438</v>
      </c>
      <c r="Y13" t="s">
        <v>1436</v>
      </c>
      <c r="Z13" t="s">
        <v>1438</v>
      </c>
      <c r="AA13" t="s">
        <v>1439</v>
      </c>
      <c r="AB13" t="s">
        <v>1439</v>
      </c>
      <c r="AC13" t="s">
        <v>1428</v>
      </c>
      <c r="AE13" t="s">
        <v>1427</v>
      </c>
      <c r="AH13" t="s">
        <v>1435</v>
      </c>
      <c r="AI13" t="s">
        <v>1435</v>
      </c>
      <c r="AJ13" t="s">
        <v>1436</v>
      </c>
      <c r="AK13" t="s">
        <v>1435</v>
      </c>
      <c r="AM13" t="s">
        <v>1437</v>
      </c>
      <c r="AN13" t="s">
        <v>1437</v>
      </c>
      <c r="AO13" t="s">
        <v>1436</v>
      </c>
      <c r="AP13" t="s">
        <v>1437</v>
      </c>
      <c r="AR13" t="s">
        <v>1437</v>
      </c>
      <c r="AS13" t="s">
        <v>1438</v>
      </c>
      <c r="AT13" t="s">
        <v>1436</v>
      </c>
      <c r="AU13" t="s">
        <v>1438</v>
      </c>
    </row>
    <row r="14" spans="1:47">
      <c r="A14" t="s">
        <v>1440</v>
      </c>
      <c r="C14" t="s">
        <v>1435</v>
      </c>
      <c r="D14" t="s">
        <v>1436</v>
      </c>
      <c r="E14" t="s">
        <v>1435</v>
      </c>
      <c r="F14" t="s">
        <v>1435</v>
      </c>
      <c r="H14" t="s">
        <v>1437</v>
      </c>
      <c r="I14" t="s">
        <v>1436</v>
      </c>
      <c r="J14" t="s">
        <v>1437</v>
      </c>
      <c r="K14" t="s">
        <v>1437</v>
      </c>
      <c r="M14" t="s">
        <v>1437</v>
      </c>
      <c r="N14" t="s">
        <v>1436</v>
      </c>
      <c r="O14" t="s">
        <v>1437</v>
      </c>
      <c r="P14" t="s">
        <v>1438</v>
      </c>
      <c r="R14" t="s">
        <v>1437</v>
      </c>
      <c r="S14" t="s">
        <v>1436</v>
      </c>
      <c r="T14" t="s">
        <v>1437</v>
      </c>
      <c r="U14" t="s">
        <v>1437</v>
      </c>
      <c r="W14" t="s">
        <v>1437</v>
      </c>
      <c r="X14" t="s">
        <v>1436</v>
      </c>
      <c r="Y14" t="s">
        <v>1437</v>
      </c>
      <c r="Z14" t="s">
        <v>1438</v>
      </c>
      <c r="AA14" t="s">
        <v>1439</v>
      </c>
      <c r="AB14" t="s">
        <v>1439</v>
      </c>
      <c r="AC14" t="s">
        <v>1441</v>
      </c>
      <c r="AD14" t="s">
        <v>102</v>
      </c>
      <c r="AE14" t="s">
        <v>1427</v>
      </c>
      <c r="AH14" t="s">
        <v>1435</v>
      </c>
      <c r="AI14" t="s">
        <v>1436</v>
      </c>
      <c r="AJ14" t="s">
        <v>1435</v>
      </c>
      <c r="AK14" t="s">
        <v>1435</v>
      </c>
      <c r="AM14" t="s">
        <v>1437</v>
      </c>
      <c r="AN14" t="s">
        <v>1436</v>
      </c>
      <c r="AO14" t="s">
        <v>1437</v>
      </c>
      <c r="AP14" t="s">
        <v>1437</v>
      </c>
      <c r="AR14" t="s">
        <v>1437</v>
      </c>
      <c r="AS14" t="s">
        <v>1436</v>
      </c>
      <c r="AT14" t="s">
        <v>1437</v>
      </c>
      <c r="AU14" t="s">
        <v>1438</v>
      </c>
    </row>
  </sheetData>
  <conditionalFormatting sqref="AH1">
    <cfRule dxfId="0" priority="4" type="expression">
      <formula>AH1&lt;&gt;AH4</formula>
    </cfRule>
    <cfRule dxfId="1" priority="3" type="expression">
      <formula>AH1=AH4</formula>
    </cfRule>
    <cfRule dxfId="2" priority="2" type="expression">
      <formula>AH1="Warning"</formula>
    </cfRule>
    <cfRule dxfId="3" priority="1" type="expression">
      <formula>OR(AH$1="",AH$1="Unexecuted")</formula>
    </cfRule>
  </conditionalFormatting>
  <conditionalFormatting sqref="B1:AG1 AI1:AU1">
    <cfRule dxfId="3" priority="5" type="expression">
      <formula>OR(B$1="",B$1="Unexecuted")</formula>
    </cfRule>
    <cfRule dxfId="2" priority="6" type="expression">
      <formula>B1="Warning"</formula>
    </cfRule>
    <cfRule dxfId="1" priority="7" type="expression">
      <formula>B1=B4</formula>
    </cfRule>
    <cfRule dxfId="0" priority="8" type="expression">
      <formula>B1&lt;&gt;B4</formula>
    </cfRule>
  </conditionalFormatting>
  <dataValidations count="1">
    <dataValidation allowBlank="1" showErrorMessage="1" showInputMessage="1" sqref="AB11:AF11" type="list">
      <formula1>"Admin Client, Admin Finance Eendigo"</formula1>
    </dataValidation>
  </dataValidations>
  <pageMargins bottom="0.75" footer="0.3" header="0.3" left="0.7" right="0.7" top="0.75"/>
  <headerFooter/>
</worksheet>
</file>

<file path=xl/worksheets/sheet2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I9"/>
  <sheetViews>
    <sheetView workbookViewId="0">
      <selection activeCell="D1" sqref="D1:D2"/>
    </sheetView>
  </sheetViews>
  <sheetFormatPr defaultColWidth="9" defaultRowHeight="14.5" outlineLevelCol="7"/>
  <cols>
    <col min="1" max="1" customWidth="true" width="25.0" collapsed="true"/>
    <col min="2" max="8" customWidth="true" width="17.2727272727273" collapsed="true"/>
  </cols>
  <sheetData>
    <row r="1" spans="1:8">
      <c r="A1" s="34" t="s">
        <v>0</v>
      </c>
      <c r="B1" t="s">
        <v>2</v>
      </c>
      <c r="C1" t="s">
        <v>2</v>
      </c>
      <c r="D1" t="s">
        <v>2</v>
      </c>
      <c r="E1" t="s">
        <v>3</v>
      </c>
      <c r="F1" t="s">
        <v>3</v>
      </c>
      <c r="G1" t="s">
        <v>3</v>
      </c>
      <c r="H1" s="2"/>
    </row>
    <row r="2" spans="1:8">
      <c r="A2" s="34" t="s">
        <v>815</v>
      </c>
      <c r="B2" t="s">
        <v>1442</v>
      </c>
      <c r="C2" t="s">
        <v>1443</v>
      </c>
      <c r="D2" t="s">
        <v>1442</v>
      </c>
      <c r="E2" t="s">
        <v>5</v>
      </c>
      <c r="F2" t="s">
        <v>5</v>
      </c>
      <c r="G2" s="2" t="s">
        <v>5</v>
      </c>
      <c r="H2" s="2"/>
    </row>
    <row customFormat="1" ht="58" r="3" s="33" spans="1:8">
      <c r="A3" s="35" t="s">
        <v>262</v>
      </c>
      <c r="B3" s="36" t="s">
        <v>1444</v>
      </c>
      <c r="C3" s="36" t="s">
        <v>1445</v>
      </c>
      <c r="D3" s="36" t="s">
        <v>1446</v>
      </c>
      <c r="E3" s="36" t="s">
        <v>1447</v>
      </c>
      <c r="F3" s="36" t="s">
        <v>1448</v>
      </c>
      <c r="G3" s="35" t="s">
        <v>1449</v>
      </c>
      <c r="H3" s="35"/>
    </row>
    <row r="4" spans="1:8">
      <c r="A4" s="34" t="s">
        <v>1450</v>
      </c>
      <c r="B4" s="34" t="s">
        <v>254</v>
      </c>
      <c r="C4" s="34" t="s">
        <v>254</v>
      </c>
      <c r="D4" s="34" t="s">
        <v>254</v>
      </c>
      <c r="E4" s="34" t="s">
        <v>253</v>
      </c>
      <c r="F4" s="34" t="s">
        <v>253</v>
      </c>
      <c r="G4" s="34" t="s">
        <v>253</v>
      </c>
      <c r="H4" s="34"/>
    </row>
    <row r="5" spans="1:8">
      <c r="A5" s="34" t="s">
        <v>829</v>
      </c>
      <c r="B5" s="34">
        <v>0</v>
      </c>
      <c r="C5" s="34">
        <v>0</v>
      </c>
      <c r="D5" s="34"/>
      <c r="E5" s="34"/>
      <c r="F5" s="34"/>
      <c r="G5" s="34"/>
      <c r="H5" s="34"/>
    </row>
    <row r="6" spans="1:8">
      <c r="A6" s="34" t="s">
        <v>1451</v>
      </c>
      <c r="B6" s="34"/>
      <c r="C6" s="34"/>
      <c r="D6" s="34"/>
      <c r="E6" s="34"/>
      <c r="F6" s="34"/>
      <c r="G6" s="34"/>
      <c r="H6" s="34"/>
    </row>
    <row r="7" spans="1:8">
      <c r="A7" s="34"/>
      <c r="B7" s="34"/>
      <c r="C7" s="34"/>
      <c r="D7" s="34"/>
      <c r="E7" s="34"/>
      <c r="F7" s="34"/>
      <c r="G7" s="34"/>
      <c r="H7" s="34"/>
    </row>
    <row r="8" spans="1:8">
      <c r="A8" s="37" t="s">
        <v>1452</v>
      </c>
      <c r="B8" s="38"/>
      <c r="C8" s="38"/>
      <c r="D8" s="38"/>
      <c r="E8" s="38"/>
      <c r="F8" s="38"/>
      <c r="G8" s="38"/>
      <c r="H8" s="38"/>
    </row>
    <row r="9" spans="1:8">
      <c r="A9" s="34" t="s">
        <v>1453</v>
      </c>
      <c r="B9" s="2" t="s">
        <v>1454</v>
      </c>
      <c r="C9" s="2" t="s">
        <v>1455</v>
      </c>
      <c r="D9" s="2" t="s">
        <v>1454</v>
      </c>
      <c r="E9" s="2" t="s">
        <v>1456</v>
      </c>
      <c r="F9" s="2" t="s">
        <v>1457</v>
      </c>
      <c r="G9" s="2" t="s">
        <v>1458</v>
      </c>
      <c r="H9" s="2"/>
    </row>
  </sheetData>
  <conditionalFormatting sqref="$A1:$XFD1">
    <cfRule dxfId="3" priority="1" type="expression">
      <formula>OR(A1="",A1="Unexecuted")</formula>
    </cfRule>
    <cfRule dxfId="5" priority="2" type="expression">
      <formula>A1="WARNING"</formula>
    </cfRule>
    <cfRule dxfId="1" priority="3" type="expression">
      <formula>A1=A4</formula>
    </cfRule>
  </conditionalFormatting>
  <conditionalFormatting sqref="B1:XFD1">
    <cfRule dxfId="0" priority="4" type="expression">
      <formula>B1&lt;&gt;B4</formula>
    </cfRule>
  </conditionalFormatting>
  <pageMargins bottom="0.75" footer="0.3" header="0.3" left="0.7" right="0.7" top="0.75"/>
  <headerFooter/>
</worksheet>
</file>

<file path=xl/worksheets/sheet2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D34"/>
  <sheetViews>
    <sheetView workbookViewId="0" zoomScale="85" zoomScaleNormal="85">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13" t="s">
        <v>3</v>
      </c>
      <c r="L1" t="s">
        <v>2</v>
      </c>
      <c r="M1" t="s">
        <v>2</v>
      </c>
      <c r="N1" t="s">
        <v>3</v>
      </c>
      <c r="O1" t="s">
        <v>77</v>
      </c>
      <c r="P1" t="s">
        <v>2</v>
      </c>
      <c r="Q1" t="s">
        <v>77</v>
      </c>
      <c r="R1" t="s">
        <v>2</v>
      </c>
      <c r="S1" t="s">
        <v>3</v>
      </c>
      <c r="T1" t="s">
        <v>2</v>
      </c>
      <c r="U1" t="s">
        <v>77</v>
      </c>
      <c r="V1" t="s">
        <v>3</v>
      </c>
      <c r="W1" t="s">
        <v>77</v>
      </c>
      <c r="X1" t="s">
        <v>3</v>
      </c>
      <c r="Y1" t="s">
        <v>3</v>
      </c>
      <c r="Z1" t="s">
        <v>77</v>
      </c>
      <c r="AA1" t="s">
        <v>3</v>
      </c>
      <c r="AB1" t="s">
        <v>77</v>
      </c>
      <c r="AC1" t="s">
        <v>3</v>
      </c>
    </row>
    <row r="2" spans="1:20">
      <c r="A2" t="s">
        <v>815</v>
      </c>
      <c r="G2" t="s">
        <v>1459</v>
      </c>
      <c r="I2" t="s">
        <v>1460</v>
      </c>
      <c r="L2" t="s">
        <v>1461</v>
      </c>
      <c r="M2" t="s">
        <v>1461</v>
      </c>
      <c r="P2" t="s">
        <v>1461</v>
      </c>
      <c r="R2" t="s">
        <v>1461</v>
      </c>
      <c r="T2" t="s">
        <v>1462</v>
      </c>
    </row>
    <row ht="58" r="3" spans="1:29">
      <c r="A3" s="8" t="s">
        <v>10</v>
      </c>
      <c r="B3" s="10" t="s">
        <v>1463</v>
      </c>
      <c r="C3" s="10" t="s">
        <v>1464</v>
      </c>
      <c r="D3" s="10" t="s">
        <v>1465</v>
      </c>
      <c r="E3" s="10" t="s">
        <v>1466</v>
      </c>
      <c r="F3" s="10" t="s">
        <v>1467</v>
      </c>
      <c r="G3" s="10" t="s">
        <v>1468</v>
      </c>
      <c r="H3" s="10" t="s">
        <v>1469</v>
      </c>
      <c r="I3" s="10" t="s">
        <v>1470</v>
      </c>
      <c r="J3" s="10" t="s">
        <v>1471</v>
      </c>
      <c r="K3" s="8" t="s">
        <v>1472</v>
      </c>
      <c r="L3" s="8" t="s">
        <v>1473</v>
      </c>
      <c r="M3" s="8" t="s">
        <v>1474</v>
      </c>
      <c r="N3" s="10" t="s">
        <v>1475</v>
      </c>
      <c r="O3" s="10" t="s">
        <v>1476</v>
      </c>
      <c r="P3" s="10" t="s">
        <v>1477</v>
      </c>
      <c r="Q3" s="10" t="s">
        <v>1478</v>
      </c>
      <c r="R3" s="10" t="s">
        <v>1479</v>
      </c>
      <c r="S3" s="8" t="s">
        <v>1480</v>
      </c>
      <c r="T3" s="10" t="s">
        <v>1481</v>
      </c>
      <c r="U3" s="10" t="s">
        <v>1482</v>
      </c>
      <c r="V3" s="10" t="s">
        <v>1483</v>
      </c>
      <c r="W3" s="10" t="s">
        <v>1484</v>
      </c>
      <c r="X3" s="10" t="s">
        <v>1485</v>
      </c>
      <c r="Y3" s="10" t="s">
        <v>1486</v>
      </c>
      <c r="Z3" s="10" t="s">
        <v>1487</v>
      </c>
      <c r="AA3" s="10" t="s">
        <v>1488</v>
      </c>
      <c r="AB3" s="10" t="s">
        <v>1489</v>
      </c>
      <c r="AC3" s="10" t="s">
        <v>1490</v>
      </c>
    </row>
    <row r="4" spans="1:29">
      <c r="A4" t="s">
        <v>32</v>
      </c>
      <c r="B4" s="13" t="s">
        <v>2</v>
      </c>
      <c r="C4" s="13" t="s">
        <v>2</v>
      </c>
      <c r="D4" s="13" t="s">
        <v>2</v>
      </c>
      <c r="E4" s="13" t="s">
        <v>3</v>
      </c>
      <c r="F4" s="13" t="s">
        <v>3</v>
      </c>
      <c r="G4" s="13" t="s">
        <v>2</v>
      </c>
      <c r="H4" s="13" t="s">
        <v>3</v>
      </c>
      <c r="I4" s="13" t="s">
        <v>2</v>
      </c>
      <c r="J4" s="13" t="s">
        <v>2</v>
      </c>
      <c r="K4" t="s">
        <v>3</v>
      </c>
      <c r="L4" t="s">
        <v>3</v>
      </c>
      <c r="M4" t="s">
        <v>3</v>
      </c>
      <c r="N4" s="13" t="s">
        <v>3</v>
      </c>
      <c r="O4" s="13" t="s">
        <v>3</v>
      </c>
      <c r="P4" s="13" t="s">
        <v>3</v>
      </c>
      <c r="Q4" s="13" t="s">
        <v>3</v>
      </c>
      <c r="R4" s="13" t="s">
        <v>3</v>
      </c>
      <c r="S4" t="s">
        <v>3</v>
      </c>
      <c r="T4" s="13" t="s">
        <v>3</v>
      </c>
      <c r="U4" s="13" t="s">
        <v>3</v>
      </c>
      <c r="V4" s="13" t="s">
        <v>3</v>
      </c>
      <c r="W4" s="13" t="s">
        <v>3</v>
      </c>
      <c r="X4" s="13" t="s">
        <v>3</v>
      </c>
      <c r="Y4" s="13" t="s">
        <v>3</v>
      </c>
      <c r="Z4" s="13" t="s">
        <v>2</v>
      </c>
      <c r="AA4" s="13" t="s">
        <v>3</v>
      </c>
      <c r="AB4" s="13" t="s">
        <v>3</v>
      </c>
      <c r="AC4" s="13" t="s">
        <v>3</v>
      </c>
    </row>
    <row r="5" spans="1:29">
      <c r="A5" t="s">
        <v>829</v>
      </c>
      <c r="B5">
        <f ref="B5:C5" si="0" t="shared">COUNTIFS($A$9:$A$18,"*$*",B9:B18,"")</f>
        <v>0</v>
      </c>
      <c r="C5">
        <f si="0" t="shared"/>
        <v>0</v>
      </c>
      <c r="D5">
        <f ref="D5" si="1" t="shared">COUNTIFS($A$9:$A$18,"*$*",D9:D18,"")</f>
        <v>0</v>
      </c>
      <c r="E5">
        <f ref="E5:J5" si="2" t="shared">COUNTIFS($A$9:$A$18,"*$*",E9:E18,"")</f>
        <v>0</v>
      </c>
      <c r="F5">
        <f si="2" t="shared"/>
        <v>0</v>
      </c>
      <c r="G5">
        <f si="2" t="shared"/>
        <v>0</v>
      </c>
      <c r="H5">
        <f si="2" t="shared"/>
        <v>0</v>
      </c>
      <c r="I5">
        <f si="2" t="shared"/>
        <v>0</v>
      </c>
      <c r="J5">
        <f si="2" t="shared"/>
        <v>0</v>
      </c>
      <c r="K5">
        <f>COUNTIFS($A$9:$A$18,"*$*",K9:K18,"")</f>
        <v>0</v>
      </c>
      <c r="L5">
        <f ref="L5:X5" si="3" t="shared">COUNTIFS($A$9:$A$18,"*$*",L9:L18,"")</f>
        <v>0</v>
      </c>
      <c r="M5">
        <f si="3" t="shared"/>
        <v>0</v>
      </c>
      <c r="N5">
        <f si="3" t="shared"/>
        <v>0</v>
      </c>
      <c r="O5">
        <f si="3" t="shared"/>
        <v>0</v>
      </c>
      <c r="P5">
        <f si="3" t="shared"/>
        <v>0</v>
      </c>
      <c r="Q5">
        <f si="3" t="shared"/>
        <v>0</v>
      </c>
      <c r="R5">
        <f si="3" t="shared"/>
        <v>0</v>
      </c>
      <c r="S5">
        <f si="3" t="shared"/>
        <v>0</v>
      </c>
      <c r="T5">
        <f si="3" t="shared"/>
        <v>0</v>
      </c>
      <c r="U5">
        <f si="3" t="shared"/>
        <v>0</v>
      </c>
      <c r="V5">
        <f si="3" t="shared"/>
        <v>0</v>
      </c>
      <c r="W5">
        <f si="3" t="shared"/>
        <v>0</v>
      </c>
      <c r="X5">
        <f si="3" t="shared"/>
        <v>0</v>
      </c>
      <c r="Y5">
        <f ref="Y5:AC5" si="4" t="shared">COUNTIFS($A$9:$A$18,"*$*",Y9:Y18,"")</f>
        <v>0</v>
      </c>
      <c r="Z5">
        <f si="4" t="shared"/>
        <v>0</v>
      </c>
      <c r="AA5">
        <f si="4" t="shared"/>
        <v>0</v>
      </c>
      <c r="AB5">
        <f si="4" t="shared"/>
        <v>0</v>
      </c>
      <c r="AC5">
        <f si="4" t="shared"/>
        <v>0</v>
      </c>
    </row>
    <row customFormat="1" r="8" s="1" spans="1:11">
      <c r="A8" s="11" t="s">
        <v>250</v>
      </c>
      <c r="K8" s="11"/>
    </row>
    <row ht="29" r="9" spans="1:29">
      <c r="A9" s="13" t="s">
        <v>990</v>
      </c>
      <c r="B9" s="8" t="s">
        <v>1491</v>
      </c>
      <c r="C9" s="8" t="s">
        <v>1491</v>
      </c>
      <c r="D9" s="8" t="s">
        <v>1491</v>
      </c>
      <c r="E9" s="8" t="s">
        <v>1491</v>
      </c>
      <c r="F9" s="8" t="s">
        <v>1492</v>
      </c>
      <c r="G9" s="8" t="s">
        <v>252</v>
      </c>
      <c r="H9" s="8" t="s">
        <v>252</v>
      </c>
      <c r="I9" s="8" t="s">
        <v>252</v>
      </c>
      <c r="J9" s="8" t="s">
        <v>252</v>
      </c>
      <c r="K9" s="8" t="s">
        <v>252</v>
      </c>
      <c r="L9" s="8" t="s">
        <v>1492</v>
      </c>
      <c r="M9" s="8" t="s">
        <v>1491</v>
      </c>
      <c r="N9" s="8" t="s">
        <v>252</v>
      </c>
      <c r="O9" s="8" t="s">
        <v>1491</v>
      </c>
      <c r="P9" s="8" t="s">
        <v>1491</v>
      </c>
      <c r="Q9" s="8" t="s">
        <v>1492</v>
      </c>
      <c r="R9" s="8" t="s">
        <v>1492</v>
      </c>
      <c r="S9" s="8" t="s">
        <v>252</v>
      </c>
      <c r="T9" s="8" t="s">
        <v>252</v>
      </c>
      <c r="U9" s="8" t="s">
        <v>1491</v>
      </c>
      <c r="V9" s="8" t="s">
        <v>1491</v>
      </c>
      <c r="W9" s="8" t="s">
        <v>1492</v>
      </c>
      <c r="X9" s="8" t="s">
        <v>1492</v>
      </c>
      <c r="Y9" s="8" t="s">
        <v>252</v>
      </c>
      <c r="Z9" s="8" t="s">
        <v>1491</v>
      </c>
      <c r="AA9" s="8" t="s">
        <v>1491</v>
      </c>
      <c r="AB9" s="8" t="s">
        <v>1492</v>
      </c>
      <c r="AC9" s="8" t="s">
        <v>1492</v>
      </c>
    </row>
    <row r="10" spans="1:29">
      <c r="A10" s="13" t="s">
        <v>991</v>
      </c>
      <c r="B10" t="s">
        <v>103</v>
      </c>
      <c r="C10" t="s">
        <v>103</v>
      </c>
      <c r="D10" t="s">
        <v>103</v>
      </c>
      <c r="E10" t="s">
        <v>103</v>
      </c>
      <c r="F10" t="s">
        <v>1493</v>
      </c>
      <c r="G10" t="s">
        <v>54</v>
      </c>
      <c r="H10" t="s">
        <v>54</v>
      </c>
      <c r="I10" t="s">
        <v>54</v>
      </c>
      <c r="J10" t="s">
        <v>54</v>
      </c>
      <c r="K10" t="s">
        <v>54</v>
      </c>
      <c r="L10" t="s">
        <v>1493</v>
      </c>
      <c r="M10" t="s">
        <v>103</v>
      </c>
      <c r="N10" t="s">
        <v>54</v>
      </c>
      <c r="O10" t="s">
        <v>103</v>
      </c>
      <c r="P10" t="s">
        <v>103</v>
      </c>
      <c r="Q10" t="s">
        <v>1493</v>
      </c>
      <c r="R10" t="s">
        <v>1493</v>
      </c>
      <c r="S10" t="s">
        <v>54</v>
      </c>
      <c r="T10" t="s">
        <v>54</v>
      </c>
      <c r="U10" t="s">
        <v>103</v>
      </c>
      <c r="V10" t="s">
        <v>103</v>
      </c>
      <c r="W10" t="s">
        <v>1493</v>
      </c>
      <c r="X10" t="s">
        <v>1493</v>
      </c>
      <c r="Y10" t="s">
        <v>54</v>
      </c>
      <c r="Z10" t="s">
        <v>103</v>
      </c>
      <c r="AA10" t="s">
        <v>103</v>
      </c>
      <c r="AB10" t="s">
        <v>1493</v>
      </c>
      <c r="AC10" t="s">
        <v>1493</v>
      </c>
    </row>
    <row r="11" spans="1:29">
      <c r="A11" s="13" t="s">
        <v>1494</v>
      </c>
      <c r="B11" t="s">
        <v>1103</v>
      </c>
      <c r="C11" t="s">
        <v>1103</v>
      </c>
      <c r="D11" t="s">
        <v>1103</v>
      </c>
      <c r="E11" t="s">
        <v>1103</v>
      </c>
      <c r="F11" t="s">
        <v>1495</v>
      </c>
      <c r="G11" t="s">
        <v>1101</v>
      </c>
      <c r="H11" t="s">
        <v>1101</v>
      </c>
      <c r="I11" t="s">
        <v>1101</v>
      </c>
      <c r="J11" t="s">
        <v>1101</v>
      </c>
      <c r="K11" t="s">
        <v>1101</v>
      </c>
      <c r="L11" t="s">
        <v>1495</v>
      </c>
      <c r="M11" t="s">
        <v>1103</v>
      </c>
      <c r="N11" t="s">
        <v>1101</v>
      </c>
      <c r="O11" t="s">
        <v>1103</v>
      </c>
      <c r="P11" t="s">
        <v>1103</v>
      </c>
      <c r="Q11" t="s">
        <v>1495</v>
      </c>
      <c r="R11" t="s">
        <v>1495</v>
      </c>
      <c r="S11" t="s">
        <v>1101</v>
      </c>
      <c r="T11" t="s">
        <v>1101</v>
      </c>
      <c r="U11" t="s">
        <v>1103</v>
      </c>
      <c r="V11" t="s">
        <v>1103</v>
      </c>
      <c r="W11" t="s">
        <v>1495</v>
      </c>
      <c r="X11" t="s">
        <v>1495</v>
      </c>
      <c r="Y11" t="s">
        <v>1101</v>
      </c>
      <c r="Z11" t="s">
        <v>1103</v>
      </c>
      <c r="AA11" t="s">
        <v>1103</v>
      </c>
      <c r="AB11" t="s">
        <v>1495</v>
      </c>
      <c r="AC11" t="s">
        <v>1495</v>
      </c>
    </row>
    <row customFormat="1" r="12" s="1" spans="1:11">
      <c r="A12" s="11" t="s">
        <v>809</v>
      </c>
      <c r="K12" s="11"/>
    </row>
    <row r="13" spans="1:29">
      <c r="A13" t="s">
        <v>1496</v>
      </c>
      <c r="B13" s="31"/>
      <c r="C13" s="31"/>
      <c r="D13" s="31"/>
      <c r="E13" s="31"/>
      <c r="F13" s="31"/>
      <c r="G13" s="31" t="s">
        <v>1497</v>
      </c>
      <c r="H13" s="31"/>
      <c r="I13" s="31"/>
      <c r="J13" s="31" t="s">
        <v>1498</v>
      </c>
      <c r="K13" s="31" t="s">
        <v>1499</v>
      </c>
      <c r="L13" s="31" t="s">
        <v>1498</v>
      </c>
      <c r="M13" s="31" t="s">
        <v>1498</v>
      </c>
      <c r="N13" s="31"/>
      <c r="O13" s="31"/>
      <c r="P13" s="31"/>
      <c r="Q13" s="31"/>
      <c r="R13" s="31"/>
      <c r="S13" s="31"/>
      <c r="T13" s="31"/>
      <c r="U13" s="31"/>
      <c r="V13" s="31"/>
      <c r="W13" s="31"/>
      <c r="X13" s="31"/>
      <c r="Y13" s="31"/>
      <c r="Z13" s="31"/>
      <c r="AA13" s="31"/>
      <c r="AB13" s="31"/>
      <c r="AC13" s="31"/>
    </row>
    <row r="14" spans="1:29">
      <c r="A14" t="s">
        <v>1500</v>
      </c>
      <c r="H14" s="31" t="s">
        <v>1501</v>
      </c>
      <c r="I14" s="31"/>
      <c r="T14" s="31"/>
      <c r="U14" s="31"/>
      <c r="V14" s="31"/>
      <c r="W14" s="31"/>
      <c r="X14" s="31"/>
      <c r="Y14" s="31"/>
      <c r="Z14" s="31"/>
      <c r="AA14" s="31"/>
      <c r="AB14" s="31"/>
      <c r="AC14" s="31"/>
    </row>
    <row r="15" spans="1:29">
      <c r="A15" t="s">
        <v>1502</v>
      </c>
      <c r="B15" s="8" t="s">
        <v>213</v>
      </c>
      <c r="C15" s="8" t="s">
        <v>213</v>
      </c>
      <c r="D15" s="8" t="s">
        <v>213</v>
      </c>
      <c r="E15" s="8" t="s">
        <v>213</v>
      </c>
      <c r="F15" s="8" t="s">
        <v>213</v>
      </c>
      <c r="G15" s="8" t="s">
        <v>213</v>
      </c>
      <c r="H15" s="8" t="s">
        <v>213</v>
      </c>
      <c r="I15" s="8" t="s">
        <v>213</v>
      </c>
      <c r="J15" s="8" t="s">
        <v>1503</v>
      </c>
      <c r="K15" s="8" t="s">
        <v>1503</v>
      </c>
      <c r="L15" s="8" t="s">
        <v>1503</v>
      </c>
      <c r="M15" s="8" t="s">
        <v>1503</v>
      </c>
      <c r="N15" s="8" t="s">
        <v>1503</v>
      </c>
      <c r="O15" s="8" t="s">
        <v>1503</v>
      </c>
      <c r="P15" s="8" t="s">
        <v>1503</v>
      </c>
      <c r="Q15" s="8" t="s">
        <v>1503</v>
      </c>
      <c r="R15" s="8" t="s">
        <v>1503</v>
      </c>
      <c r="S15" s="8" t="s">
        <v>213</v>
      </c>
      <c r="T15" s="8" t="s">
        <v>213</v>
      </c>
      <c r="U15" s="8" t="s">
        <v>213</v>
      </c>
      <c r="V15" s="8" t="s">
        <v>213</v>
      </c>
      <c r="W15" s="8" t="s">
        <v>213</v>
      </c>
      <c r="X15" s="8" t="s">
        <v>213</v>
      </c>
      <c r="Y15" s="8" t="s">
        <v>213</v>
      </c>
      <c r="Z15" s="8" t="s">
        <v>213</v>
      </c>
      <c r="AA15" s="8" t="s">
        <v>213</v>
      </c>
      <c r="AB15" s="8" t="s">
        <v>213</v>
      </c>
      <c r="AC15" s="8" t="s">
        <v>213</v>
      </c>
    </row>
    <row ht="29" r="16" spans="1:29">
      <c r="A16" s="8" t="s">
        <v>0</v>
      </c>
      <c r="B16" s="32" t="s">
        <v>1504</v>
      </c>
      <c r="C16" s="32" t="s">
        <v>1505</v>
      </c>
      <c r="D16" s="32" t="s">
        <v>1505</v>
      </c>
      <c r="E16" s="32" t="s">
        <v>213</v>
      </c>
      <c r="F16" s="32" t="s">
        <v>213</v>
      </c>
      <c r="G16" s="32" t="s">
        <v>1504</v>
      </c>
      <c r="H16" s="32" t="s">
        <v>1504</v>
      </c>
      <c r="I16" s="32" t="s">
        <v>1504</v>
      </c>
      <c r="J16" s="32" t="s">
        <v>1504</v>
      </c>
      <c r="K16" s="32" t="s">
        <v>1504</v>
      </c>
      <c r="L16" s="32" t="s">
        <v>1505</v>
      </c>
      <c r="M16" s="32" t="s">
        <v>1505</v>
      </c>
      <c r="N16" s="32" t="s">
        <v>1504</v>
      </c>
      <c r="O16" s="32" t="s">
        <v>1504</v>
      </c>
      <c r="P16" s="32" t="s">
        <v>1504</v>
      </c>
      <c r="Q16" s="32" t="s">
        <v>1504</v>
      </c>
      <c r="R16" s="32" t="s">
        <v>1504</v>
      </c>
      <c r="S16" s="32" t="s">
        <v>213</v>
      </c>
      <c r="T16" s="32" t="s">
        <v>213</v>
      </c>
      <c r="U16" s="32" t="s">
        <v>213</v>
      </c>
      <c r="V16" s="32" t="s">
        <v>213</v>
      </c>
      <c r="W16" s="32" t="s">
        <v>213</v>
      </c>
      <c r="X16" s="32" t="s">
        <v>213</v>
      </c>
      <c r="Y16" s="32" t="s">
        <v>213</v>
      </c>
      <c r="Z16" s="32" t="s">
        <v>213</v>
      </c>
      <c r="AA16" s="32" t="s">
        <v>213</v>
      </c>
      <c r="AB16" s="32" t="s">
        <v>213</v>
      </c>
      <c r="AC16" s="32" t="s">
        <v>1506</v>
      </c>
    </row>
    <row r="17" spans="1:29">
      <c r="A17" s="8" t="s">
        <v>1507</v>
      </c>
      <c r="B17" t="s">
        <v>213</v>
      </c>
      <c r="C17" t="s">
        <v>213</v>
      </c>
      <c r="D17" t="s">
        <v>213</v>
      </c>
      <c r="E17" t="s">
        <v>213</v>
      </c>
      <c r="F17" t="s">
        <v>213</v>
      </c>
      <c r="G17" t="s">
        <v>213</v>
      </c>
      <c r="H17" t="s">
        <v>213</v>
      </c>
      <c r="I17" t="s">
        <v>213</v>
      </c>
      <c r="J17" t="s">
        <v>1350</v>
      </c>
      <c r="K17" t="s">
        <v>1350</v>
      </c>
      <c r="L17" t="s">
        <v>1350</v>
      </c>
      <c r="M17" t="s">
        <v>1350</v>
      </c>
      <c r="N17" t="s">
        <v>1350</v>
      </c>
      <c r="O17" t="s">
        <v>1350</v>
      </c>
      <c r="P17" t="s">
        <v>1350</v>
      </c>
      <c r="Q17" t="s">
        <v>1350</v>
      </c>
      <c r="R17" t="s">
        <v>1350</v>
      </c>
      <c r="S17" t="s">
        <v>213</v>
      </c>
      <c r="T17" t="s">
        <v>213</v>
      </c>
      <c r="U17" t="s">
        <v>213</v>
      </c>
      <c r="V17" t="s">
        <v>213</v>
      </c>
      <c r="W17" t="s">
        <v>213</v>
      </c>
      <c r="X17" t="s">
        <v>213</v>
      </c>
      <c r="Y17" t="s">
        <v>213</v>
      </c>
      <c r="Z17" t="s">
        <v>213</v>
      </c>
      <c r="AA17" t="s">
        <v>213</v>
      </c>
      <c r="AB17" t="s">
        <v>213</v>
      </c>
      <c r="AC17" t="s">
        <v>213</v>
      </c>
    </row>
    <row r="18" spans="1:29">
      <c r="A18" s="8" t="s">
        <v>797</v>
      </c>
      <c r="B18" t="s">
        <v>213</v>
      </c>
      <c r="C18" t="s">
        <v>213</v>
      </c>
      <c r="D18" t="s">
        <v>213</v>
      </c>
      <c r="E18" t="s">
        <v>213</v>
      </c>
      <c r="F18" t="s">
        <v>213</v>
      </c>
      <c r="G18" t="s">
        <v>213</v>
      </c>
      <c r="H18" t="s">
        <v>213</v>
      </c>
      <c r="I18" t="s">
        <v>213</v>
      </c>
      <c r="J18" t="s">
        <v>1508</v>
      </c>
      <c r="K18" t="s">
        <v>1508</v>
      </c>
      <c r="L18" t="s">
        <v>1508</v>
      </c>
      <c r="M18" t="s">
        <v>1508</v>
      </c>
      <c r="N18" t="s">
        <v>1508</v>
      </c>
      <c r="O18" t="s">
        <v>118</v>
      </c>
      <c r="P18" t="s">
        <v>1508</v>
      </c>
      <c r="Q18" t="s">
        <v>118</v>
      </c>
      <c r="R18" t="s">
        <v>1508</v>
      </c>
      <c r="S18" t="s">
        <v>213</v>
      </c>
      <c r="T18" t="s">
        <v>213</v>
      </c>
      <c r="U18" t="s">
        <v>118</v>
      </c>
      <c r="V18" t="s">
        <v>1508</v>
      </c>
      <c r="W18" t="s">
        <v>118</v>
      </c>
      <c r="X18" t="s">
        <v>1508</v>
      </c>
      <c r="Y18" t="s">
        <v>213</v>
      </c>
      <c r="Z18" t="s">
        <v>118</v>
      </c>
      <c r="AA18" t="s">
        <v>1508</v>
      </c>
      <c r="AB18" t="s">
        <v>118</v>
      </c>
      <c r="AC18" t="s">
        <v>1508</v>
      </c>
    </row>
    <row customFormat="1" r="19" s="1" spans="1:11">
      <c r="A19" s="11" t="s">
        <v>1509</v>
      </c>
      <c r="K19" s="11"/>
    </row>
    <row r="20" spans="1:29">
      <c r="A20" s="13" t="s">
        <v>1510</v>
      </c>
      <c r="B20" s="13" t="s">
        <v>65</v>
      </c>
      <c r="C20" s="13" t="s">
        <v>66</v>
      </c>
      <c r="D20" s="13" t="s">
        <v>66</v>
      </c>
      <c r="E20" s="13" t="s">
        <v>66</v>
      </c>
      <c r="F20" s="13" t="s">
        <v>66</v>
      </c>
      <c r="G20" s="13" t="s">
        <v>66</v>
      </c>
      <c r="H20" s="13" t="s">
        <v>66</v>
      </c>
      <c r="I20" s="13" t="s">
        <v>65</v>
      </c>
      <c r="J20" s="13" t="s">
        <v>65</v>
      </c>
      <c r="K20" s="13" t="s">
        <v>65</v>
      </c>
      <c r="L20" s="13" t="s">
        <v>65</v>
      </c>
      <c r="M20" s="13" t="s">
        <v>65</v>
      </c>
      <c r="N20" s="13" t="s">
        <v>66</v>
      </c>
      <c r="O20" s="13" t="s">
        <v>66</v>
      </c>
      <c r="P20" s="13" t="s">
        <v>66</v>
      </c>
      <c r="Q20" s="13" t="s">
        <v>66</v>
      </c>
      <c r="R20" s="13" t="s">
        <v>66</v>
      </c>
      <c r="S20" s="13" t="s">
        <v>66</v>
      </c>
      <c r="T20" s="13" t="s">
        <v>66</v>
      </c>
      <c r="U20" s="13" t="s">
        <v>66</v>
      </c>
      <c r="V20" s="13" t="s">
        <v>66</v>
      </c>
      <c r="W20" s="13" t="s">
        <v>66</v>
      </c>
      <c r="X20" s="13" t="s">
        <v>66</v>
      </c>
      <c r="Y20" s="13" t="s">
        <v>66</v>
      </c>
      <c r="Z20" s="13" t="s">
        <v>66</v>
      </c>
      <c r="AA20" s="13" t="s">
        <v>66</v>
      </c>
      <c r="AB20" s="13" t="s">
        <v>66</v>
      </c>
      <c r="AC20" s="13" t="s">
        <v>66</v>
      </c>
    </row>
    <row ht="58" r="21" spans="1:29">
      <c r="A21" s="13" t="s">
        <v>1511</v>
      </c>
      <c r="B21" s="10" t="s">
        <v>150</v>
      </c>
      <c r="C21" s="10" t="s">
        <v>150</v>
      </c>
      <c r="D21" s="10" t="s">
        <v>150</v>
      </c>
      <c r="E21" s="10" t="s">
        <v>150</v>
      </c>
      <c r="F21" s="10" t="s">
        <v>150</v>
      </c>
      <c r="G21" s="10" t="s">
        <v>150</v>
      </c>
      <c r="H21" s="10" t="s">
        <v>150</v>
      </c>
      <c r="I21" s="10"/>
      <c r="J21" s="10" t="s">
        <v>1512</v>
      </c>
      <c r="K21" s="10" t="s">
        <v>150</v>
      </c>
      <c r="L21" s="10" t="s">
        <v>150</v>
      </c>
      <c r="M21" s="10" t="s">
        <v>150</v>
      </c>
      <c r="N21" s="10" t="s">
        <v>150</v>
      </c>
      <c r="O21" s="10" t="s">
        <v>150</v>
      </c>
      <c r="P21" s="10" t="s">
        <v>150</v>
      </c>
      <c r="Q21" s="10" t="s">
        <v>150</v>
      </c>
      <c r="R21" s="10" t="s">
        <v>150</v>
      </c>
      <c r="S21" s="10" t="s">
        <v>150</v>
      </c>
      <c r="T21" s="10" t="s">
        <v>150</v>
      </c>
      <c r="U21" s="10" t="s">
        <v>150</v>
      </c>
      <c r="V21" s="10" t="s">
        <v>150</v>
      </c>
      <c r="W21" s="10" t="s">
        <v>150</v>
      </c>
      <c r="X21" s="10" t="s">
        <v>150</v>
      </c>
      <c r="Y21" s="10" t="s">
        <v>150</v>
      </c>
      <c r="Z21" s="10" t="s">
        <v>150</v>
      </c>
      <c r="AA21" s="10" t="s">
        <v>150</v>
      </c>
      <c r="AB21" s="10" t="s">
        <v>150</v>
      </c>
      <c r="AC21" s="10" t="s">
        <v>150</v>
      </c>
    </row>
    <row customFormat="1" r="22" s="1" spans="1:11">
      <c r="A22" s="11" t="s">
        <v>1293</v>
      </c>
      <c r="K22" s="11"/>
    </row>
    <row r="23" spans="1:29">
      <c r="A23" s="13" t="s">
        <v>1513</v>
      </c>
      <c r="B23" s="13" t="s">
        <v>65</v>
      </c>
      <c r="C23" s="13" t="s">
        <v>66</v>
      </c>
      <c r="D23" s="13" t="s">
        <v>65</v>
      </c>
      <c r="E23" s="13" t="s">
        <v>66</v>
      </c>
      <c r="F23" s="13" t="s">
        <v>66</v>
      </c>
      <c r="G23" s="13" t="s">
        <v>66</v>
      </c>
      <c r="H23" s="13" t="s">
        <v>66</v>
      </c>
      <c r="I23" s="13" t="s">
        <v>66</v>
      </c>
      <c r="J23" s="13" t="s">
        <v>66</v>
      </c>
      <c r="K23" s="13" t="s">
        <v>65</v>
      </c>
      <c r="L23" s="13" t="s">
        <v>65</v>
      </c>
      <c r="M23" s="13" t="s">
        <v>65</v>
      </c>
      <c r="N23" s="13" t="s">
        <v>66</v>
      </c>
      <c r="O23" s="13" t="s">
        <v>66</v>
      </c>
      <c r="P23" s="13" t="s">
        <v>66</v>
      </c>
      <c r="Q23" s="13" t="s">
        <v>66</v>
      </c>
      <c r="R23" s="13" t="s">
        <v>66</v>
      </c>
      <c r="S23" s="13" t="s">
        <v>66</v>
      </c>
      <c r="T23" s="13" t="s">
        <v>65</v>
      </c>
      <c r="U23" s="13" t="s">
        <v>65</v>
      </c>
      <c r="V23" s="13" t="s">
        <v>65</v>
      </c>
      <c r="W23" s="13" t="s">
        <v>65</v>
      </c>
      <c r="X23" s="13" t="s">
        <v>65</v>
      </c>
      <c r="Y23" s="13" t="s">
        <v>66</v>
      </c>
      <c r="Z23" s="13" t="s">
        <v>66</v>
      </c>
      <c r="AA23" s="13" t="s">
        <v>66</v>
      </c>
      <c r="AB23" s="13" t="s">
        <v>66</v>
      </c>
      <c r="AC23" s="13" t="s">
        <v>66</v>
      </c>
    </row>
    <row r="24" spans="1:29">
      <c r="A24" s="13" t="s">
        <v>1514</v>
      </c>
      <c r="B24" s="13" t="s">
        <v>66</v>
      </c>
      <c r="C24" s="13" t="s">
        <v>66</v>
      </c>
      <c r="D24" s="13" t="s">
        <v>65</v>
      </c>
      <c r="E24" s="13" t="s">
        <v>66</v>
      </c>
      <c r="F24" s="13" t="s">
        <v>66</v>
      </c>
      <c r="G24" s="13" t="s">
        <v>66</v>
      </c>
      <c r="H24" s="13" t="s">
        <v>66</v>
      </c>
      <c r="I24" s="13" t="s">
        <v>66</v>
      </c>
      <c r="J24" s="13" t="s">
        <v>66</v>
      </c>
      <c r="K24" s="13" t="s">
        <v>65</v>
      </c>
      <c r="L24" s="13" t="s">
        <v>65</v>
      </c>
      <c r="M24" s="13" t="s">
        <v>65</v>
      </c>
      <c r="N24" s="13" t="s">
        <v>65</v>
      </c>
      <c r="O24" s="13" t="s">
        <v>65</v>
      </c>
      <c r="P24" s="13" t="s">
        <v>65</v>
      </c>
      <c r="Q24" s="13" t="s">
        <v>65</v>
      </c>
      <c r="R24" s="13" t="s">
        <v>65</v>
      </c>
      <c r="S24" s="13" t="s">
        <v>66</v>
      </c>
      <c r="T24" s="13" t="s">
        <v>66</v>
      </c>
      <c r="U24" s="13" t="s">
        <v>66</v>
      </c>
      <c r="V24" s="13" t="s">
        <v>66</v>
      </c>
      <c r="W24" s="13" t="s">
        <v>66</v>
      </c>
      <c r="X24" s="13" t="s">
        <v>66</v>
      </c>
      <c r="Y24" s="13" t="s">
        <v>66</v>
      </c>
      <c r="Z24" s="13" t="s">
        <v>66</v>
      </c>
      <c r="AA24" s="13" t="s">
        <v>66</v>
      </c>
      <c r="AB24" s="13" t="s">
        <v>66</v>
      </c>
      <c r="AC24" s="13" t="s">
        <v>66</v>
      </c>
    </row>
    <row r="25" spans="1:29">
      <c r="A25" s="13" t="s">
        <v>1515</v>
      </c>
      <c r="B25" s="13" t="s">
        <v>66</v>
      </c>
      <c r="C25" s="13" t="s">
        <v>66</v>
      </c>
      <c r="D25" s="13" t="s">
        <v>65</v>
      </c>
      <c r="E25" s="13" t="s">
        <v>66</v>
      </c>
      <c r="F25" s="13" t="s">
        <v>66</v>
      </c>
      <c r="G25" s="13" t="s">
        <v>66</v>
      </c>
      <c r="H25" s="13" t="s">
        <v>66</v>
      </c>
      <c r="I25" s="13" t="s">
        <v>66</v>
      </c>
      <c r="J25" s="13" t="s">
        <v>66</v>
      </c>
      <c r="K25" s="13" t="s">
        <v>65</v>
      </c>
      <c r="L25" s="13" t="s">
        <v>65</v>
      </c>
      <c r="M25" s="13" t="s">
        <v>65</v>
      </c>
      <c r="N25" s="13" t="s">
        <v>66</v>
      </c>
      <c r="O25" s="13" t="s">
        <v>66</v>
      </c>
      <c r="P25" s="13" t="s">
        <v>66</v>
      </c>
      <c r="Q25" s="13" t="s">
        <v>66</v>
      </c>
      <c r="R25" s="13" t="s">
        <v>66</v>
      </c>
      <c r="S25" s="13" t="s">
        <v>66</v>
      </c>
      <c r="T25" s="13" t="s">
        <v>66</v>
      </c>
      <c r="U25" s="13" t="s">
        <v>66</v>
      </c>
      <c r="V25" s="13" t="s">
        <v>66</v>
      </c>
      <c r="W25" s="13" t="s">
        <v>66</v>
      </c>
      <c r="X25" s="13" t="s">
        <v>66</v>
      </c>
      <c r="Y25" s="13" t="s">
        <v>65</v>
      </c>
      <c r="Z25" s="13" t="s">
        <v>65</v>
      </c>
      <c r="AA25" s="13" t="s">
        <v>65</v>
      </c>
      <c r="AB25" s="13" t="s">
        <v>65</v>
      </c>
      <c r="AC25" s="13" t="s">
        <v>65</v>
      </c>
    </row>
    <row r="26" spans="1:29">
      <c r="A26" s="13" t="s">
        <v>1516</v>
      </c>
      <c r="B26" s="13" t="s">
        <v>66</v>
      </c>
      <c r="C26" s="13" t="s">
        <v>66</v>
      </c>
      <c r="D26" s="13" t="s">
        <v>65</v>
      </c>
      <c r="E26" s="13" t="s">
        <v>66</v>
      </c>
      <c r="F26" s="13" t="s">
        <v>66</v>
      </c>
      <c r="G26" s="13" t="s">
        <v>66</v>
      </c>
      <c r="H26" s="13" t="s">
        <v>66</v>
      </c>
      <c r="I26" s="13" t="s">
        <v>66</v>
      </c>
      <c r="J26" s="13" t="s">
        <v>66</v>
      </c>
      <c r="K26" s="13" t="s">
        <v>65</v>
      </c>
      <c r="L26" s="13" t="s">
        <v>65</v>
      </c>
      <c r="M26" s="13" t="s">
        <v>65</v>
      </c>
      <c r="N26" s="13" t="s">
        <v>66</v>
      </c>
      <c r="O26" s="13" t="s">
        <v>66</v>
      </c>
      <c r="P26" s="13" t="s">
        <v>66</v>
      </c>
      <c r="Q26" s="13" t="s">
        <v>66</v>
      </c>
      <c r="R26" s="13" t="s">
        <v>66</v>
      </c>
      <c r="S26" s="13" t="s">
        <v>66</v>
      </c>
      <c r="T26" s="13" t="s">
        <v>66</v>
      </c>
      <c r="U26" s="13" t="s">
        <v>66</v>
      </c>
      <c r="V26" s="13" t="s">
        <v>66</v>
      </c>
      <c r="W26" s="13" t="s">
        <v>66</v>
      </c>
      <c r="X26" s="13" t="s">
        <v>66</v>
      </c>
      <c r="Y26" s="13" t="s">
        <v>66</v>
      </c>
      <c r="Z26" s="13" t="s">
        <v>66</v>
      </c>
      <c r="AA26" s="13" t="s">
        <v>66</v>
      </c>
      <c r="AB26" s="13" t="s">
        <v>66</v>
      </c>
      <c r="AC26" s="13" t="s">
        <v>66</v>
      </c>
    </row>
    <row r="27" spans="1:29">
      <c r="A27" s="13" t="s">
        <v>1517</v>
      </c>
      <c r="B27" s="13" t="s">
        <v>66</v>
      </c>
      <c r="C27" s="13" t="s">
        <v>65</v>
      </c>
      <c r="D27" s="13" t="s">
        <v>66</v>
      </c>
      <c r="E27" s="13" t="s">
        <v>66</v>
      </c>
      <c r="F27" s="13" t="s">
        <v>66</v>
      </c>
      <c r="G27" s="13" t="s">
        <v>66</v>
      </c>
      <c r="H27" s="13" t="s">
        <v>66</v>
      </c>
      <c r="I27" s="13" t="s">
        <v>66</v>
      </c>
      <c r="J27" s="13" t="s">
        <v>66</v>
      </c>
      <c r="K27" s="13" t="s">
        <v>65</v>
      </c>
      <c r="L27" s="13" t="s">
        <v>65</v>
      </c>
      <c r="M27" s="13" t="s">
        <v>65</v>
      </c>
      <c r="N27" s="13" t="s">
        <v>66</v>
      </c>
      <c r="O27" s="13" t="s">
        <v>66</v>
      </c>
      <c r="P27" s="13" t="s">
        <v>66</v>
      </c>
      <c r="Q27" s="13" t="s">
        <v>66</v>
      </c>
      <c r="R27" s="13" t="s">
        <v>66</v>
      </c>
      <c r="S27" s="13" t="s">
        <v>66</v>
      </c>
      <c r="T27" s="13" t="s">
        <v>66</v>
      </c>
      <c r="U27" s="13" t="s">
        <v>66</v>
      </c>
      <c r="V27" s="13" t="s">
        <v>66</v>
      </c>
      <c r="W27" s="13" t="s">
        <v>66</v>
      </c>
      <c r="X27" s="13" t="s">
        <v>66</v>
      </c>
      <c r="Y27" s="13" t="s">
        <v>66</v>
      </c>
      <c r="Z27" s="13" t="s">
        <v>66</v>
      </c>
      <c r="AA27" s="13" t="s">
        <v>66</v>
      </c>
      <c r="AB27" s="13" t="s">
        <v>66</v>
      </c>
      <c r="AC27" s="13" t="s">
        <v>66</v>
      </c>
    </row>
    <row customFormat="1" r="28" s="1" spans="1:4">
      <c r="A28" s="11" t="s">
        <v>1378</v>
      </c>
      <c r="B28" s="11"/>
      <c r="C28" s="11"/>
      <c r="D28" s="11"/>
    </row>
    <row r="29" spans="1:4">
      <c r="A29" s="13" t="s">
        <v>1518</v>
      </c>
      <c r="B29" s="13"/>
      <c r="C29" s="13"/>
      <c r="D29" s="13"/>
    </row>
    <row r="30" spans="1:4">
      <c r="A30" s="21" t="s">
        <v>1504</v>
      </c>
      <c r="B30" s="13" t="s">
        <v>1519</v>
      </c>
      <c r="C30" s="13"/>
      <c r="D30" s="13"/>
    </row>
    <row r="31" spans="1:4">
      <c r="A31" s="21" t="s">
        <v>1505</v>
      </c>
      <c r="B31" s="13" t="s">
        <v>1520</v>
      </c>
      <c r="C31" t="s">
        <v>1521</v>
      </c>
      <c r="D31" s="13"/>
    </row>
    <row r="32" spans="1:4">
      <c r="A32" s="21" t="s">
        <v>1522</v>
      </c>
      <c r="B32" s="13" t="s">
        <v>1523</v>
      </c>
      <c r="C32" t="s">
        <v>1524</v>
      </c>
      <c r="D32" s="13"/>
    </row>
    <row r="33" spans="1:4">
      <c r="A33" s="21" t="s">
        <v>1506</v>
      </c>
      <c r="B33" s="13" t="s">
        <v>1525</v>
      </c>
      <c r="C33" t="s">
        <v>1526</v>
      </c>
      <c r="D33" s="13"/>
    </row>
    <row r="34" spans="1:4">
      <c r="A34" s="21" t="s">
        <v>1527</v>
      </c>
      <c r="B34" s="13"/>
      <c r="C34" s="13"/>
      <c r="D34" s="13"/>
    </row>
  </sheetData>
  <conditionalFormatting sqref="B1:A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6">
    <dataValidation allowBlank="1" showErrorMessage="1" showInputMessage="1" sqref="B11:AC11" type="list">
      <formula1>"Admin Client,Admin Eendigo,Admin Finance Eendigo"</formula1>
    </dataValidation>
    <dataValidation allowBlank="1" showErrorMessage="1" showInputMessage="1" sqref="B15:I15 S15:AC15" type="list">
      <formula1>"All,Production,Trial"</formula1>
    </dataValidation>
    <dataValidation allowBlank="1" showErrorMessage="1" showInputMessage="1" sqref="J15:R15" type="list">
      <formula1>"Production,Trial"</formula1>
    </dataValidation>
    <dataValidation allowBlank="1" showErrorMessage="1" showInputMessage="1" sqref="B16:AC16" type="list">
      <formula1>"All, Menunggu Pembayaran,Menunggu Verifikasi Pembayaran,Transaksi Kadaluarsa,Pembayaran Berhasil,Pembayaran Ditolak"</formula1>
    </dataValidation>
    <dataValidation allowBlank="1" showErrorMessage="1" showInputMessage="1" sqref="B17:AC17" type="list">
      <formula1>"All,Manual Bank Transfer"</formula1>
    </dataValidation>
    <dataValidation allowBlank="1" showErrorMessage="1" showInputMessage="1" sqref="B20:AC20 B23:AC27" type="list">
      <formula1>"Yes,No"</formula1>
    </dataValidation>
  </dataValidations>
  <pageMargins bottom="0.75" footer="0.3" header="0.3" left="0.7" right="0.7" top="0.75"/>
  <pageSetup horizontalDpi="200" orientation="portrait" paperSize="1" verticalDpi="200"/>
  <headerFooter/>
</worksheet>
</file>

<file path=xl/worksheets/sheet2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G30"/>
  <sheetViews>
    <sheetView workbookViewId="0">
      <selection activeCell="C14" sqref="C14"/>
    </sheetView>
  </sheetViews>
  <sheetFormatPr defaultColWidth="26.4545454545455" defaultRowHeight="14.5" outlineLevelCol="5"/>
  <sheetData>
    <row r="1" spans="1:6">
      <c r="A1" s="2" t="s">
        <v>0</v>
      </c>
      <c r="B1" t="s">
        <v>255</v>
      </c>
      <c r="C1" t="s">
        <v>255</v>
      </c>
      <c r="D1" s="2"/>
      <c r="E1" s="2"/>
      <c r="F1" s="2"/>
    </row>
    <row r="2" spans="1:6">
      <c r="A2" s="2" t="s">
        <v>815</v>
      </c>
      <c r="B2" s="2"/>
      <c r="C2" s="2"/>
      <c r="D2" s="2"/>
      <c r="E2" s="2"/>
      <c r="F2" s="2"/>
    </row>
    <row ht="29" r="3" spans="1:6">
      <c r="A3" s="3" t="s">
        <v>10</v>
      </c>
      <c r="B3" s="28" t="s">
        <v>1528</v>
      </c>
      <c r="C3" s="3" t="s">
        <v>1529</v>
      </c>
      <c r="D3" s="2"/>
      <c r="E3" s="2"/>
      <c r="F3" s="2"/>
    </row>
    <row r="4" spans="1:6">
      <c r="A4" s="2" t="s">
        <v>32</v>
      </c>
      <c r="B4" s="21" t="s">
        <v>3</v>
      </c>
      <c r="C4" s="2" t="s">
        <v>3</v>
      </c>
      <c r="D4" s="2"/>
      <c r="E4" s="2"/>
      <c r="F4" s="2"/>
    </row>
    <row r="5" spans="1:6">
      <c r="A5" s="2" t="s">
        <v>829</v>
      </c>
      <c r="B5" s="2">
        <f ref="B5:C5" si="0" t="shared">COUNTIFS($A$9:$A$18,"*$*",B9:B18,"")</f>
        <v>0</v>
      </c>
      <c r="C5" s="2">
        <f si="0" t="shared"/>
        <v>0</v>
      </c>
      <c r="D5" s="2"/>
      <c r="E5" s="2"/>
      <c r="F5" s="2"/>
    </row>
    <row r="6" spans="1:6">
      <c r="A6" s="2"/>
      <c r="B6" s="2"/>
      <c r="C6" s="2"/>
      <c r="D6" s="2"/>
      <c r="E6" s="2"/>
      <c r="F6" s="2"/>
    </row>
    <row r="7" spans="1:6">
      <c r="A7" s="2"/>
      <c r="B7" s="2"/>
      <c r="C7" s="2"/>
      <c r="D7" s="2"/>
      <c r="E7" s="2"/>
      <c r="F7" s="2"/>
    </row>
    <row customFormat="1" r="8" s="1" spans="1:6">
      <c r="A8" s="4" t="s">
        <v>250</v>
      </c>
      <c r="B8" s="5"/>
      <c r="C8" s="5"/>
      <c r="D8" s="5"/>
      <c r="E8" s="5"/>
      <c r="F8" s="5"/>
    </row>
    <row ht="29" r="9" spans="1:6">
      <c r="A9" s="21" t="s">
        <v>990</v>
      </c>
      <c r="B9" s="3" t="s">
        <v>252</v>
      </c>
      <c r="C9" s="3" t="s">
        <v>1492</v>
      </c>
      <c r="D9" s="2"/>
      <c r="E9" s="2"/>
      <c r="F9" s="2"/>
    </row>
    <row r="10" spans="1:6">
      <c r="A10" s="21" t="s">
        <v>991</v>
      </c>
      <c r="B10" s="2" t="s">
        <v>54</v>
      </c>
      <c r="C10" s="2" t="s">
        <v>1493</v>
      </c>
      <c r="D10" s="2"/>
      <c r="E10" s="2"/>
      <c r="F10" s="2"/>
    </row>
    <row r="11" spans="1:6">
      <c r="A11" s="21" t="s">
        <v>1494</v>
      </c>
      <c r="B11" s="2" t="s">
        <v>1101</v>
      </c>
      <c r="C11" s="2" t="s">
        <v>1495</v>
      </c>
      <c r="D11" s="2"/>
      <c r="E11" s="2"/>
      <c r="F11" s="2"/>
    </row>
    <row customFormat="1" r="12" s="1" spans="1:6">
      <c r="A12" s="4" t="s">
        <v>809</v>
      </c>
      <c r="B12" s="5"/>
      <c r="C12" s="5"/>
      <c r="D12" s="5"/>
      <c r="E12" s="5"/>
      <c r="F12" s="5"/>
    </row>
    <row r="13" spans="1:6">
      <c r="A13" s="2" t="s">
        <v>1496</v>
      </c>
      <c r="B13" s="29" t="s">
        <v>1530</v>
      </c>
      <c r="C13" s="29" t="s">
        <v>1530</v>
      </c>
      <c r="D13" s="2"/>
      <c r="E13" s="2"/>
      <c r="F13" s="2"/>
    </row>
    <row r="14" spans="1:6">
      <c r="A14" s="2" t="s">
        <v>1500</v>
      </c>
      <c r="B14" s="29" t="s">
        <v>1530</v>
      </c>
      <c r="C14" s="29" t="s">
        <v>1530</v>
      </c>
      <c r="D14" s="2"/>
      <c r="E14" s="2"/>
      <c r="F14" s="2"/>
    </row>
    <row r="15" spans="1:6">
      <c r="A15" s="2" t="s">
        <v>1502</v>
      </c>
      <c r="B15" s="3" t="s">
        <v>1503</v>
      </c>
      <c r="C15" s="3" t="s">
        <v>1503</v>
      </c>
      <c r="D15" s="2"/>
      <c r="E15" s="2"/>
      <c r="F15" s="2"/>
    </row>
    <row ht="29" r="16" spans="1:6">
      <c r="A16" s="3" t="s">
        <v>0</v>
      </c>
      <c r="B16" s="30" t="s">
        <v>1504</v>
      </c>
      <c r="C16" s="30" t="s">
        <v>1505</v>
      </c>
      <c r="D16" s="2"/>
      <c r="E16" s="2"/>
      <c r="F16" s="2"/>
    </row>
    <row r="17" spans="1:6">
      <c r="A17" s="3" t="s">
        <v>1507</v>
      </c>
      <c r="B17" s="2" t="s">
        <v>1350</v>
      </c>
      <c r="C17" s="2" t="s">
        <v>1350</v>
      </c>
      <c r="D17" s="2"/>
      <c r="E17" s="2"/>
      <c r="F17" s="2"/>
    </row>
    <row r="18" spans="1:6">
      <c r="A18" s="3" t="s">
        <v>797</v>
      </c>
      <c r="B18" s="2" t="s">
        <v>1508</v>
      </c>
      <c r="C18" s="2" t="s">
        <v>1508</v>
      </c>
      <c r="D18" s="2"/>
      <c r="E18" s="2"/>
      <c r="F18" s="2"/>
    </row>
    <row customFormat="1" r="19" s="1" spans="1:6">
      <c r="A19" s="4" t="s">
        <v>1509</v>
      </c>
      <c r="B19" s="5"/>
      <c r="C19" s="5"/>
      <c r="D19" s="5"/>
      <c r="E19" s="5"/>
      <c r="F19" s="5"/>
    </row>
    <row r="20" spans="1:6">
      <c r="A20" s="21" t="s">
        <v>1510</v>
      </c>
      <c r="B20" s="21" t="s">
        <v>65</v>
      </c>
      <c r="C20" s="21" t="s">
        <v>66</v>
      </c>
      <c r="D20" s="2"/>
      <c r="E20" s="2"/>
      <c r="F20" s="2"/>
    </row>
    <row ht="43.5" r="21" spans="1:6">
      <c r="A21" s="21" t="s">
        <v>1511</v>
      </c>
      <c r="B21" s="28" t="s">
        <v>150</v>
      </c>
      <c r="C21" s="28" t="s">
        <v>150</v>
      </c>
      <c r="D21" s="2"/>
      <c r="E21" s="2"/>
      <c r="F21" s="2"/>
    </row>
    <row customFormat="1" r="22" s="1" spans="1:6">
      <c r="A22" s="4" t="s">
        <v>1293</v>
      </c>
      <c r="B22" s="5"/>
      <c r="C22" s="5"/>
      <c r="D22" s="5"/>
      <c r="E22" s="5"/>
      <c r="F22" s="5"/>
    </row>
    <row r="23" spans="1:6">
      <c r="A23" s="21" t="s">
        <v>1516</v>
      </c>
      <c r="B23" s="21" t="s">
        <v>66</v>
      </c>
      <c r="C23" s="21" t="s">
        <v>65</v>
      </c>
      <c r="D23" s="2"/>
      <c r="E23" s="2"/>
      <c r="F23" s="2"/>
    </row>
    <row customFormat="1" r="24" s="1" spans="1:6">
      <c r="A24" s="4" t="s">
        <v>1378</v>
      </c>
      <c r="B24" s="4"/>
      <c r="C24" s="4"/>
      <c r="D24" s="5"/>
      <c r="E24" s="5"/>
      <c r="F24" s="5"/>
    </row>
    <row r="25" spans="1:6">
      <c r="A25" s="21" t="s">
        <v>1518</v>
      </c>
      <c r="B25" s="21"/>
      <c r="C25" s="21"/>
      <c r="D25" s="2"/>
      <c r="E25" s="2"/>
      <c r="F25" s="2"/>
    </row>
    <row r="26" spans="1:6">
      <c r="A26" s="21" t="s">
        <v>1504</v>
      </c>
      <c r="B26" s="21" t="s">
        <v>1519</v>
      </c>
      <c r="C26" s="21"/>
      <c r="D26" s="2"/>
      <c r="E26" s="2"/>
      <c r="F26" s="2"/>
    </row>
    <row r="27" spans="1:6">
      <c r="A27" s="21" t="s">
        <v>1505</v>
      </c>
      <c r="B27" s="21" t="s">
        <v>1520</v>
      </c>
      <c r="C27" s="2" t="s">
        <v>1521</v>
      </c>
      <c r="D27" s="2"/>
      <c r="E27" s="2"/>
      <c r="F27" s="2"/>
    </row>
    <row r="28" spans="1:6">
      <c r="A28" s="21" t="s">
        <v>1522</v>
      </c>
      <c r="B28" s="21" t="s">
        <v>1523</v>
      </c>
      <c r="C28" s="2" t="s">
        <v>1524</v>
      </c>
      <c r="D28" s="2"/>
      <c r="E28" s="2"/>
      <c r="F28" s="2"/>
    </row>
    <row r="29" spans="1:6">
      <c r="A29" s="21" t="s">
        <v>1506</v>
      </c>
      <c r="B29" s="21" t="s">
        <v>1525</v>
      </c>
      <c r="C29" s="2" t="s">
        <v>1526</v>
      </c>
      <c r="D29" s="2"/>
      <c r="E29" s="2"/>
      <c r="F29" s="2"/>
    </row>
    <row r="30" spans="1:6">
      <c r="A30" s="21" t="s">
        <v>1527</v>
      </c>
      <c r="B30" s="21"/>
      <c r="C30" s="21"/>
      <c r="D30" s="2"/>
      <c r="E30" s="2"/>
      <c r="F30" s="2"/>
    </row>
  </sheetData>
  <conditionalFormatting sqref="B1:C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5">
    <dataValidation allowBlank="1" showErrorMessage="1" showInputMessage="1" sqref="B11:C11" type="list">
      <formula1>"Admin Client,Admin Eendigo,Admin Finance Eendigo"</formula1>
    </dataValidation>
    <dataValidation allowBlank="1" showErrorMessage="1" showInputMessage="1" sqref="B15:C15" type="list">
      <formula1>"Production,Trial"</formula1>
    </dataValidation>
    <dataValidation allowBlank="1" showErrorMessage="1" showInputMessage="1" sqref="B16:C16" type="list">
      <formula1>"All, Menunggu Pembayaran,Menunggu Verifikasi Pembayaran,Transaksi Kadaluarsa,Pembayaran Berhasil,Pembayaran Ditolak"</formula1>
    </dataValidation>
    <dataValidation allowBlank="1" showErrorMessage="1" showInputMessage="1" sqref="B17:C17" type="list">
      <formula1>"All,Manual Bank Transfer"</formula1>
    </dataValidation>
    <dataValidation allowBlank="1" showErrorMessage="1" showInputMessage="1" sqref="B20:C20 B23:C23" type="list">
      <formula1>"Yes,No"</formula1>
    </dataValidation>
  </dataValidations>
  <pageMargins bottom="0.75" footer="0.3" header="0.3" left="0.7" right="0.7" top="0.75"/>
  <headerFooter/>
</worksheet>
</file>

<file path=xl/worksheets/sheet2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L16"/>
  <sheetViews>
    <sheetView workbookViewId="0">
      <selection activeCell="E8" sqref="E8"/>
    </sheetView>
  </sheetViews>
  <sheetFormatPr defaultColWidth="18.8181818181818" defaultRowHeight="14.5"/>
  <cols>
    <col min="1" max="1" customWidth="true" width="20.6363636363636" collapsed="true"/>
  </cols>
  <sheetData>
    <row r="1" spans="1:11">
      <c r="A1" t="s">
        <v>0</v>
      </c>
      <c r="B1" t="s">
        <v>2</v>
      </c>
      <c r="C1" t="s">
        <v>2</v>
      </c>
      <c r="D1" t="s">
        <v>2</v>
      </c>
      <c r="E1" t="s">
        <v>2</v>
      </c>
      <c r="F1" t="s">
        <v>2</v>
      </c>
      <c r="G1" t="s">
        <v>2</v>
      </c>
      <c r="H1" t="s">
        <v>2</v>
      </c>
      <c r="I1" t="s">
        <v>2</v>
      </c>
      <c r="J1" t="s">
        <v>2</v>
      </c>
      <c r="K1" t="s">
        <v>3</v>
      </c>
    </row>
    <row r="2" spans="1:10">
      <c r="A2" t="s">
        <v>4</v>
      </c>
      <c r="B2" t="s">
        <v>82</v>
      </c>
      <c r="C2" t="s">
        <v>1531</v>
      </c>
      <c r="D2" t="s">
        <v>1532</v>
      </c>
      <c r="E2" t="s">
        <v>1393</v>
      </c>
      <c r="F2" t="s">
        <v>1393</v>
      </c>
      <c r="G2" t="s">
        <v>1393</v>
      </c>
      <c r="H2" t="s">
        <v>1393</v>
      </c>
      <c r="I2" t="s">
        <v>1393</v>
      </c>
      <c r="J2" t="s">
        <v>1533</v>
      </c>
    </row>
    <row ht="43.5" r="3" spans="1:11">
      <c r="A3" t="s">
        <v>10</v>
      </c>
      <c r="B3" s="8" t="s">
        <v>1534</v>
      </c>
      <c r="C3" s="8" t="s">
        <v>1535</v>
      </c>
      <c r="D3" s="8" t="s">
        <v>1536</v>
      </c>
      <c r="E3" s="8" t="s">
        <v>1537</v>
      </c>
      <c r="F3" s="8" t="s">
        <v>1538</v>
      </c>
      <c r="G3" s="8" t="s">
        <v>1539</v>
      </c>
      <c r="H3" s="8" t="s">
        <v>1540</v>
      </c>
      <c r="I3" s="8" t="s">
        <v>1541</v>
      </c>
      <c r="J3" s="8" t="s">
        <v>1542</v>
      </c>
      <c r="K3" s="8" t="s">
        <v>1543</v>
      </c>
    </row>
    <row r="4" spans="1:11">
      <c r="A4" t="s">
        <v>32</v>
      </c>
      <c r="B4" t="s">
        <v>2</v>
      </c>
      <c r="C4" t="s">
        <v>2</v>
      </c>
      <c r="D4" t="s">
        <v>2</v>
      </c>
      <c r="E4" t="s">
        <v>2</v>
      </c>
      <c r="F4" t="s">
        <v>2</v>
      </c>
      <c r="G4" t="s">
        <v>2</v>
      </c>
      <c r="H4" t="s">
        <v>2</v>
      </c>
      <c r="I4" t="s">
        <v>2</v>
      </c>
      <c r="J4" t="s">
        <v>2</v>
      </c>
      <c r="K4" t="s">
        <v>3</v>
      </c>
    </row>
    <row r="5" spans="1:11">
      <c r="A5" t="s">
        <v>33</v>
      </c>
      <c r="B5">
        <f ref="B5:K5" si="0" t="shared">COUNTIFS($A$9:$A$11,"*$*",B9:B11,"")</f>
        <v>1</v>
      </c>
      <c r="C5">
        <f ref="C5" si="1" t="shared">COUNTIFS($A$9:$A$11,"*$*",C9:C11,"")</f>
        <v>0</v>
      </c>
      <c r="D5">
        <f si="0" t="shared"/>
        <v>0</v>
      </c>
      <c r="E5">
        <f si="0" t="shared"/>
        <v>0</v>
      </c>
      <c r="F5">
        <f si="0" t="shared"/>
        <v>0</v>
      </c>
      <c r="G5">
        <f si="0" t="shared"/>
        <v>0</v>
      </c>
      <c r="H5">
        <f si="0" t="shared"/>
        <v>0</v>
      </c>
      <c r="I5">
        <f si="0" t="shared"/>
        <v>0</v>
      </c>
      <c r="J5">
        <f si="0" t="shared"/>
        <v>0</v>
      </c>
      <c r="K5">
        <f si="0" t="shared"/>
        <v>0</v>
      </c>
    </row>
    <row customFormat="1" r="8" s="1" spans="1:1">
      <c r="A8" s="11" t="s">
        <v>250</v>
      </c>
    </row>
    <row ht="29" r="9" spans="1:11">
      <c r="A9" s="13" t="s">
        <v>1544</v>
      </c>
      <c r="B9" s="8"/>
      <c r="C9" s="8" t="s">
        <v>1545</v>
      </c>
      <c r="D9" s="8" t="s">
        <v>98</v>
      </c>
      <c r="E9" s="8" t="s">
        <v>98</v>
      </c>
      <c r="F9" s="8" t="s">
        <v>98</v>
      </c>
      <c r="G9" s="8" t="s">
        <v>98</v>
      </c>
      <c r="H9" s="8" t="s">
        <v>98</v>
      </c>
      <c r="I9" s="8" t="s">
        <v>98</v>
      </c>
      <c r="J9" s="8" t="s">
        <v>98</v>
      </c>
      <c r="K9" s="8" t="s">
        <v>98</v>
      </c>
    </row>
    <row r="10" spans="1:11">
      <c r="A10" t="s">
        <v>1434</v>
      </c>
      <c r="B10" t="s">
        <v>1546</v>
      </c>
      <c r="C10" t="s">
        <v>1546</v>
      </c>
      <c r="D10" t="s">
        <v>779</v>
      </c>
      <c r="E10" t="s">
        <v>1547</v>
      </c>
      <c r="F10" t="s">
        <v>1548</v>
      </c>
      <c r="G10" t="s">
        <v>1549</v>
      </c>
      <c r="H10" t="s">
        <v>1550</v>
      </c>
      <c r="I10" t="s">
        <v>1551</v>
      </c>
      <c r="J10" t="s">
        <v>779</v>
      </c>
      <c r="K10" t="s">
        <v>779</v>
      </c>
    </row>
    <row r="11" spans="1:11">
      <c r="A11" t="s">
        <v>1440</v>
      </c>
      <c r="B11" t="s">
        <v>1546</v>
      </c>
      <c r="C11" t="s">
        <v>1546</v>
      </c>
      <c r="D11" t="s">
        <v>779</v>
      </c>
      <c r="E11" t="s">
        <v>1547</v>
      </c>
      <c r="F11" t="s">
        <v>1548</v>
      </c>
      <c r="G11" t="s">
        <v>1549</v>
      </c>
      <c r="H11" t="s">
        <v>1550</v>
      </c>
      <c r="I11" t="s">
        <v>1551</v>
      </c>
      <c r="J11" t="s">
        <v>1552</v>
      </c>
      <c r="K11" t="s">
        <v>779</v>
      </c>
    </row>
    <row customFormat="1" r="12" s="1" spans="1:1">
      <c r="A12" s="11" t="s">
        <v>1553</v>
      </c>
    </row>
    <row r="13" spans="1:11">
      <c r="A13" s="13" t="s">
        <v>1554</v>
      </c>
      <c r="B13" s="13" t="s">
        <v>65</v>
      </c>
      <c r="C13" s="13" t="s">
        <v>65</v>
      </c>
      <c r="D13" s="13" t="s">
        <v>65</v>
      </c>
      <c r="E13" s="13" t="s">
        <v>66</v>
      </c>
      <c r="F13" s="13" t="s">
        <v>66</v>
      </c>
      <c r="G13" s="13" t="s">
        <v>66</v>
      </c>
      <c r="H13" s="13" t="s">
        <v>66</v>
      </c>
      <c r="I13" s="13" t="s">
        <v>66</v>
      </c>
      <c r="J13" s="13" t="s">
        <v>66</v>
      </c>
      <c r="K13" s="13" t="s">
        <v>65</v>
      </c>
    </row>
    <row r="14" spans="1:11">
      <c r="A14" s="13" t="s">
        <v>1555</v>
      </c>
      <c r="B14" s="27" t="s">
        <v>68</v>
      </c>
      <c r="C14" s="27" t="s">
        <v>68</v>
      </c>
      <c r="D14" s="27" t="s">
        <v>68</v>
      </c>
      <c r="E14" s="27" t="s">
        <v>68</v>
      </c>
      <c r="F14" s="27" t="s">
        <v>68</v>
      </c>
      <c r="G14" s="27" t="s">
        <v>68</v>
      </c>
      <c r="H14" s="27" t="s">
        <v>68</v>
      </c>
      <c r="I14" s="27" t="s">
        <v>68</v>
      </c>
      <c r="J14" s="27" t="s">
        <v>68</v>
      </c>
      <c r="K14" s="27" t="s">
        <v>68</v>
      </c>
    </row>
    <row r="15" spans="1:11">
      <c r="A15" s="13" t="s">
        <v>1556</v>
      </c>
      <c r="B15" s="13" t="s">
        <v>65</v>
      </c>
      <c r="C15" s="13" t="s">
        <v>65</v>
      </c>
      <c r="D15" s="13" t="s">
        <v>66</v>
      </c>
      <c r="E15" s="13" t="s">
        <v>66</v>
      </c>
      <c r="F15" s="13" t="s">
        <v>66</v>
      </c>
      <c r="G15" s="13" t="s">
        <v>66</v>
      </c>
      <c r="H15" s="13" t="s">
        <v>66</v>
      </c>
      <c r="I15" s="13" t="s">
        <v>66</v>
      </c>
      <c r="J15" s="13" t="s">
        <v>66</v>
      </c>
      <c r="K15" s="13" t="s">
        <v>65</v>
      </c>
    </row>
    <row r="16" spans="1:11">
      <c r="A16" s="13" t="s">
        <v>1557</v>
      </c>
      <c r="B16">
        <v>1</v>
      </c>
      <c r="C16">
        <v>1</v>
      </c>
      <c r="D16">
        <v>1</v>
      </c>
      <c r="E16">
        <v>1</v>
      </c>
      <c r="F16">
        <v>1</v>
      </c>
      <c r="G16">
        <v>1</v>
      </c>
      <c r="H16">
        <v>1</v>
      </c>
      <c r="I16">
        <v>1</v>
      </c>
      <c r="J16">
        <v>1</v>
      </c>
      <c r="K16">
        <v>1</v>
      </c>
    </row>
  </sheetData>
  <conditionalFormatting sqref="B1:K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dataValidations count="1">
    <dataValidation allowBlank="1" showErrorMessage="1" showInputMessage="1" sqref="B13:K13 B15:K15" type="list">
      <formula1>"Yes,No"</formula1>
    </dataValidation>
  </dataValidations>
  <pageMargins bottom="0.75" footer="0.3" header="0.3" left="0.7" right="0.7" top="0.75"/>
  <pageSetup horizontalDpi="200" orientation="portrait" paperSize="1" verticalDpi="200"/>
  <headerFooter/>
</worksheet>
</file>

<file path=xl/worksheets/sheet2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202"/>
  <sheetViews>
    <sheetView topLeftCell="B167" workbookViewId="0">
      <selection activeCell="E180" sqref="E180"/>
    </sheetView>
  </sheetViews>
  <sheetFormatPr defaultColWidth="9" defaultRowHeight="14.5" outlineLevelCol="4"/>
  <cols>
    <col min="1" max="1" customWidth="true" width="58.5454545454545" collapsed="true"/>
    <col min="2" max="2" customWidth="true" width="62.8181818181818" collapsed="true"/>
    <col min="3" max="3" customWidth="true" width="24.4545454545455" collapsed="true"/>
    <col min="4" max="4" customWidth="true" width="36.8181818181818" collapsed="true"/>
    <col min="5" max="5" customWidth="true" style="17" width="24.5454545454545" collapsed="true"/>
  </cols>
  <sheetData>
    <row r="1" spans="1:4">
      <c r="A1" s="13" t="s">
        <v>1558</v>
      </c>
      <c r="B1" s="13" t="s">
        <v>255</v>
      </c>
      <c r="C1" t="s">
        <v>255</v>
      </c>
      <c r="D1" t="s">
        <v>255</v>
      </c>
    </row>
    <row r="2" spans="1:4">
      <c r="A2" s="13" t="s">
        <v>1559</v>
      </c>
      <c r="B2" t="s">
        <v>5</v>
      </c>
      <c r="C2" t="s">
        <v>5</v>
      </c>
      <c r="D2" t="s">
        <v>5</v>
      </c>
    </row>
    <row customHeight="1" ht="22.5" r="3" spans="1:5">
      <c r="A3" s="18" t="s">
        <v>1560</v>
      </c>
      <c r="B3" s="18" t="s">
        <v>1561</v>
      </c>
      <c r="C3" s="18" t="s">
        <v>1562</v>
      </c>
      <c r="D3" s="18" t="s">
        <v>1563</v>
      </c>
      <c r="E3" s="18" t="s">
        <v>1564</v>
      </c>
    </row>
    <row customFormat="1" r="4" s="16" spans="1:5">
      <c r="A4" s="19" t="s">
        <v>1565</v>
      </c>
      <c r="B4" s="20"/>
      <c r="C4" s="20"/>
      <c r="D4" s="20"/>
      <c r="E4" s="20"/>
    </row>
    <row r="5" spans="1:5">
      <c r="A5" s="21" t="s">
        <v>1566</v>
      </c>
      <c r="B5" s="2" t="s">
        <v>1567</v>
      </c>
      <c r="C5" s="22" t="s">
        <v>66</v>
      </c>
      <c r="D5" s="2"/>
      <c r="E5" s="22" t="s">
        <v>65</v>
      </c>
    </row>
    <row r="6" spans="1:5">
      <c r="A6" s="2" t="s">
        <v>1568</v>
      </c>
      <c r="B6" s="2" t="s">
        <v>1567</v>
      </c>
      <c r="C6" s="22" t="s">
        <v>66</v>
      </c>
      <c r="D6" s="2"/>
      <c r="E6" s="23" t="s">
        <v>65</v>
      </c>
    </row>
    <row r="7" spans="1:5">
      <c r="A7" s="21" t="s">
        <v>1569</v>
      </c>
      <c r="B7" s="2" t="s">
        <v>1570</v>
      </c>
      <c r="C7" s="22" t="s">
        <v>66</v>
      </c>
      <c r="D7" s="2"/>
      <c r="E7" s="22" t="s">
        <v>65</v>
      </c>
    </row>
    <row r="8" spans="1:5">
      <c r="A8" s="21" t="s">
        <v>1571</v>
      </c>
      <c r="B8" s="2" t="s">
        <v>1570</v>
      </c>
      <c r="C8" s="22" t="s">
        <v>66</v>
      </c>
      <c r="D8" s="2"/>
      <c r="E8" s="22" t="s">
        <v>65</v>
      </c>
    </row>
    <row r="9" spans="1:5">
      <c r="A9" s="21" t="s">
        <v>1572</v>
      </c>
      <c r="B9" s="2" t="s">
        <v>1570</v>
      </c>
      <c r="C9" s="22" t="s">
        <v>65</v>
      </c>
      <c r="D9" s="21" t="s">
        <v>1573</v>
      </c>
      <c r="E9" s="22" t="s">
        <v>66</v>
      </c>
    </row>
    <row r="10" spans="1:5">
      <c r="A10" s="21" t="s">
        <v>1574</v>
      </c>
      <c r="B10" s="2" t="s">
        <v>1575</v>
      </c>
      <c r="C10" s="22" t="s">
        <v>66</v>
      </c>
      <c r="D10" s="2"/>
      <c r="E10" s="22" t="s">
        <v>65</v>
      </c>
    </row>
    <row r="11" spans="1:5">
      <c r="A11" s="21" t="s">
        <v>1576</v>
      </c>
      <c r="B11" s="2" t="s">
        <v>1575</v>
      </c>
      <c r="C11" s="22" t="s">
        <v>66</v>
      </c>
      <c r="D11" s="2"/>
      <c r="E11" s="22" t="s">
        <v>65</v>
      </c>
    </row>
    <row r="12" spans="1:5">
      <c r="A12" s="2" t="s">
        <v>1577</v>
      </c>
      <c r="B12" s="2" t="s">
        <v>1575</v>
      </c>
      <c r="C12" s="22" t="s">
        <v>66</v>
      </c>
      <c r="D12" s="2"/>
      <c r="E12" s="22" t="s">
        <v>65</v>
      </c>
    </row>
    <row r="13" spans="1:5">
      <c r="A13" s="2" t="s">
        <v>1578</v>
      </c>
      <c r="B13" s="2" t="s">
        <v>1575</v>
      </c>
      <c r="C13" s="22" t="s">
        <v>66</v>
      </c>
      <c r="D13" s="2"/>
      <c r="E13" s="22" t="s">
        <v>65</v>
      </c>
    </row>
    <row r="14" spans="1:5">
      <c r="A14" s="2" t="s">
        <v>1579</v>
      </c>
      <c r="B14" s="2" t="s">
        <v>1575</v>
      </c>
      <c r="C14" s="22" t="s">
        <v>66</v>
      </c>
      <c r="D14" s="2"/>
      <c r="E14" s="22" t="s">
        <v>65</v>
      </c>
    </row>
    <row r="15" spans="1:5">
      <c r="A15" s="2" t="s">
        <v>1580</v>
      </c>
      <c r="B15" s="2" t="s">
        <v>1575</v>
      </c>
      <c r="C15" s="22" t="s">
        <v>66</v>
      </c>
      <c r="D15" s="2"/>
      <c r="E15" s="22" t="s">
        <v>65</v>
      </c>
    </row>
    <row r="16" spans="1:5">
      <c r="A16" s="2" t="s">
        <v>1581</v>
      </c>
      <c r="B16" s="2" t="s">
        <v>1575</v>
      </c>
      <c r="C16" s="22" t="s">
        <v>66</v>
      </c>
      <c r="D16" s="2"/>
      <c r="E16" s="22" t="s">
        <v>65</v>
      </c>
    </row>
    <row r="17" spans="1:5">
      <c r="A17" s="2" t="s">
        <v>1582</v>
      </c>
      <c r="B17" s="2" t="s">
        <v>1575</v>
      </c>
      <c r="C17" s="22" t="s">
        <v>66</v>
      </c>
      <c r="D17" s="2"/>
      <c r="E17" s="22" t="s">
        <v>65</v>
      </c>
    </row>
    <row r="18" spans="1:5">
      <c r="A18" s="2" t="s">
        <v>1583</v>
      </c>
      <c r="B18" s="2" t="s">
        <v>1575</v>
      </c>
      <c r="C18" s="22" t="s">
        <v>66</v>
      </c>
      <c r="D18" s="2"/>
      <c r="E18" s="22" t="s">
        <v>65</v>
      </c>
    </row>
    <row r="19" spans="1:5">
      <c r="A19" s="2" t="s">
        <v>1584</v>
      </c>
      <c r="B19" s="2" t="s">
        <v>1575</v>
      </c>
      <c r="C19" s="22" t="s">
        <v>66</v>
      </c>
      <c r="D19" s="2"/>
      <c r="E19" s="22" t="s">
        <v>65</v>
      </c>
    </row>
    <row r="20" spans="1:5">
      <c r="A20" s="2" t="s">
        <v>1585</v>
      </c>
      <c r="B20" s="2" t="s">
        <v>1575</v>
      </c>
      <c r="C20" s="22" t="s">
        <v>65</v>
      </c>
      <c r="D20" s="2" t="s">
        <v>1586</v>
      </c>
      <c r="E20" s="22" t="s">
        <v>66</v>
      </c>
    </row>
    <row r="21" spans="1:5">
      <c r="A21" s="21" t="s">
        <v>1587</v>
      </c>
      <c r="B21" s="2" t="s">
        <v>1575</v>
      </c>
      <c r="C21" s="22" t="s">
        <v>65</v>
      </c>
      <c r="D21" s="21" t="s">
        <v>1588</v>
      </c>
      <c r="E21" s="22" t="s">
        <v>66</v>
      </c>
    </row>
    <row r="22" spans="1:5">
      <c r="A22" s="21" t="s">
        <v>1589</v>
      </c>
      <c r="B22" s="2" t="s">
        <v>1575</v>
      </c>
      <c r="C22" s="22" t="s">
        <v>65</v>
      </c>
      <c r="D22" s="21" t="s">
        <v>1590</v>
      </c>
      <c r="E22" s="22" t="s">
        <v>66</v>
      </c>
    </row>
    <row r="23" spans="1:5">
      <c r="A23" s="21" t="s">
        <v>1591</v>
      </c>
      <c r="B23" s="2" t="s">
        <v>1575</v>
      </c>
      <c r="C23" s="22" t="s">
        <v>65</v>
      </c>
      <c r="D23" s="21" t="s">
        <v>1592</v>
      </c>
      <c r="E23" s="22" t="s">
        <v>66</v>
      </c>
    </row>
    <row r="24" spans="1:5">
      <c r="A24" s="2" t="s">
        <v>1593</v>
      </c>
      <c r="B24" s="2" t="s">
        <v>1575</v>
      </c>
      <c r="C24" s="22" t="s">
        <v>66</v>
      </c>
      <c r="D24" s="2"/>
      <c r="E24" s="22" t="s">
        <v>65</v>
      </c>
    </row>
    <row r="25" spans="1:5">
      <c r="A25" s="2" t="s">
        <v>1594</v>
      </c>
      <c r="B25" s="2" t="s">
        <v>1575</v>
      </c>
      <c r="C25" s="22" t="s">
        <v>66</v>
      </c>
      <c r="D25" s="2"/>
      <c r="E25" s="22" t="s">
        <v>65</v>
      </c>
    </row>
    <row r="26" spans="1:5">
      <c r="A26" s="2" t="s">
        <v>1595</v>
      </c>
      <c r="B26" s="2" t="s">
        <v>1575</v>
      </c>
      <c r="C26" s="22" t="s">
        <v>66</v>
      </c>
      <c r="D26" s="2"/>
      <c r="E26" s="22" t="s">
        <v>65</v>
      </c>
    </row>
    <row r="27" spans="1:5">
      <c r="A27" s="2" t="s">
        <v>1596</v>
      </c>
      <c r="B27" s="2" t="s">
        <v>1575</v>
      </c>
      <c r="C27" s="22" t="s">
        <v>66</v>
      </c>
      <c r="D27" s="2"/>
      <c r="E27" s="22" t="s">
        <v>65</v>
      </c>
    </row>
    <row r="28" spans="1:5">
      <c r="A28" s="21" t="s">
        <v>1597</v>
      </c>
      <c r="B28" s="2" t="s">
        <v>1575</v>
      </c>
      <c r="C28" s="22" t="s">
        <v>66</v>
      </c>
      <c r="D28" s="2"/>
      <c r="E28" s="22" t="s">
        <v>65</v>
      </c>
    </row>
    <row r="29" spans="1:5">
      <c r="A29" s="21" t="s">
        <v>1598</v>
      </c>
      <c r="B29" s="2" t="s">
        <v>1575</v>
      </c>
      <c r="C29" s="22" t="s">
        <v>66</v>
      </c>
      <c r="D29" s="2"/>
      <c r="E29" s="22" t="s">
        <v>65</v>
      </c>
    </row>
    <row r="30" spans="1:5">
      <c r="A30" s="21" t="s">
        <v>1599</v>
      </c>
      <c r="B30" s="2" t="s">
        <v>1575</v>
      </c>
      <c r="C30" s="22" t="s">
        <v>65</v>
      </c>
      <c r="D30" s="2" t="s">
        <v>1592</v>
      </c>
      <c r="E30" s="22" t="s">
        <v>66</v>
      </c>
    </row>
    <row r="31" spans="1:5">
      <c r="A31" s="21" t="s">
        <v>1600</v>
      </c>
      <c r="B31" s="2" t="s">
        <v>1575</v>
      </c>
      <c r="C31" s="22" t="s">
        <v>66</v>
      </c>
      <c r="D31" s="2"/>
      <c r="E31" s="22" t="s">
        <v>65</v>
      </c>
    </row>
    <row r="32" spans="1:5">
      <c r="A32" s="2" t="s">
        <v>1601</v>
      </c>
      <c r="B32" s="2" t="s">
        <v>1575</v>
      </c>
      <c r="C32" s="22" t="s">
        <v>66</v>
      </c>
      <c r="D32" s="2"/>
      <c r="E32" s="22" t="s">
        <v>65</v>
      </c>
    </row>
    <row r="33" spans="1:5">
      <c r="A33" s="2" t="s">
        <v>1602</v>
      </c>
      <c r="B33" s="2" t="s">
        <v>1575</v>
      </c>
      <c r="C33" s="22" t="s">
        <v>66</v>
      </c>
      <c r="D33" s="2"/>
      <c r="E33" s="22" t="s">
        <v>65</v>
      </c>
    </row>
    <row r="34" spans="1:5">
      <c r="A34" s="2" t="s">
        <v>1603</v>
      </c>
      <c r="B34" s="2" t="s">
        <v>1575</v>
      </c>
      <c r="C34" s="22" t="s">
        <v>66</v>
      </c>
      <c r="D34" s="2"/>
      <c r="E34" s="22" t="s">
        <v>65</v>
      </c>
    </row>
    <row r="35" spans="1:5">
      <c r="A35" s="2" t="s">
        <v>1604</v>
      </c>
      <c r="B35" s="2" t="s">
        <v>1605</v>
      </c>
      <c r="C35" s="22" t="s">
        <v>65</v>
      </c>
      <c r="D35" s="2" t="s">
        <v>1592</v>
      </c>
      <c r="E35" s="22" t="s">
        <v>66</v>
      </c>
    </row>
    <row r="36" spans="1:5">
      <c r="A36" s="2" t="s">
        <v>1606</v>
      </c>
      <c r="B36" s="2" t="s">
        <v>1605</v>
      </c>
      <c r="C36" s="22" t="s">
        <v>66</v>
      </c>
      <c r="D36" s="2"/>
      <c r="E36" s="22" t="s">
        <v>65</v>
      </c>
    </row>
    <row r="37" spans="1:5">
      <c r="A37" s="2" t="s">
        <v>1607</v>
      </c>
      <c r="B37" s="2" t="s">
        <v>1605</v>
      </c>
      <c r="C37" s="22" t="s">
        <v>66</v>
      </c>
      <c r="D37" s="2"/>
      <c r="E37" s="22" t="s">
        <v>65</v>
      </c>
    </row>
    <row r="38" spans="1:5">
      <c r="A38" s="2" t="s">
        <v>1608</v>
      </c>
      <c r="B38" s="2" t="s">
        <v>1609</v>
      </c>
      <c r="C38" s="22" t="s">
        <v>66</v>
      </c>
      <c r="D38" s="2"/>
      <c r="E38" s="22" t="s">
        <v>65</v>
      </c>
    </row>
    <row r="39" spans="1:5">
      <c r="A39" s="2" t="s">
        <v>1578</v>
      </c>
      <c r="B39" s="2" t="s">
        <v>1609</v>
      </c>
      <c r="C39" s="22" t="s">
        <v>66</v>
      </c>
      <c r="D39" s="2"/>
      <c r="E39" s="22" t="s">
        <v>65</v>
      </c>
    </row>
    <row r="40" spans="1:5">
      <c r="A40" s="2" t="s">
        <v>1610</v>
      </c>
      <c r="B40" s="2" t="s">
        <v>1609</v>
      </c>
      <c r="C40" s="22" t="s">
        <v>66</v>
      </c>
      <c r="D40" s="2"/>
      <c r="E40" s="22" t="s">
        <v>65</v>
      </c>
    </row>
    <row r="41" spans="1:5">
      <c r="A41" s="2" t="s">
        <v>1611</v>
      </c>
      <c r="B41" s="2" t="s">
        <v>1609</v>
      </c>
      <c r="C41" s="22" t="s">
        <v>66</v>
      </c>
      <c r="D41" s="2"/>
      <c r="E41" s="22" t="s">
        <v>65</v>
      </c>
    </row>
    <row r="42" spans="1:5">
      <c r="A42" s="2" t="s">
        <v>1612</v>
      </c>
      <c r="B42" s="2" t="s">
        <v>1609</v>
      </c>
      <c r="C42" s="22" t="s">
        <v>66</v>
      </c>
      <c r="D42" s="2"/>
      <c r="E42" s="22" t="s">
        <v>65</v>
      </c>
    </row>
    <row r="43" spans="1:5">
      <c r="A43" s="2" t="s">
        <v>1613</v>
      </c>
      <c r="B43" s="2" t="s">
        <v>1609</v>
      </c>
      <c r="C43" s="22" t="s">
        <v>66</v>
      </c>
      <c r="D43" s="2"/>
      <c r="E43" s="22" t="s">
        <v>65</v>
      </c>
    </row>
    <row r="44" spans="1:5">
      <c r="A44" s="2" t="s">
        <v>1614</v>
      </c>
      <c r="B44" s="2" t="s">
        <v>1609</v>
      </c>
      <c r="C44" s="22" t="s">
        <v>66</v>
      </c>
      <c r="D44" s="2"/>
      <c r="E44" s="22" t="s">
        <v>65</v>
      </c>
    </row>
    <row r="45" spans="1:5">
      <c r="A45" s="2" t="s">
        <v>1615</v>
      </c>
      <c r="B45" s="2" t="s">
        <v>1616</v>
      </c>
      <c r="C45" s="22" t="s">
        <v>66</v>
      </c>
      <c r="D45" s="2"/>
      <c r="E45" s="22" t="s">
        <v>65</v>
      </c>
    </row>
    <row r="46" spans="1:5">
      <c r="A46" s="2" t="s">
        <v>1617</v>
      </c>
      <c r="B46" s="2" t="s">
        <v>1616</v>
      </c>
      <c r="C46" s="22" t="s">
        <v>66</v>
      </c>
      <c r="D46" s="2"/>
      <c r="E46" s="22" t="s">
        <v>65</v>
      </c>
    </row>
    <row r="47" spans="1:5">
      <c r="A47" s="2" t="s">
        <v>1618</v>
      </c>
      <c r="B47" s="2" t="s">
        <v>1616</v>
      </c>
      <c r="C47" s="22" t="s">
        <v>66</v>
      </c>
      <c r="D47" s="2"/>
      <c r="E47" s="22" t="s">
        <v>65</v>
      </c>
    </row>
    <row r="48" spans="1:5">
      <c r="A48" s="2" t="s">
        <v>1619</v>
      </c>
      <c r="B48" s="2" t="s">
        <v>1616</v>
      </c>
      <c r="C48" s="22" t="s">
        <v>66</v>
      </c>
      <c r="D48" s="2"/>
      <c r="E48" s="22" t="s">
        <v>65</v>
      </c>
    </row>
    <row r="49" spans="1:5">
      <c r="A49" s="21" t="s">
        <v>1620</v>
      </c>
      <c r="B49" s="2" t="s">
        <v>1616</v>
      </c>
      <c r="C49" s="22" t="s">
        <v>66</v>
      </c>
      <c r="D49" s="2"/>
      <c r="E49" s="22" t="s">
        <v>65</v>
      </c>
    </row>
    <row r="50" spans="1:5">
      <c r="A50" s="2" t="s">
        <v>1621</v>
      </c>
      <c r="B50" s="2" t="s">
        <v>1622</v>
      </c>
      <c r="C50" s="22" t="s">
        <v>66</v>
      </c>
      <c r="D50" s="2"/>
      <c r="E50" s="22" t="s">
        <v>65</v>
      </c>
    </row>
    <row r="51" spans="1:5">
      <c r="A51" s="2" t="s">
        <v>1623</v>
      </c>
      <c r="B51" s="2" t="s">
        <v>1622</v>
      </c>
      <c r="C51" s="22" t="s">
        <v>66</v>
      </c>
      <c r="D51" s="2"/>
      <c r="E51" s="22" t="s">
        <v>65</v>
      </c>
    </row>
    <row r="52" spans="1:5">
      <c r="A52" s="2" t="s">
        <v>1624</v>
      </c>
      <c r="B52" s="2" t="s">
        <v>1622</v>
      </c>
      <c r="C52" s="22" t="s">
        <v>66</v>
      </c>
      <c r="D52" s="2"/>
      <c r="E52" s="22" t="s">
        <v>65</v>
      </c>
    </row>
    <row r="53" spans="1:5">
      <c r="A53" s="2" t="s">
        <v>1625</v>
      </c>
      <c r="B53" s="2" t="s">
        <v>1622</v>
      </c>
      <c r="C53" s="22" t="s">
        <v>66</v>
      </c>
      <c r="D53" s="2"/>
      <c r="E53" s="22" t="s">
        <v>65</v>
      </c>
    </row>
    <row r="54" spans="1:5">
      <c r="A54" s="2" t="s">
        <v>1626</v>
      </c>
      <c r="B54" s="2" t="s">
        <v>1622</v>
      </c>
      <c r="C54" s="22" t="s">
        <v>66</v>
      </c>
      <c r="D54" s="2"/>
      <c r="E54" s="22" t="s">
        <v>65</v>
      </c>
    </row>
    <row r="55" spans="1:5">
      <c r="A55" s="2" t="s">
        <v>1627</v>
      </c>
      <c r="B55" s="2" t="s">
        <v>1622</v>
      </c>
      <c r="C55" s="22" t="s">
        <v>66</v>
      </c>
      <c r="D55" s="2"/>
      <c r="E55" s="22" t="s">
        <v>65</v>
      </c>
    </row>
    <row r="56" spans="1:5">
      <c r="A56" s="2" t="s">
        <v>1628</v>
      </c>
      <c r="B56" s="2" t="s">
        <v>1622</v>
      </c>
      <c r="C56" s="22" t="s">
        <v>66</v>
      </c>
      <c r="D56" s="2"/>
      <c r="E56" s="22" t="s">
        <v>65</v>
      </c>
    </row>
    <row r="57" spans="1:5">
      <c r="A57" s="2" t="s">
        <v>1629</v>
      </c>
      <c r="B57" s="2" t="s">
        <v>1622</v>
      </c>
      <c r="C57" s="22" t="s">
        <v>66</v>
      </c>
      <c r="D57" s="2"/>
      <c r="E57" s="22" t="s">
        <v>65</v>
      </c>
    </row>
    <row r="58" spans="1:5">
      <c r="A58" s="2" t="s">
        <v>1630</v>
      </c>
      <c r="B58" s="2" t="s">
        <v>1622</v>
      </c>
      <c r="C58" s="22" t="s">
        <v>66</v>
      </c>
      <c r="D58" s="2"/>
      <c r="E58" s="22" t="s">
        <v>65</v>
      </c>
    </row>
    <row r="59" spans="1:5">
      <c r="A59" s="2" t="s">
        <v>1631</v>
      </c>
      <c r="B59" s="2" t="s">
        <v>1622</v>
      </c>
      <c r="C59" s="22" t="s">
        <v>66</v>
      </c>
      <c r="D59" s="2"/>
      <c r="E59" s="22" t="s">
        <v>65</v>
      </c>
    </row>
    <row r="60" spans="1:5">
      <c r="A60" s="2" t="s">
        <v>1632</v>
      </c>
      <c r="B60" s="2" t="s">
        <v>1622</v>
      </c>
      <c r="C60" s="22" t="s">
        <v>66</v>
      </c>
      <c r="D60" s="2"/>
      <c r="E60" s="22" t="s">
        <v>65</v>
      </c>
    </row>
    <row r="61" spans="1:5">
      <c r="A61" s="2" t="s">
        <v>1633</v>
      </c>
      <c r="B61" s="2" t="s">
        <v>1622</v>
      </c>
      <c r="C61" s="22" t="s">
        <v>66</v>
      </c>
      <c r="D61" s="2"/>
      <c r="E61" s="22" t="s">
        <v>65</v>
      </c>
    </row>
    <row r="62" spans="1:5">
      <c r="A62" s="24" t="s">
        <v>1634</v>
      </c>
      <c r="B62" s="25"/>
      <c r="C62" s="26"/>
      <c r="D62" s="25"/>
      <c r="E62" s="26"/>
    </row>
    <row r="63" spans="1:5">
      <c r="A63" s="21" t="s">
        <v>1635</v>
      </c>
      <c r="B63" s="21" t="s">
        <v>1636</v>
      </c>
      <c r="C63" s="22" t="s">
        <v>65</v>
      </c>
      <c r="D63" s="2" t="s">
        <v>1637</v>
      </c>
      <c r="E63" s="22" t="s">
        <v>66</v>
      </c>
    </row>
    <row r="64" spans="1:5">
      <c r="A64" s="2" t="s">
        <v>1638</v>
      </c>
      <c r="B64" s="2" t="s">
        <v>1636</v>
      </c>
      <c r="C64" s="22" t="s">
        <v>66</v>
      </c>
      <c r="D64" s="2"/>
      <c r="E64" s="22" t="s">
        <v>65</v>
      </c>
    </row>
    <row r="65" spans="1:5">
      <c r="A65" s="2" t="s">
        <v>1639</v>
      </c>
      <c r="B65" s="2" t="s">
        <v>1640</v>
      </c>
      <c r="C65" s="22" t="s">
        <v>66</v>
      </c>
      <c r="D65" s="2"/>
      <c r="E65" s="22" t="s">
        <v>65</v>
      </c>
    </row>
    <row r="66" spans="1:5">
      <c r="A66" s="2" t="s">
        <v>1641</v>
      </c>
      <c r="B66" s="2" t="s">
        <v>1640</v>
      </c>
      <c r="C66" s="22" t="s">
        <v>66</v>
      </c>
      <c r="D66" s="2"/>
      <c r="E66" s="22" t="s">
        <v>65</v>
      </c>
    </row>
    <row customFormat="1" r="67" s="16" spans="1:5">
      <c r="A67" s="24" t="s">
        <v>1642</v>
      </c>
      <c r="B67" s="25"/>
      <c r="C67" s="26"/>
      <c r="D67" s="25"/>
      <c r="E67" s="26"/>
    </row>
    <row r="68" spans="1:5">
      <c r="A68" s="2" t="s">
        <v>1643</v>
      </c>
      <c r="B68" s="2" t="s">
        <v>1644</v>
      </c>
      <c r="C68" s="22" t="s">
        <v>66</v>
      </c>
      <c r="D68" s="2"/>
      <c r="E68" s="22" t="s">
        <v>65</v>
      </c>
    </row>
    <row r="69" spans="1:5">
      <c r="A69" s="2" t="s">
        <v>1645</v>
      </c>
      <c r="B69" s="2" t="s">
        <v>1646</v>
      </c>
      <c r="C69" s="22" t="s">
        <v>65</v>
      </c>
      <c r="D69" s="2" t="s">
        <v>1647</v>
      </c>
      <c r="E69" s="22" t="s">
        <v>66</v>
      </c>
    </row>
    <row r="70" spans="1:5">
      <c r="A70" s="2" t="s">
        <v>1648</v>
      </c>
      <c r="B70" s="2" t="s">
        <v>1644</v>
      </c>
      <c r="C70" s="22" t="s">
        <v>66</v>
      </c>
      <c r="D70" s="2"/>
      <c r="E70" s="22" t="s">
        <v>65</v>
      </c>
    </row>
    <row customFormat="1" r="71" s="16" spans="1:5">
      <c r="A71" s="24" t="s">
        <v>1649</v>
      </c>
      <c r="B71" s="25"/>
      <c r="C71" s="26"/>
      <c r="D71" s="25"/>
      <c r="E71" s="26"/>
    </row>
    <row r="72" spans="1:5">
      <c r="A72" s="2" t="s">
        <v>1650</v>
      </c>
      <c r="B72" s="2" t="s">
        <v>1651</v>
      </c>
      <c r="C72" s="22" t="s">
        <v>66</v>
      </c>
      <c r="D72" s="2"/>
      <c r="E72" s="22" t="s">
        <v>65</v>
      </c>
    </row>
    <row r="73" spans="1:5">
      <c r="A73" s="2" t="s">
        <v>1652</v>
      </c>
      <c r="B73" s="2" t="s">
        <v>1651</v>
      </c>
      <c r="C73" s="22" t="s">
        <v>66</v>
      </c>
      <c r="D73" s="2"/>
      <c r="E73" s="22" t="s">
        <v>65</v>
      </c>
    </row>
    <row r="74" spans="1:5">
      <c r="A74" s="2" t="s">
        <v>1653</v>
      </c>
      <c r="B74" s="2" t="s">
        <v>1654</v>
      </c>
      <c r="C74" s="22" t="s">
        <v>66</v>
      </c>
      <c r="D74" s="2"/>
      <c r="E74" s="22" t="s">
        <v>65</v>
      </c>
    </row>
    <row r="75" spans="1:5">
      <c r="A75" s="2" t="s">
        <v>1655</v>
      </c>
      <c r="B75" s="2" t="s">
        <v>1654</v>
      </c>
      <c r="C75" s="22" t="s">
        <v>66</v>
      </c>
      <c r="D75" s="2"/>
      <c r="E75" s="22" t="s">
        <v>65</v>
      </c>
    </row>
    <row r="76" spans="1:5">
      <c r="A76" s="2" t="s">
        <v>1656</v>
      </c>
      <c r="B76" s="2" t="s">
        <v>1654</v>
      </c>
      <c r="C76" s="22" t="s">
        <v>66</v>
      </c>
      <c r="D76" s="2"/>
      <c r="E76" s="22" t="s">
        <v>65</v>
      </c>
    </row>
    <row r="77" spans="1:5">
      <c r="A77" s="2" t="s">
        <v>1657</v>
      </c>
      <c r="B77" s="2" t="s">
        <v>1654</v>
      </c>
      <c r="C77" s="22" t="s">
        <v>66</v>
      </c>
      <c r="D77" s="2"/>
      <c r="E77" s="22" t="s">
        <v>65</v>
      </c>
    </row>
    <row r="78" spans="1:5">
      <c r="A78" s="21" t="s">
        <v>1658</v>
      </c>
      <c r="B78" s="2" t="s">
        <v>1654</v>
      </c>
      <c r="C78" s="22" t="s">
        <v>65</v>
      </c>
      <c r="D78" s="21" t="s">
        <v>1659</v>
      </c>
      <c r="E78" s="22" t="s">
        <v>66</v>
      </c>
    </row>
    <row r="79" spans="1:5">
      <c r="A79" s="2" t="s">
        <v>1660</v>
      </c>
      <c r="B79" s="2" t="s">
        <v>1654</v>
      </c>
      <c r="C79" s="22" t="s">
        <v>65</v>
      </c>
      <c r="D79" s="21" t="s">
        <v>1661</v>
      </c>
      <c r="E79" s="22" t="s">
        <v>66</v>
      </c>
    </row>
    <row r="80" spans="1:5">
      <c r="A80" s="2" t="s">
        <v>1662</v>
      </c>
      <c r="B80" s="2" t="s">
        <v>1654</v>
      </c>
      <c r="C80" s="22" t="s">
        <v>65</v>
      </c>
      <c r="D80" s="21" t="s">
        <v>1663</v>
      </c>
      <c r="E80" s="22" t="s">
        <v>66</v>
      </c>
    </row>
    <row r="81" spans="1:5">
      <c r="A81" s="2" t="s">
        <v>1664</v>
      </c>
      <c r="B81" s="2" t="s">
        <v>1654</v>
      </c>
      <c r="C81" s="22" t="s">
        <v>65</v>
      </c>
      <c r="D81" s="21" t="s">
        <v>1665</v>
      </c>
      <c r="E81" s="22" t="s">
        <v>66</v>
      </c>
    </row>
    <row r="82" spans="1:5">
      <c r="A82" s="2" t="s">
        <v>1666</v>
      </c>
      <c r="B82" s="2" t="s">
        <v>1667</v>
      </c>
      <c r="C82" s="22" t="s">
        <v>66</v>
      </c>
      <c r="D82" s="2"/>
      <c r="E82" s="22" t="s">
        <v>65</v>
      </c>
    </row>
    <row r="83" spans="1:5">
      <c r="A83" s="2" t="s">
        <v>1653</v>
      </c>
      <c r="B83" s="2" t="s">
        <v>1667</v>
      </c>
      <c r="C83" s="22" t="s">
        <v>66</v>
      </c>
      <c r="D83" s="2"/>
      <c r="E83" s="22" t="s">
        <v>65</v>
      </c>
    </row>
    <row r="84" spans="1:5">
      <c r="A84" s="2" t="s">
        <v>1668</v>
      </c>
      <c r="B84" s="2" t="s">
        <v>1669</v>
      </c>
      <c r="C84" s="22" t="s">
        <v>66</v>
      </c>
      <c r="D84" s="2"/>
      <c r="E84" s="22" t="s">
        <v>65</v>
      </c>
    </row>
    <row r="85" spans="1:5">
      <c r="A85" s="21" t="s">
        <v>1670</v>
      </c>
      <c r="B85" s="2" t="s">
        <v>1669</v>
      </c>
      <c r="C85" s="22" t="s">
        <v>66</v>
      </c>
      <c r="D85" s="2"/>
      <c r="E85" s="22" t="s">
        <v>65</v>
      </c>
    </row>
    <row customFormat="1" r="86" s="16" spans="1:5">
      <c r="A86" s="24" t="s">
        <v>1671</v>
      </c>
      <c r="B86" s="25"/>
      <c r="C86" s="26"/>
      <c r="D86" s="25"/>
      <c r="E86" s="26"/>
    </row>
    <row r="87" spans="1:5">
      <c r="A87" s="21" t="s">
        <v>1617</v>
      </c>
      <c r="B87" s="2" t="s">
        <v>1672</v>
      </c>
      <c r="C87" s="22" t="s">
        <v>66</v>
      </c>
      <c r="D87" s="2"/>
      <c r="E87" s="22" t="s">
        <v>65</v>
      </c>
    </row>
    <row r="88" spans="1:5">
      <c r="A88" s="2" t="s">
        <v>1673</v>
      </c>
      <c r="B88" s="2" t="s">
        <v>1672</v>
      </c>
      <c r="C88" s="22" t="s">
        <v>66</v>
      </c>
      <c r="D88" s="2"/>
      <c r="E88" s="22" t="s">
        <v>65</v>
      </c>
    </row>
    <row r="89" spans="1:5">
      <c r="A89" s="2" t="s">
        <v>1674</v>
      </c>
      <c r="B89" s="2" t="s">
        <v>1672</v>
      </c>
      <c r="C89" s="22" t="s">
        <v>66</v>
      </c>
      <c r="D89" s="2"/>
      <c r="E89" s="22" t="s">
        <v>65</v>
      </c>
    </row>
    <row r="90" spans="1:5">
      <c r="A90" s="2" t="s">
        <v>1675</v>
      </c>
      <c r="B90" s="2" t="s">
        <v>1672</v>
      </c>
      <c r="C90" s="22" t="s">
        <v>66</v>
      </c>
      <c r="D90" s="2"/>
      <c r="E90" s="22" t="s">
        <v>65</v>
      </c>
    </row>
    <row r="91" spans="1:5">
      <c r="A91" s="2" t="s">
        <v>1676</v>
      </c>
      <c r="B91" s="2" t="s">
        <v>1672</v>
      </c>
      <c r="C91" s="22" t="s">
        <v>66</v>
      </c>
      <c r="D91" s="2"/>
      <c r="E91" s="22" t="s">
        <v>65</v>
      </c>
    </row>
    <row r="92" spans="1:5">
      <c r="A92" s="2" t="s">
        <v>1677</v>
      </c>
      <c r="B92" s="2" t="s">
        <v>1672</v>
      </c>
      <c r="C92" s="22" t="s">
        <v>66</v>
      </c>
      <c r="D92" s="2"/>
      <c r="E92" s="22" t="s">
        <v>65</v>
      </c>
    </row>
    <row r="93" spans="1:5">
      <c r="A93" s="2" t="s">
        <v>1678</v>
      </c>
      <c r="B93" s="2" t="s">
        <v>1672</v>
      </c>
      <c r="C93" s="22" t="s">
        <v>66</v>
      </c>
      <c r="D93" s="2"/>
      <c r="E93" s="22" t="s">
        <v>65</v>
      </c>
    </row>
    <row r="94" spans="1:5">
      <c r="A94" s="2" t="s">
        <v>1679</v>
      </c>
      <c r="B94" s="2" t="s">
        <v>1672</v>
      </c>
      <c r="C94" s="22" t="s">
        <v>66</v>
      </c>
      <c r="D94" s="2"/>
      <c r="E94" s="22" t="s">
        <v>65</v>
      </c>
    </row>
    <row r="95" spans="1:5">
      <c r="A95" s="2" t="s">
        <v>1680</v>
      </c>
      <c r="B95" s="2" t="s">
        <v>1672</v>
      </c>
      <c r="C95" s="22" t="s">
        <v>66</v>
      </c>
      <c r="D95" s="2"/>
      <c r="E95" s="22" t="s">
        <v>65</v>
      </c>
    </row>
    <row r="96" spans="1:5">
      <c r="A96" s="2" t="s">
        <v>1681</v>
      </c>
      <c r="B96" s="2" t="s">
        <v>1672</v>
      </c>
      <c r="C96" s="22" t="s">
        <v>66</v>
      </c>
      <c r="D96" s="2"/>
      <c r="E96" s="22" t="s">
        <v>65</v>
      </c>
    </row>
    <row customFormat="1" r="97" s="16" spans="1:5">
      <c r="A97" s="24" t="s">
        <v>1648</v>
      </c>
      <c r="B97" s="25"/>
      <c r="C97" s="26"/>
      <c r="D97" s="25"/>
      <c r="E97" s="26"/>
    </row>
    <row r="98" spans="1:5">
      <c r="A98" s="2" t="s">
        <v>1682</v>
      </c>
      <c r="B98" s="2" t="s">
        <v>1683</v>
      </c>
      <c r="C98" s="22" t="s">
        <v>66</v>
      </c>
      <c r="D98" s="2"/>
      <c r="E98" s="22" t="s">
        <v>65</v>
      </c>
    </row>
    <row r="99" spans="1:5">
      <c r="A99" s="2" t="s">
        <v>1684</v>
      </c>
      <c r="B99" s="2" t="s">
        <v>1683</v>
      </c>
      <c r="C99" s="22" t="s">
        <v>65</v>
      </c>
      <c r="D99" s="2" t="s">
        <v>1685</v>
      </c>
      <c r="E99" s="22" t="s">
        <v>66</v>
      </c>
    </row>
    <row r="100" spans="1:5">
      <c r="A100" s="21" t="s">
        <v>1686</v>
      </c>
      <c r="B100" s="2" t="s">
        <v>1683</v>
      </c>
      <c r="C100" s="22" t="s">
        <v>65</v>
      </c>
      <c r="D100" s="2" t="s">
        <v>1687</v>
      </c>
      <c r="E100" s="22" t="s">
        <v>66</v>
      </c>
    </row>
    <row r="101" spans="1:5">
      <c r="A101" s="21" t="s">
        <v>1688</v>
      </c>
      <c r="B101" s="2" t="s">
        <v>1683</v>
      </c>
      <c r="C101" s="22" t="s">
        <v>65</v>
      </c>
      <c r="D101" s="2" t="s">
        <v>1689</v>
      </c>
      <c r="E101" s="22" t="s">
        <v>66</v>
      </c>
    </row>
    <row r="102" spans="1:5">
      <c r="A102" s="21" t="s">
        <v>1690</v>
      </c>
      <c r="B102" s="2" t="s">
        <v>1683</v>
      </c>
      <c r="C102" s="22" t="s">
        <v>65</v>
      </c>
      <c r="D102" s="2" t="s">
        <v>1691</v>
      </c>
      <c r="E102" s="22" t="s">
        <v>66</v>
      </c>
    </row>
    <row r="103" spans="1:5">
      <c r="A103" s="21" t="s">
        <v>1692</v>
      </c>
      <c r="B103" s="2" t="s">
        <v>1683</v>
      </c>
      <c r="C103" s="22" t="s">
        <v>65</v>
      </c>
      <c r="D103" s="2" t="s">
        <v>1693</v>
      </c>
      <c r="E103" s="22" t="s">
        <v>66</v>
      </c>
    </row>
    <row r="104" spans="1:5">
      <c r="A104" s="21" t="s">
        <v>1694</v>
      </c>
      <c r="B104" s="2" t="s">
        <v>1683</v>
      </c>
      <c r="C104" s="22" t="s">
        <v>65</v>
      </c>
      <c r="D104" s="2" t="s">
        <v>1695</v>
      </c>
      <c r="E104" s="22" t="s">
        <v>66</v>
      </c>
    </row>
    <row r="105" spans="1:5">
      <c r="A105" s="21" t="s">
        <v>1696</v>
      </c>
      <c r="B105" s="2" t="s">
        <v>1683</v>
      </c>
      <c r="C105" s="22" t="s">
        <v>65</v>
      </c>
      <c r="D105" s="21" t="s">
        <v>1637</v>
      </c>
      <c r="E105" s="22" t="s">
        <v>66</v>
      </c>
    </row>
    <row r="106" spans="1:5">
      <c r="A106" s="2" t="s">
        <v>1697</v>
      </c>
      <c r="B106" s="2" t="s">
        <v>1698</v>
      </c>
      <c r="C106" s="22" t="s">
        <v>66</v>
      </c>
      <c r="D106" s="2"/>
      <c r="E106" s="22" t="s">
        <v>65</v>
      </c>
    </row>
    <row r="107" spans="1:5">
      <c r="A107" s="2" t="s">
        <v>1699</v>
      </c>
      <c r="B107" s="2" t="s">
        <v>1698</v>
      </c>
      <c r="C107" s="22" t="s">
        <v>66</v>
      </c>
      <c r="D107" s="2"/>
      <c r="E107" s="22" t="s">
        <v>65</v>
      </c>
    </row>
    <row r="108" spans="1:5">
      <c r="A108" s="2" t="s">
        <v>1617</v>
      </c>
      <c r="B108" s="2" t="s">
        <v>1698</v>
      </c>
      <c r="C108" s="22" t="s">
        <v>66</v>
      </c>
      <c r="D108" s="2"/>
      <c r="E108" s="22" t="s">
        <v>65</v>
      </c>
    </row>
    <row r="109" spans="1:5">
      <c r="A109" s="2" t="s">
        <v>1676</v>
      </c>
      <c r="B109" s="2" t="s">
        <v>1698</v>
      </c>
      <c r="C109" s="22" t="s">
        <v>66</v>
      </c>
      <c r="D109" s="2"/>
      <c r="E109" s="22" t="s">
        <v>65</v>
      </c>
    </row>
    <row r="110" spans="1:5">
      <c r="A110" s="2" t="s">
        <v>1700</v>
      </c>
      <c r="B110" s="2" t="s">
        <v>1698</v>
      </c>
      <c r="C110" s="22" t="s">
        <v>66</v>
      </c>
      <c r="D110" s="2"/>
      <c r="E110" s="22" t="s">
        <v>65</v>
      </c>
    </row>
    <row r="111" spans="1:5">
      <c r="A111" s="2" t="s">
        <v>1701</v>
      </c>
      <c r="B111" s="2" t="s">
        <v>1698</v>
      </c>
      <c r="C111" s="22" t="s">
        <v>66</v>
      </c>
      <c r="D111" s="2"/>
      <c r="E111" s="22" t="s">
        <v>65</v>
      </c>
    </row>
    <row r="112" spans="1:5">
      <c r="A112" s="2" t="s">
        <v>1702</v>
      </c>
      <c r="B112" s="2" t="s">
        <v>1698</v>
      </c>
      <c r="C112" s="22" t="s">
        <v>66</v>
      </c>
      <c r="D112" s="2"/>
      <c r="E112" s="22" t="s">
        <v>65</v>
      </c>
    </row>
    <row r="113" spans="1:5">
      <c r="A113" s="2" t="s">
        <v>1703</v>
      </c>
      <c r="B113" s="2" t="s">
        <v>1698</v>
      </c>
      <c r="C113" s="22" t="s">
        <v>66</v>
      </c>
      <c r="D113" s="2"/>
      <c r="E113" s="22" t="s">
        <v>65</v>
      </c>
    </row>
    <row customFormat="1" r="114" s="16" spans="1:5">
      <c r="A114" s="24" t="s">
        <v>840</v>
      </c>
      <c r="B114" s="25"/>
      <c r="C114" s="26"/>
      <c r="D114" s="25"/>
      <c r="E114" s="26"/>
    </row>
    <row r="115" spans="1:5">
      <c r="A115" s="21" t="s">
        <v>1704</v>
      </c>
      <c r="B115" s="2" t="s">
        <v>1705</v>
      </c>
      <c r="C115" s="22" t="s">
        <v>66</v>
      </c>
      <c r="D115" s="2"/>
      <c r="E115" s="22" t="s">
        <v>65</v>
      </c>
    </row>
    <row r="116" spans="1:5">
      <c r="A116" s="2" t="s">
        <v>1706</v>
      </c>
      <c r="B116" s="2" t="s">
        <v>1705</v>
      </c>
      <c r="C116" s="22" t="s">
        <v>66</v>
      </c>
      <c r="D116" s="2"/>
      <c r="E116" s="22" t="s">
        <v>65</v>
      </c>
    </row>
    <row r="117" spans="1:5">
      <c r="A117" s="2" t="s">
        <v>1707</v>
      </c>
      <c r="B117" s="2" t="s">
        <v>1705</v>
      </c>
      <c r="C117" s="22" t="s">
        <v>66</v>
      </c>
      <c r="D117" s="2"/>
      <c r="E117" s="22" t="s">
        <v>65</v>
      </c>
    </row>
    <row r="118" spans="1:5">
      <c r="A118" s="21" t="s">
        <v>1708</v>
      </c>
      <c r="B118" s="2" t="s">
        <v>1705</v>
      </c>
      <c r="C118" s="22" t="s">
        <v>65</v>
      </c>
      <c r="D118" s="2" t="s">
        <v>1637</v>
      </c>
      <c r="E118" s="22" t="s">
        <v>66</v>
      </c>
    </row>
    <row r="119" spans="1:5">
      <c r="A119" s="2" t="s">
        <v>1709</v>
      </c>
      <c r="B119" s="2" t="s">
        <v>1710</v>
      </c>
      <c r="C119" s="22" t="s">
        <v>66</v>
      </c>
      <c r="D119" s="2"/>
      <c r="E119" s="22" t="s">
        <v>65</v>
      </c>
    </row>
    <row r="120" spans="1:5">
      <c r="A120" s="2" t="s">
        <v>1711</v>
      </c>
      <c r="B120" s="2" t="s">
        <v>1710</v>
      </c>
      <c r="C120" s="22" t="s">
        <v>66</v>
      </c>
      <c r="D120" s="2"/>
      <c r="E120" s="22" t="s">
        <v>65</v>
      </c>
    </row>
    <row r="121" spans="1:5">
      <c r="A121" s="2" t="s">
        <v>1712</v>
      </c>
      <c r="B121" s="2" t="s">
        <v>1710</v>
      </c>
      <c r="C121" s="22" t="s">
        <v>66</v>
      </c>
      <c r="D121" s="2"/>
      <c r="E121" s="22" t="s">
        <v>65</v>
      </c>
    </row>
    <row r="122" spans="1:5">
      <c r="A122" s="2" t="s">
        <v>1713</v>
      </c>
      <c r="B122" s="2" t="s">
        <v>1710</v>
      </c>
      <c r="C122" s="22" t="s">
        <v>66</v>
      </c>
      <c r="D122" s="2"/>
      <c r="E122" s="22" t="s">
        <v>65</v>
      </c>
    </row>
    <row r="123" spans="1:5">
      <c r="A123" s="2" t="s">
        <v>1714</v>
      </c>
      <c r="B123" s="2" t="s">
        <v>1710</v>
      </c>
      <c r="C123" s="22" t="s">
        <v>66</v>
      </c>
      <c r="D123" s="2"/>
      <c r="E123" s="22" t="s">
        <v>65</v>
      </c>
    </row>
    <row r="124" spans="1:5">
      <c r="A124" s="2" t="s">
        <v>1715</v>
      </c>
      <c r="B124" s="2" t="s">
        <v>1710</v>
      </c>
      <c r="C124" s="22" t="s">
        <v>66</v>
      </c>
      <c r="D124" s="2"/>
      <c r="E124" s="22" t="s">
        <v>65</v>
      </c>
    </row>
    <row r="125" spans="1:5">
      <c r="A125" s="2" t="s">
        <v>1716</v>
      </c>
      <c r="B125" s="2" t="s">
        <v>1710</v>
      </c>
      <c r="C125" s="22" t="s">
        <v>66</v>
      </c>
      <c r="D125" s="2"/>
      <c r="E125" s="22" t="s">
        <v>65</v>
      </c>
    </row>
    <row r="126" spans="1:5">
      <c r="A126" s="2" t="s">
        <v>1717</v>
      </c>
      <c r="B126" s="2" t="s">
        <v>1710</v>
      </c>
      <c r="C126" s="22" t="s">
        <v>66</v>
      </c>
      <c r="D126" s="2"/>
      <c r="E126" s="22" t="s">
        <v>65</v>
      </c>
    </row>
    <row r="127" spans="1:5">
      <c r="A127" s="2" t="s">
        <v>1718</v>
      </c>
      <c r="B127" s="2" t="s">
        <v>1710</v>
      </c>
      <c r="C127" s="22" t="s">
        <v>66</v>
      </c>
      <c r="D127" s="2"/>
      <c r="E127" s="22" t="s">
        <v>65</v>
      </c>
    </row>
    <row r="128" spans="1:5">
      <c r="A128" s="2" t="s">
        <v>1719</v>
      </c>
      <c r="B128" s="2" t="s">
        <v>1710</v>
      </c>
      <c r="C128" s="22" t="s">
        <v>66</v>
      </c>
      <c r="D128" s="2"/>
      <c r="E128" s="22" t="s">
        <v>65</v>
      </c>
    </row>
    <row r="129" spans="1:5">
      <c r="A129" s="2" t="s">
        <v>1720</v>
      </c>
      <c r="B129" s="2" t="s">
        <v>1710</v>
      </c>
      <c r="C129" s="22" t="s">
        <v>66</v>
      </c>
      <c r="D129" s="2"/>
      <c r="E129" s="22" t="s">
        <v>65</v>
      </c>
    </row>
    <row r="130" spans="1:5">
      <c r="A130" s="2" t="s">
        <v>1721</v>
      </c>
      <c r="B130" s="2" t="s">
        <v>1710</v>
      </c>
      <c r="C130" s="22" t="s">
        <v>66</v>
      </c>
      <c r="D130" s="2"/>
      <c r="E130" s="22" t="s">
        <v>65</v>
      </c>
    </row>
    <row r="131" spans="1:5">
      <c r="A131" s="2" t="s">
        <v>1722</v>
      </c>
      <c r="B131" s="2" t="s">
        <v>1710</v>
      </c>
      <c r="C131" s="22" t="s">
        <v>66</v>
      </c>
      <c r="D131" s="2"/>
      <c r="E131" s="22" t="s">
        <v>65</v>
      </c>
    </row>
    <row r="132" spans="1:5">
      <c r="A132" s="2" t="s">
        <v>1723</v>
      </c>
      <c r="B132" s="2" t="s">
        <v>1710</v>
      </c>
      <c r="C132" s="22" t="s">
        <v>66</v>
      </c>
      <c r="D132" s="2"/>
      <c r="E132" s="22" t="s">
        <v>65</v>
      </c>
    </row>
    <row r="133" spans="1:5">
      <c r="A133" s="2" t="s">
        <v>1724</v>
      </c>
      <c r="B133" s="2" t="s">
        <v>1710</v>
      </c>
      <c r="C133" s="22" t="s">
        <v>66</v>
      </c>
      <c r="D133" s="2"/>
      <c r="E133" s="22" t="s">
        <v>65</v>
      </c>
    </row>
    <row r="134" spans="1:5">
      <c r="A134" s="2" t="s">
        <v>1725</v>
      </c>
      <c r="B134" s="2" t="s">
        <v>1710</v>
      </c>
      <c r="C134" s="22" t="s">
        <v>66</v>
      </c>
      <c r="D134" s="2"/>
      <c r="E134" s="22" t="s">
        <v>65</v>
      </c>
    </row>
    <row r="135" spans="1:5">
      <c r="A135" s="2" t="s">
        <v>1726</v>
      </c>
      <c r="B135" s="2" t="s">
        <v>1727</v>
      </c>
      <c r="C135" s="22" t="s">
        <v>66</v>
      </c>
      <c r="D135" s="2"/>
      <c r="E135" s="22" t="s">
        <v>65</v>
      </c>
    </row>
    <row r="136" spans="1:5">
      <c r="A136" s="2" t="s">
        <v>1728</v>
      </c>
      <c r="B136" s="2" t="s">
        <v>1727</v>
      </c>
      <c r="C136" s="22" t="s">
        <v>66</v>
      </c>
      <c r="D136" s="2"/>
      <c r="E136" s="22" t="s">
        <v>65</v>
      </c>
    </row>
    <row r="137" spans="1:5">
      <c r="A137" s="2" t="s">
        <v>1729</v>
      </c>
      <c r="B137" s="2" t="s">
        <v>1727</v>
      </c>
      <c r="C137" s="22" t="s">
        <v>66</v>
      </c>
      <c r="D137" s="2"/>
      <c r="E137" s="22" t="s">
        <v>65</v>
      </c>
    </row>
    <row r="138" spans="1:5">
      <c r="A138" s="2" t="s">
        <v>1730</v>
      </c>
      <c r="B138" s="2" t="s">
        <v>1727</v>
      </c>
      <c r="C138" s="22" t="s">
        <v>66</v>
      </c>
      <c r="D138" s="2"/>
      <c r="E138" s="22" t="s">
        <v>65</v>
      </c>
    </row>
    <row r="139" spans="1:5">
      <c r="A139" s="2" t="s">
        <v>1731</v>
      </c>
      <c r="B139" s="2" t="s">
        <v>1727</v>
      </c>
      <c r="C139" s="22" t="s">
        <v>66</v>
      </c>
      <c r="D139" s="2"/>
      <c r="E139" s="22" t="s">
        <v>65</v>
      </c>
    </row>
    <row r="140" spans="1:5">
      <c r="A140" s="2" t="s">
        <v>1732</v>
      </c>
      <c r="B140" s="2" t="s">
        <v>1727</v>
      </c>
      <c r="C140" s="22" t="s">
        <v>66</v>
      </c>
      <c r="D140" s="2"/>
      <c r="E140" s="22" t="s">
        <v>65</v>
      </c>
    </row>
    <row r="141" spans="1:5">
      <c r="A141" s="2" t="s">
        <v>1733</v>
      </c>
      <c r="B141" s="2" t="s">
        <v>1727</v>
      </c>
      <c r="C141" s="22" t="s">
        <v>66</v>
      </c>
      <c r="D141" s="2"/>
      <c r="E141" s="22" t="s">
        <v>65</v>
      </c>
    </row>
    <row r="142" spans="1:5">
      <c r="A142" s="2" t="s">
        <v>1734</v>
      </c>
      <c r="B142" s="2" t="s">
        <v>1727</v>
      </c>
      <c r="C142" s="22" t="s">
        <v>66</v>
      </c>
      <c r="D142" s="2"/>
      <c r="E142" s="22" t="s">
        <v>65</v>
      </c>
    </row>
    <row r="143" spans="1:5">
      <c r="A143" s="2" t="s">
        <v>1735</v>
      </c>
      <c r="B143" s="2" t="s">
        <v>1727</v>
      </c>
      <c r="C143" s="22" t="s">
        <v>66</v>
      </c>
      <c r="D143" s="2"/>
      <c r="E143" s="22" t="s">
        <v>65</v>
      </c>
    </row>
    <row r="144" spans="1:5">
      <c r="A144" s="2" t="s">
        <v>1736</v>
      </c>
      <c r="B144" s="2" t="s">
        <v>1727</v>
      </c>
      <c r="C144" s="22" t="s">
        <v>66</v>
      </c>
      <c r="D144" s="2"/>
      <c r="E144" s="22" t="s">
        <v>65</v>
      </c>
    </row>
    <row r="145" spans="1:5">
      <c r="A145" s="2" t="s">
        <v>1737</v>
      </c>
      <c r="B145" s="2" t="s">
        <v>1727</v>
      </c>
      <c r="C145" s="22" t="s">
        <v>66</v>
      </c>
      <c r="D145" s="2"/>
      <c r="E145" s="22" t="s">
        <v>65</v>
      </c>
    </row>
    <row r="146" spans="1:5">
      <c r="A146" s="2" t="s">
        <v>1738</v>
      </c>
      <c r="B146" s="2" t="s">
        <v>1727</v>
      </c>
      <c r="C146" s="22" t="s">
        <v>66</v>
      </c>
      <c r="D146" s="2"/>
      <c r="E146" s="22" t="s">
        <v>65</v>
      </c>
    </row>
    <row r="147" spans="1:5">
      <c r="A147" s="2" t="s">
        <v>1739</v>
      </c>
      <c r="B147" s="2" t="s">
        <v>1727</v>
      </c>
      <c r="C147" s="22" t="s">
        <v>66</v>
      </c>
      <c r="D147" s="2"/>
      <c r="E147" s="22" t="s">
        <v>65</v>
      </c>
    </row>
    <row r="148" spans="1:5">
      <c r="A148" s="2" t="s">
        <v>1740</v>
      </c>
      <c r="B148" s="2" t="s">
        <v>1727</v>
      </c>
      <c r="C148" s="22" t="s">
        <v>66</v>
      </c>
      <c r="D148" s="2"/>
      <c r="E148" s="22" t="s">
        <v>65</v>
      </c>
    </row>
    <row r="149" spans="1:5">
      <c r="A149" s="2" t="s">
        <v>1741</v>
      </c>
      <c r="B149" s="2" t="s">
        <v>1727</v>
      </c>
      <c r="C149" s="22" t="s">
        <v>66</v>
      </c>
      <c r="D149" s="2"/>
      <c r="E149" s="22" t="s">
        <v>65</v>
      </c>
    </row>
    <row r="150" spans="1:5">
      <c r="A150" s="2" t="s">
        <v>1742</v>
      </c>
      <c r="B150" s="2" t="s">
        <v>1727</v>
      </c>
      <c r="C150" s="22" t="s">
        <v>66</v>
      </c>
      <c r="D150" s="2"/>
      <c r="E150" s="22" t="s">
        <v>65</v>
      </c>
    </row>
    <row r="151" spans="1:5">
      <c r="A151" s="2" t="s">
        <v>1743</v>
      </c>
      <c r="B151" s="2" t="s">
        <v>1727</v>
      </c>
      <c r="C151" s="22" t="s">
        <v>66</v>
      </c>
      <c r="D151" s="2"/>
      <c r="E151" s="22" t="s">
        <v>65</v>
      </c>
    </row>
    <row r="152" spans="1:5">
      <c r="A152" s="2" t="s">
        <v>1744</v>
      </c>
      <c r="B152" s="2" t="s">
        <v>1727</v>
      </c>
      <c r="C152" s="22" t="s">
        <v>66</v>
      </c>
      <c r="D152" s="2"/>
      <c r="E152" s="22" t="s">
        <v>65</v>
      </c>
    </row>
    <row r="153" spans="1:5">
      <c r="A153" s="2" t="s">
        <v>1745</v>
      </c>
      <c r="B153" s="2" t="s">
        <v>1727</v>
      </c>
      <c r="C153" s="22" t="s">
        <v>66</v>
      </c>
      <c r="D153" s="2"/>
      <c r="E153" s="22" t="s">
        <v>65</v>
      </c>
    </row>
    <row r="154" spans="1:5">
      <c r="A154" s="2" t="s">
        <v>1746</v>
      </c>
      <c r="B154" s="2" t="s">
        <v>1727</v>
      </c>
      <c r="C154" s="22" t="s">
        <v>66</v>
      </c>
      <c r="D154" s="2"/>
      <c r="E154" s="22" t="s">
        <v>65</v>
      </c>
    </row>
    <row r="155" spans="1:5">
      <c r="A155" s="2" t="s">
        <v>1747</v>
      </c>
      <c r="B155" s="2" t="s">
        <v>1727</v>
      </c>
      <c r="C155" s="22" t="s">
        <v>66</v>
      </c>
      <c r="D155" s="2"/>
      <c r="E155" s="22" t="s">
        <v>65</v>
      </c>
    </row>
    <row r="156" spans="1:5">
      <c r="A156" s="2" t="s">
        <v>1748</v>
      </c>
      <c r="B156" s="2" t="s">
        <v>1727</v>
      </c>
      <c r="C156" s="22" t="s">
        <v>66</v>
      </c>
      <c r="D156" s="2"/>
      <c r="E156" s="22" t="s">
        <v>65</v>
      </c>
    </row>
    <row r="157" spans="1:5">
      <c r="A157" s="2" t="s">
        <v>1749</v>
      </c>
      <c r="B157" s="2" t="s">
        <v>1727</v>
      </c>
      <c r="C157" s="22" t="s">
        <v>66</v>
      </c>
      <c r="D157" s="2"/>
      <c r="E157" s="22" t="s">
        <v>65</v>
      </c>
    </row>
    <row r="158" spans="1:5">
      <c r="A158" s="2" t="s">
        <v>1750</v>
      </c>
      <c r="B158" s="2" t="s">
        <v>1727</v>
      </c>
      <c r="C158" s="22" t="s">
        <v>66</v>
      </c>
      <c r="D158" s="2"/>
      <c r="E158" s="22" t="s">
        <v>65</v>
      </c>
    </row>
    <row r="159" spans="1:5">
      <c r="A159" s="2" t="s">
        <v>1751</v>
      </c>
      <c r="B159" s="2" t="s">
        <v>1727</v>
      </c>
      <c r="C159" s="22" t="s">
        <v>66</v>
      </c>
      <c r="D159" s="2"/>
      <c r="E159" s="22" t="s">
        <v>65</v>
      </c>
    </row>
    <row r="160" spans="1:5">
      <c r="A160" s="2" t="s">
        <v>1752</v>
      </c>
      <c r="B160" s="2" t="s">
        <v>1727</v>
      </c>
      <c r="C160" s="22" t="s">
        <v>66</v>
      </c>
      <c r="D160" s="2"/>
      <c r="E160" s="22" t="s">
        <v>65</v>
      </c>
    </row>
    <row r="161" spans="1:5">
      <c r="A161" s="2" t="s">
        <v>1753</v>
      </c>
      <c r="B161" s="2" t="s">
        <v>1727</v>
      </c>
      <c r="C161" s="22" t="s">
        <v>66</v>
      </c>
      <c r="D161" s="2"/>
      <c r="E161" s="22" t="s">
        <v>65</v>
      </c>
    </row>
    <row r="162" spans="1:5">
      <c r="A162" s="2" t="s">
        <v>1754</v>
      </c>
      <c r="B162" s="2" t="s">
        <v>1727</v>
      </c>
      <c r="C162" s="22" t="s">
        <v>66</v>
      </c>
      <c r="D162" s="2"/>
      <c r="E162" s="22" t="s">
        <v>65</v>
      </c>
    </row>
    <row r="163" spans="1:5">
      <c r="A163" s="2" t="s">
        <v>1755</v>
      </c>
      <c r="B163" s="2" t="s">
        <v>1727</v>
      </c>
      <c r="C163" s="22" t="s">
        <v>66</v>
      </c>
      <c r="D163" s="2"/>
      <c r="E163" s="22" t="s">
        <v>65</v>
      </c>
    </row>
    <row r="164" spans="1:5">
      <c r="A164" s="2" t="s">
        <v>1756</v>
      </c>
      <c r="B164" s="2" t="s">
        <v>1727</v>
      </c>
      <c r="C164" s="22" t="s">
        <v>66</v>
      </c>
      <c r="D164" s="2"/>
      <c r="E164" s="22" t="s">
        <v>65</v>
      </c>
    </row>
    <row r="165" spans="1:5">
      <c r="A165" s="2" t="s">
        <v>1757</v>
      </c>
      <c r="B165" s="2" t="s">
        <v>1727</v>
      </c>
      <c r="C165" s="22" t="s">
        <v>66</v>
      </c>
      <c r="D165" s="2"/>
      <c r="E165" s="22" t="s">
        <v>65</v>
      </c>
    </row>
    <row customFormat="1" r="166" s="16" spans="1:5">
      <c r="A166" s="24" t="s">
        <v>1758</v>
      </c>
      <c r="B166" s="25"/>
      <c r="C166" s="26"/>
      <c r="D166" s="25"/>
      <c r="E166" s="26"/>
    </row>
    <row r="167" spans="1:5">
      <c r="A167" s="2" t="s">
        <v>1608</v>
      </c>
      <c r="B167" s="2" t="s">
        <v>1759</v>
      </c>
      <c r="C167" s="22" t="s">
        <v>66</v>
      </c>
      <c r="D167" s="2"/>
      <c r="E167" s="22" t="s">
        <v>65</v>
      </c>
    </row>
    <row r="168" spans="1:5">
      <c r="A168" s="2" t="s">
        <v>1760</v>
      </c>
      <c r="B168" s="2" t="s">
        <v>1761</v>
      </c>
      <c r="C168" s="22" t="s">
        <v>66</v>
      </c>
      <c r="D168" s="2"/>
      <c r="E168" s="22" t="s">
        <v>65</v>
      </c>
    </row>
    <row r="169" spans="1:5">
      <c r="A169" s="2" t="s">
        <v>1762</v>
      </c>
      <c r="B169" s="2" t="s">
        <v>1761</v>
      </c>
      <c r="C169" s="22" t="s">
        <v>65</v>
      </c>
      <c r="D169" s="2" t="s">
        <v>1695</v>
      </c>
      <c r="E169" s="22" t="s">
        <v>66</v>
      </c>
    </row>
    <row r="170" spans="1:5">
      <c r="A170" s="21" t="s">
        <v>1763</v>
      </c>
      <c r="B170" s="2" t="s">
        <v>1761</v>
      </c>
      <c r="C170" s="22" t="s">
        <v>65</v>
      </c>
      <c r="D170" s="21" t="s">
        <v>1685</v>
      </c>
      <c r="E170" s="22" t="s">
        <v>66</v>
      </c>
    </row>
    <row r="171" spans="1:5">
      <c r="A171" s="21" t="s">
        <v>1764</v>
      </c>
      <c r="B171" s="2" t="s">
        <v>1761</v>
      </c>
      <c r="C171" s="22" t="s">
        <v>65</v>
      </c>
      <c r="D171" s="21" t="s">
        <v>1647</v>
      </c>
      <c r="E171" s="22" t="s">
        <v>66</v>
      </c>
    </row>
    <row r="172" spans="1:5">
      <c r="A172" s="21" t="s">
        <v>1765</v>
      </c>
      <c r="B172" s="2" t="s">
        <v>1761</v>
      </c>
      <c r="C172" s="22" t="s">
        <v>65</v>
      </c>
      <c r="D172" s="21" t="s">
        <v>1689</v>
      </c>
      <c r="E172" s="22" t="s">
        <v>66</v>
      </c>
    </row>
    <row r="173" spans="1:5">
      <c r="A173" s="21" t="s">
        <v>1766</v>
      </c>
      <c r="B173" s="2" t="s">
        <v>1761</v>
      </c>
      <c r="C173" s="22" t="s">
        <v>65</v>
      </c>
      <c r="D173" s="2" t="s">
        <v>1637</v>
      </c>
      <c r="E173" s="22" t="s">
        <v>66</v>
      </c>
    </row>
    <row r="174" spans="1:5">
      <c r="A174" s="2" t="s">
        <v>1767</v>
      </c>
      <c r="B174" s="2" t="s">
        <v>1768</v>
      </c>
      <c r="C174" s="22" t="s">
        <v>66</v>
      </c>
      <c r="D174" s="2"/>
      <c r="E174" s="22" t="s">
        <v>65</v>
      </c>
    </row>
    <row r="175" spans="1:5">
      <c r="A175" s="2" t="s">
        <v>1617</v>
      </c>
      <c r="B175" s="2" t="s">
        <v>1768</v>
      </c>
      <c r="C175" s="22" t="s">
        <v>66</v>
      </c>
      <c r="D175" s="2"/>
      <c r="E175" s="22" t="s">
        <v>65</v>
      </c>
    </row>
    <row r="176" spans="1:5">
      <c r="A176" s="2" t="s">
        <v>1769</v>
      </c>
      <c r="B176" s="2" t="s">
        <v>1768</v>
      </c>
      <c r="C176" s="22" t="s">
        <v>66</v>
      </c>
      <c r="D176" s="2"/>
      <c r="E176" s="22" t="s">
        <v>65</v>
      </c>
    </row>
    <row r="177" spans="1:5">
      <c r="A177" s="2" t="s">
        <v>1770</v>
      </c>
      <c r="B177" s="2" t="s">
        <v>1768</v>
      </c>
      <c r="C177" s="22" t="s">
        <v>66</v>
      </c>
      <c r="D177" s="2"/>
      <c r="E177" s="22" t="s">
        <v>65</v>
      </c>
    </row>
    <row r="178" spans="1:5">
      <c r="A178" s="2" t="s">
        <v>1771</v>
      </c>
      <c r="B178" s="2" t="s">
        <v>1768</v>
      </c>
      <c r="C178" s="22" t="s">
        <v>66</v>
      </c>
      <c r="D178" s="2"/>
      <c r="E178" s="22" t="s">
        <v>65</v>
      </c>
    </row>
    <row customFormat="1" r="179" s="16" spans="1:5">
      <c r="A179" s="24" t="s">
        <v>1772</v>
      </c>
      <c r="B179" s="25"/>
      <c r="C179" s="26"/>
      <c r="D179" s="25"/>
      <c r="E179" s="26"/>
    </row>
    <row r="180" spans="1:5">
      <c r="A180" s="2"/>
      <c r="B180" s="2"/>
      <c r="C180" s="22" t="s">
        <v>66</v>
      </c>
      <c r="D180" s="2"/>
      <c r="E180" s="22" t="s">
        <v>66</v>
      </c>
    </row>
    <row r="181" spans="1:5">
      <c r="A181" s="2"/>
      <c r="B181" s="2"/>
      <c r="C181" s="22"/>
      <c r="D181" s="2"/>
      <c r="E181" s="22"/>
    </row>
    <row r="182" spans="1:5">
      <c r="A182" s="2"/>
      <c r="B182" s="2"/>
      <c r="C182" s="22"/>
      <c r="D182" s="2"/>
      <c r="E182" s="22"/>
    </row>
    <row r="183" spans="1:5">
      <c r="A183" s="2"/>
      <c r="B183" s="2"/>
      <c r="C183" s="22"/>
      <c r="D183" s="2"/>
      <c r="E183" s="22"/>
    </row>
    <row r="184" spans="1:5">
      <c r="A184" s="2"/>
      <c r="B184" s="2"/>
      <c r="C184" s="22"/>
      <c r="D184" s="2"/>
      <c r="E184" s="22"/>
    </row>
    <row r="185" spans="1:5">
      <c r="A185" s="2"/>
      <c r="B185" s="2"/>
      <c r="C185" s="22"/>
      <c r="D185" s="2"/>
      <c r="E185" s="22"/>
    </row>
    <row r="186" spans="1:5">
      <c r="A186" s="2"/>
      <c r="B186" s="2"/>
      <c r="C186" s="22"/>
      <c r="D186" s="2"/>
      <c r="E186" s="22"/>
    </row>
    <row r="187" spans="1:5">
      <c r="A187" s="2"/>
      <c r="B187" s="2"/>
      <c r="C187" s="22"/>
      <c r="D187" s="2"/>
      <c r="E187" s="22"/>
    </row>
    <row r="188" spans="1:5">
      <c r="A188" s="2"/>
      <c r="B188" s="2"/>
      <c r="C188" s="22"/>
      <c r="D188" s="2"/>
      <c r="E188" s="22"/>
    </row>
    <row r="189" spans="1:5">
      <c r="A189" s="2"/>
      <c r="B189" s="2"/>
      <c r="C189" s="22"/>
      <c r="D189" s="2"/>
      <c r="E189" s="22"/>
    </row>
    <row r="190" spans="1:5">
      <c r="A190" s="2"/>
      <c r="B190" s="2"/>
      <c r="C190" s="22"/>
      <c r="D190" s="2"/>
      <c r="E190" s="22"/>
    </row>
    <row r="191" spans="1:5">
      <c r="A191" s="2"/>
      <c r="B191" s="2"/>
      <c r="C191" s="22"/>
      <c r="D191" s="2"/>
      <c r="E191" s="22"/>
    </row>
    <row r="192" spans="1:5">
      <c r="A192" s="2"/>
      <c r="B192" s="2"/>
      <c r="C192" s="22"/>
      <c r="D192" s="2"/>
      <c r="E192" s="22"/>
    </row>
    <row r="193" spans="1:5">
      <c r="A193" s="2"/>
      <c r="B193" s="2"/>
      <c r="C193" s="22"/>
      <c r="D193" s="2"/>
      <c r="E193" s="22"/>
    </row>
    <row r="194" spans="1:5">
      <c r="A194" s="2"/>
      <c r="B194" s="2"/>
      <c r="C194" s="22"/>
      <c r="D194" s="2"/>
      <c r="E194" s="22"/>
    </row>
    <row r="195" spans="1:5">
      <c r="A195" s="2"/>
      <c r="B195" s="2"/>
      <c r="C195" s="22"/>
      <c r="D195" s="2"/>
      <c r="E195" s="22"/>
    </row>
    <row r="196" spans="1:5">
      <c r="A196" s="2"/>
      <c r="B196" s="2"/>
      <c r="C196" s="22"/>
      <c r="D196" s="2"/>
      <c r="E196" s="22"/>
    </row>
    <row r="197" spans="1:5">
      <c r="A197" s="2"/>
      <c r="B197" s="2"/>
      <c r="C197" s="22"/>
      <c r="D197" s="2"/>
      <c r="E197" s="22"/>
    </row>
    <row r="198" spans="1:5">
      <c r="A198" s="2"/>
      <c r="B198" s="2"/>
      <c r="C198" s="22"/>
      <c r="D198" s="2"/>
      <c r="E198" s="22"/>
    </row>
    <row r="199" spans="1:5">
      <c r="A199" s="2"/>
      <c r="B199" s="2"/>
      <c r="C199" s="22"/>
      <c r="D199" s="2"/>
      <c r="E199" s="22"/>
    </row>
    <row r="200" spans="1:5">
      <c r="A200" s="2"/>
      <c r="B200" s="2"/>
      <c r="C200" s="22"/>
      <c r="D200" s="2"/>
      <c r="E200" s="22"/>
    </row>
    <row r="201" spans="1:5">
      <c r="A201" s="2"/>
      <c r="B201" s="2"/>
      <c r="C201" s="22"/>
      <c r="D201" s="2"/>
      <c r="E201" s="22"/>
    </row>
    <row r="202" spans="1:5">
      <c r="A202" s="2"/>
      <c r="B202" s="2"/>
      <c r="C202" s="22"/>
      <c r="D202" s="2"/>
      <c r="E202" s="22"/>
    </row>
  </sheetData>
  <conditionalFormatting sqref="D$1:D$1048576">
    <cfRule dxfId="4" priority="4" type="expression">
      <formula>$C1="No"</formula>
    </cfRule>
  </conditionalFormatting>
  <conditionalFormatting sqref="A1:A168 A173:A1048576">
    <cfRule dxfId="6" priority="1" type="expression">
      <formula>$E:$E="Yes"</formula>
    </cfRule>
  </conditionalFormatting>
  <conditionalFormatting sqref="A1:B62 B$1:B$1048576 A63:A67 A68:B84 A85 A86:B168 A173:B1048576">
    <cfRule dxfId="6" priority="5" type="expression">
      <formula>$E1="Yes"</formula>
    </cfRule>
  </conditionalFormatting>
  <dataValidations count="1">
    <dataValidation allowBlank="1" showErrorMessage="1" showInputMessage="1" sqref="C5:C202 E5:E202" type="list">
      <formula1>"Yes,No"</formula1>
    </dataValidation>
  </dataValidations>
  <pageMargins bottom="0.75" footer="0.3" header="0.3" left="0.7" right="0.7" top="0.75"/>
  <pageSetup horizontalDpi="200" orientation="portrait" paperSize="1" verticalDpi="200"/>
  <headerFooter/>
</worksheet>
</file>

<file path=xl/worksheets/sheet2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32"/>
  <sheetViews>
    <sheetView workbookViewId="0">
      <pane activePane="topRight" state="frozen" topLeftCell="B1" xSplit="1"/>
      <selection/>
      <selection activeCell="A29" pane="topRight" sqref="A29:A30"/>
    </sheetView>
  </sheetViews>
  <sheetFormatPr defaultColWidth="32.8181818181818" defaultRowHeight="14.5"/>
  <cols>
    <col min="1" max="1" customWidth="true" width="23.8181818181818" collapsed="true"/>
  </cols>
  <sheetData>
    <row r="1" spans="1:17">
      <c r="A1" t="s">
        <v>0</v>
      </c>
      <c r="B1" t="s">
        <v>255</v>
      </c>
      <c r="C1" t="s">
        <v>2</v>
      </c>
      <c r="D1" t="s">
        <v>2</v>
      </c>
      <c r="F1" t="s">
        <v>255</v>
      </c>
      <c r="G1" t="s">
        <v>255</v>
      </c>
      <c r="H1" t="s">
        <v>255</v>
      </c>
      <c r="I1" t="s">
        <v>255</v>
      </c>
      <c r="J1" t="s">
        <v>255</v>
      </c>
      <c r="K1" t="s">
        <v>255</v>
      </c>
      <c r="L1" t="s">
        <v>255</v>
      </c>
      <c r="M1" t="s">
        <v>255</v>
      </c>
      <c r="N1" t="s">
        <v>255</v>
      </c>
      <c r="O1" t="s">
        <v>255</v>
      </c>
      <c r="P1" t="s">
        <v>255</v>
      </c>
      <c r="Q1" t="s">
        <v>255</v>
      </c>
    </row>
    <row r="2" spans="1:4">
      <c r="A2" t="s">
        <v>4</v>
      </c>
      <c r="C2" t="s">
        <v>1773</v>
      </c>
      <c r="D2" t="s">
        <v>1773</v>
      </c>
    </row>
    <row customHeight="1" ht="50" r="3" spans="1:17">
      <c r="A3" t="s">
        <v>262</v>
      </c>
      <c r="B3" s="10" t="s">
        <v>1774</v>
      </c>
      <c r="C3" s="10" t="s">
        <v>1775</v>
      </c>
      <c r="D3" s="10" t="s">
        <v>1776</v>
      </c>
      <c r="E3" s="10" t="s">
        <v>1777</v>
      </c>
      <c r="F3" s="10" t="s">
        <v>1778</v>
      </c>
      <c r="G3" s="10" t="s">
        <v>1779</v>
      </c>
      <c r="H3" s="10" t="s">
        <v>1780</v>
      </c>
      <c r="I3" s="10" t="s">
        <v>1780</v>
      </c>
      <c r="J3" s="10" t="s">
        <v>1781</v>
      </c>
      <c r="K3" s="10" t="s">
        <v>1782</v>
      </c>
      <c r="L3" s="10" t="s">
        <v>1783</v>
      </c>
      <c r="M3" s="10" t="s">
        <v>1784</v>
      </c>
      <c r="N3" s="10" t="s">
        <v>1785</v>
      </c>
      <c r="O3" s="10" t="s">
        <v>1786</v>
      </c>
      <c r="P3" s="10" t="s">
        <v>1787</v>
      </c>
      <c r="Q3" s="10" t="s">
        <v>1788</v>
      </c>
    </row>
    <row r="4" spans="1:17">
      <c r="A4" t="s">
        <v>32</v>
      </c>
      <c r="B4" s="10" t="s">
        <v>2</v>
      </c>
      <c r="C4" s="10" t="s">
        <v>2</v>
      </c>
      <c r="D4" s="10" t="s">
        <v>2</v>
      </c>
      <c r="E4" s="10" t="s">
        <v>2</v>
      </c>
      <c r="F4" s="10" t="s">
        <v>2</v>
      </c>
      <c r="G4" s="10" t="s">
        <v>2</v>
      </c>
      <c r="H4" s="10" t="s">
        <v>2</v>
      </c>
      <c r="I4" s="10" t="s">
        <v>2</v>
      </c>
      <c r="J4" s="10" t="s">
        <v>2</v>
      </c>
      <c r="K4" s="10" t="s">
        <v>2</v>
      </c>
      <c r="L4" s="10" t="s">
        <v>2</v>
      </c>
      <c r="M4" s="10" t="s">
        <v>2</v>
      </c>
      <c r="N4" s="10" t="s">
        <v>2</v>
      </c>
      <c r="O4" s="10" t="s">
        <v>2</v>
      </c>
      <c r="P4" s="10" t="s">
        <v>2</v>
      </c>
      <c r="Q4" s="10" t="s">
        <v>3</v>
      </c>
    </row>
    <row r="5" spans="1:17">
      <c r="A5" t="s">
        <v>33</v>
      </c>
      <c r="B5">
        <f ref="B5:I5" si="0" t="shared">COUNTIFS($A$9:$A$37,"*$*",A9:A37,"")</f>
        <v>0</v>
      </c>
      <c r="C5">
        <f si="0" t="shared"/>
        <v>0</v>
      </c>
      <c r="D5">
        <f si="0" t="shared"/>
        <v>0</v>
      </c>
      <c r="E5">
        <f si="0" t="shared"/>
        <v>0</v>
      </c>
      <c r="F5">
        <f si="0" t="shared"/>
        <v>0</v>
      </c>
      <c r="G5">
        <f si="0" t="shared"/>
        <v>0</v>
      </c>
      <c r="H5">
        <f si="0" t="shared"/>
        <v>0</v>
      </c>
      <c r="I5">
        <f si="0" t="shared"/>
        <v>0</v>
      </c>
      <c r="J5">
        <f ref="J5:Q5" si="1" t="shared">COUNTIFS($A$9:$A$37,"*$*",H9:H37,"")</f>
        <v>0</v>
      </c>
      <c r="K5">
        <f si="1" t="shared"/>
        <v>0</v>
      </c>
      <c r="L5">
        <f si="1" t="shared"/>
        <v>0</v>
      </c>
      <c r="M5">
        <f si="1" t="shared"/>
        <v>0</v>
      </c>
      <c r="N5">
        <f si="1" t="shared"/>
        <v>0</v>
      </c>
      <c r="O5">
        <f si="1" t="shared"/>
        <v>0</v>
      </c>
      <c r="P5">
        <f si="1" t="shared"/>
        <v>0</v>
      </c>
      <c r="Q5">
        <f si="1" t="shared"/>
        <v>0</v>
      </c>
    </row>
    <row customFormat="1" r="8" s="1" spans="1:1">
      <c r="A8" s="11" t="s">
        <v>291</v>
      </c>
    </row>
    <row ht="29" r="9" spans="1:17">
      <c r="A9" s="12" t="s">
        <v>763</v>
      </c>
      <c r="B9" s="10" t="s">
        <v>1789</v>
      </c>
      <c r="C9" s="10" t="s">
        <v>1790</v>
      </c>
      <c r="D9" s="10" t="s">
        <v>1791</v>
      </c>
      <c r="E9" s="10" t="s">
        <v>1792</v>
      </c>
      <c r="F9" s="10" t="s">
        <v>1793</v>
      </c>
      <c r="G9" s="10" t="s">
        <v>1794</v>
      </c>
      <c r="H9" s="10" t="s">
        <v>1795</v>
      </c>
      <c r="I9" s="10" t="s">
        <v>1796</v>
      </c>
      <c r="J9" s="10" t="s">
        <v>1797</v>
      </c>
      <c r="K9" s="10" t="s">
        <v>1798</v>
      </c>
      <c r="L9" s="10" t="s">
        <v>1799</v>
      </c>
      <c r="M9" s="10" t="s">
        <v>1800</v>
      </c>
      <c r="N9" s="10" t="s">
        <v>1800</v>
      </c>
      <c r="O9" s="8" t="s">
        <v>302</v>
      </c>
      <c r="P9" s="8" t="s">
        <v>303</v>
      </c>
      <c r="Q9" s="10" t="s">
        <v>1800</v>
      </c>
    </row>
    <row r="10" spans="1:17">
      <c r="A10" t="s">
        <v>538</v>
      </c>
      <c r="B10" s="15" t="s">
        <v>1801</v>
      </c>
      <c r="C10" s="15"/>
      <c r="D10" s="15"/>
      <c r="E10" s="15"/>
      <c r="F10" s="15"/>
      <c r="G10" s="15"/>
      <c r="H10" s="15"/>
      <c r="I10" s="15"/>
      <c r="J10" s="15"/>
      <c r="K10" s="15"/>
      <c r="L10" s="15"/>
      <c r="M10" s="15"/>
      <c r="N10" s="15"/>
      <c r="O10" s="15"/>
      <c r="P10" s="15"/>
      <c r="Q10" s="15"/>
    </row>
    <row r="11" spans="1:17">
      <c r="A11" t="s">
        <v>306</v>
      </c>
      <c r="B11" s="13" t="s">
        <v>917</v>
      </c>
      <c r="C11" s="13" t="s">
        <v>917</v>
      </c>
      <c r="D11" s="13" t="s">
        <v>917</v>
      </c>
      <c r="E11" s="13" t="s">
        <v>917</v>
      </c>
      <c r="F11" s="13" t="s">
        <v>917</v>
      </c>
      <c r="G11" s="13" t="s">
        <v>917</v>
      </c>
      <c r="H11" s="13" t="s">
        <v>917</v>
      </c>
      <c r="I11" s="13" t="s">
        <v>917</v>
      </c>
      <c r="J11" s="13" t="s">
        <v>917</v>
      </c>
      <c r="K11" s="13" t="s">
        <v>917</v>
      </c>
      <c r="L11" s="13" t="s">
        <v>917</v>
      </c>
      <c r="M11" s="13" t="s">
        <v>917</v>
      </c>
      <c r="N11" s="13" t="s">
        <v>917</v>
      </c>
      <c r="O11" s="13" t="s">
        <v>917</v>
      </c>
      <c r="P11" s="13" t="s">
        <v>917</v>
      </c>
      <c r="Q11" s="13" t="s">
        <v>917</v>
      </c>
    </row>
    <row r="12" spans="1:17">
      <c r="A12" t="s">
        <v>308</v>
      </c>
      <c r="B12" s="13" t="s">
        <v>213</v>
      </c>
      <c r="C12" s="13" t="s">
        <v>213</v>
      </c>
      <c r="D12" s="13" t="s">
        <v>213</v>
      </c>
      <c r="E12" s="13" t="s">
        <v>213</v>
      </c>
      <c r="F12" s="13" t="s">
        <v>213</v>
      </c>
      <c r="G12" s="13" t="s">
        <v>213</v>
      </c>
      <c r="H12" s="13" t="s">
        <v>213</v>
      </c>
      <c r="I12" s="13" t="s">
        <v>213</v>
      </c>
      <c r="J12" s="13" t="s">
        <v>213</v>
      </c>
      <c r="K12" s="13" t="s">
        <v>213</v>
      </c>
      <c r="L12" s="13" t="s">
        <v>213</v>
      </c>
      <c r="M12" s="13" t="s">
        <v>213</v>
      </c>
      <c r="N12" s="13" t="s">
        <v>213</v>
      </c>
      <c r="O12" s="13" t="s">
        <v>213</v>
      </c>
      <c r="P12" s="13" t="s">
        <v>213</v>
      </c>
      <c r="Q12" s="13" t="s">
        <v>213</v>
      </c>
    </row>
    <row customFormat="1" r="13" s="1" spans="1:1">
      <c r="A13" s="11" t="s">
        <v>309</v>
      </c>
    </row>
    <row r="14" spans="1:17">
      <c r="A14" t="s">
        <v>310</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311</v>
      </c>
      <c r="B15" t="s">
        <v>312</v>
      </c>
      <c r="C15" t="s">
        <v>313</v>
      </c>
      <c r="D15" t="s">
        <v>313</v>
      </c>
      <c r="E15" t="s">
        <v>313</v>
      </c>
      <c r="F15" t="s">
        <v>313</v>
      </c>
      <c r="G15" t="s">
        <v>313</v>
      </c>
      <c r="H15" t="s">
        <v>313</v>
      </c>
      <c r="I15" t="s">
        <v>313</v>
      </c>
      <c r="J15" t="s">
        <v>313</v>
      </c>
      <c r="K15" t="s">
        <v>313</v>
      </c>
      <c r="L15" t="s">
        <v>313</v>
      </c>
      <c r="M15" t="s">
        <v>313</v>
      </c>
      <c r="N15" t="s">
        <v>313</v>
      </c>
      <c r="O15" t="s">
        <v>313</v>
      </c>
      <c r="P15" t="s">
        <v>313</v>
      </c>
      <c r="Q15" t="s">
        <v>313</v>
      </c>
    </row>
    <row r="16" spans="1:17">
      <c r="A16" t="s">
        <v>314</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315</v>
      </c>
      <c r="B17">
        <v>123</v>
      </c>
      <c r="C17" t="s">
        <v>400</v>
      </c>
      <c r="D17" t="s">
        <v>400</v>
      </c>
      <c r="E17" t="s">
        <v>400</v>
      </c>
      <c r="F17" t="s">
        <v>400</v>
      </c>
      <c r="G17" t="s">
        <v>400</v>
      </c>
      <c r="H17" t="s">
        <v>400</v>
      </c>
      <c r="I17" t="s">
        <v>400</v>
      </c>
      <c r="J17" t="s">
        <v>400</v>
      </c>
      <c r="K17" t="s">
        <v>400</v>
      </c>
      <c r="L17" t="s">
        <v>400</v>
      </c>
      <c r="M17" t="s">
        <v>400</v>
      </c>
      <c r="N17" t="s">
        <v>400</v>
      </c>
      <c r="O17" t="s">
        <v>400</v>
      </c>
      <c r="P17" t="s">
        <v>400</v>
      </c>
      <c r="Q17" t="s">
        <v>400</v>
      </c>
    </row>
    <row customFormat="1" r="18" s="1" spans="1:1">
      <c r="A18" s="11" t="s">
        <v>317</v>
      </c>
    </row>
    <row r="19" spans="1:3">
      <c r="A19" s="12" t="s">
        <v>540</v>
      </c>
      <c r="B19" s="13" t="s">
        <v>1802</v>
      </c>
      <c r="C19" s="13"/>
    </row>
    <row r="20" spans="1:3">
      <c r="A20" t="s">
        <v>537</v>
      </c>
      <c r="B20" s="13" t="s">
        <v>1803</v>
      </c>
      <c r="C20" s="13"/>
    </row>
    <row r="21" spans="1:3">
      <c r="A21" s="13" t="s">
        <v>318</v>
      </c>
      <c r="B21" s="14">
        <v>123</v>
      </c>
      <c r="C21" s="14"/>
    </row>
    <row r="22" spans="1:2">
      <c r="A22" t="s">
        <v>533</v>
      </c>
      <c r="B22" t="s">
        <v>324</v>
      </c>
    </row>
    <row r="23" spans="1:2">
      <c r="A23" t="s">
        <v>534</v>
      </c>
      <c r="B23" t="s">
        <v>326</v>
      </c>
    </row>
    <row r="24" spans="1:3">
      <c r="A24" s="13" t="s">
        <v>327</v>
      </c>
      <c r="B24" s="13" t="s">
        <v>1804</v>
      </c>
      <c r="C24" s="13"/>
    </row>
    <row customFormat="1" r="25" s="1" spans="1:1">
      <c r="A25" s="11" t="s">
        <v>331</v>
      </c>
    </row>
    <row r="26" spans="1:2">
      <c r="A26" t="s">
        <v>332</v>
      </c>
      <c r="B26" t="s">
        <v>252</v>
      </c>
    </row>
    <row r="27" spans="1:2">
      <c r="A27" t="s">
        <v>333</v>
      </c>
      <c r="B27" t="s">
        <v>54</v>
      </c>
    </row>
    <row customFormat="1" r="28" s="11" spans="1:1">
      <c r="A28" s="11" t="s">
        <v>334</v>
      </c>
    </row>
    <row r="29" spans="1:1">
      <c r="A29" t="s">
        <v>1805</v>
      </c>
    </row>
    <row r="30" spans="1:1">
      <c r="A30" t="s">
        <v>1806</v>
      </c>
    </row>
    <row r="31" spans="1:4">
      <c r="A31" t="s">
        <v>335</v>
      </c>
      <c r="C31" t="s">
        <v>1807</v>
      </c>
      <c r="D31" t="s">
        <v>1807</v>
      </c>
    </row>
    <row r="32" spans="1:2">
      <c r="A32" t="s">
        <v>1808</v>
      </c>
      <c r="B32" t="s">
        <v>336</v>
      </c>
    </row>
  </sheetData>
  <conditionalFormatting sqref="B1:Q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W34"/>
  <sheetViews>
    <sheetView workbookViewId="0">
      <pane activePane="topRight" state="frozen" topLeftCell="B1" xSplit="1"/>
      <selection/>
      <selection activeCell="B14" pane="topRight" sqref="B14"/>
    </sheetView>
  </sheetViews>
  <sheetFormatPr defaultColWidth="32.8181818181818" defaultRowHeight="14.5"/>
  <cols>
    <col min="1" max="1" customWidth="true" width="22.7272727272727" collapsed="true"/>
  </cols>
  <sheetData>
    <row r="1" spans="1:22">
      <c r="A1" t="s">
        <v>0</v>
      </c>
      <c r="B1" t="s">
        <v>2</v>
      </c>
      <c r="C1" t="s">
        <v>2</v>
      </c>
      <c r="D1" t="s">
        <v>2</v>
      </c>
      <c r="E1" t="s">
        <v>2</v>
      </c>
      <c r="G1" t="s">
        <v>255</v>
      </c>
      <c r="H1" t="s">
        <v>255</v>
      </c>
      <c r="I1" t="s">
        <v>255</v>
      </c>
      <c r="J1" t="s">
        <v>255</v>
      </c>
      <c r="K1" t="s">
        <v>255</v>
      </c>
      <c r="L1" t="s">
        <v>255</v>
      </c>
      <c r="M1" t="s">
        <v>255</v>
      </c>
      <c r="N1" t="s">
        <v>255</v>
      </c>
      <c r="O1" t="s">
        <v>255</v>
      </c>
      <c r="P1" t="s">
        <v>255</v>
      </c>
      <c r="Q1" t="s">
        <v>255</v>
      </c>
      <c r="R1" t="s">
        <v>255</v>
      </c>
      <c r="S1" t="s">
        <v>255</v>
      </c>
      <c r="T1" t="s">
        <v>255</v>
      </c>
      <c r="U1" t="s">
        <v>255</v>
      </c>
      <c r="V1" t="s">
        <v>255</v>
      </c>
    </row>
    <row r="2" spans="1:5">
      <c r="A2" t="s">
        <v>4</v>
      </c>
      <c r="B2" t="s">
        <v>1809</v>
      </c>
      <c r="C2" t="s">
        <v>1773</v>
      </c>
      <c r="D2" t="s">
        <v>1773</v>
      </c>
      <c r="E2" t="s">
        <v>1773</v>
      </c>
    </row>
    <row customHeight="1" ht="44" r="3" spans="1:22">
      <c r="A3" t="s">
        <v>262</v>
      </c>
      <c r="B3" s="10" t="s">
        <v>1810</v>
      </c>
      <c r="C3" s="10" t="s">
        <v>1811</v>
      </c>
      <c r="D3" s="10" t="s">
        <v>1812</v>
      </c>
      <c r="E3" s="10" t="s">
        <v>1813</v>
      </c>
      <c r="F3" s="10" t="s">
        <v>1814</v>
      </c>
      <c r="G3" s="10" t="s">
        <v>1814</v>
      </c>
      <c r="H3" s="10" t="s">
        <v>1815</v>
      </c>
      <c r="I3" s="10" t="s">
        <v>1816</v>
      </c>
      <c r="J3" s="10" t="s">
        <v>1817</v>
      </c>
      <c r="K3" s="10" t="s">
        <v>1818</v>
      </c>
      <c r="L3" s="10" t="s">
        <v>1819</v>
      </c>
      <c r="M3" s="10" t="s">
        <v>1820</v>
      </c>
      <c r="N3" s="10" t="s">
        <v>1821</v>
      </c>
      <c r="O3" s="10" t="s">
        <v>1822</v>
      </c>
      <c r="P3" s="10" t="s">
        <v>1823</v>
      </c>
      <c r="Q3" s="10" t="s">
        <v>1824</v>
      </c>
      <c r="R3" s="10" t="s">
        <v>1825</v>
      </c>
      <c r="S3" s="10" t="s">
        <v>1787</v>
      </c>
      <c r="T3" s="10" t="s">
        <v>1784</v>
      </c>
      <c r="U3" s="10" t="s">
        <v>1785</v>
      </c>
      <c r="V3" s="10" t="s">
        <v>1826</v>
      </c>
    </row>
    <row r="4" spans="1:22">
      <c r="A4" t="s">
        <v>32</v>
      </c>
      <c r="B4" s="10" t="s">
        <v>2</v>
      </c>
      <c r="C4" s="10" t="s">
        <v>2</v>
      </c>
      <c r="D4" s="10" t="s">
        <v>2</v>
      </c>
      <c r="E4" s="10" t="s">
        <v>2</v>
      </c>
      <c r="F4" s="10" t="s">
        <v>2</v>
      </c>
      <c r="G4" s="10" t="s">
        <v>2</v>
      </c>
      <c r="H4" s="10" t="s">
        <v>3</v>
      </c>
      <c r="I4" s="10" t="s">
        <v>2</v>
      </c>
      <c r="J4" s="10" t="s">
        <v>2</v>
      </c>
      <c r="K4" s="10" t="s">
        <v>2</v>
      </c>
      <c r="L4" s="10" t="s">
        <v>2</v>
      </c>
      <c r="M4" s="10" t="s">
        <v>2</v>
      </c>
      <c r="N4" s="10" t="s">
        <v>2</v>
      </c>
      <c r="O4" s="10" t="s">
        <v>2</v>
      </c>
      <c r="P4" s="10" t="s">
        <v>2</v>
      </c>
      <c r="Q4" s="10" t="s">
        <v>2</v>
      </c>
      <c r="R4" s="10" t="s">
        <v>2</v>
      </c>
      <c r="S4" s="10" t="s">
        <v>2</v>
      </c>
      <c r="T4" s="10" t="s">
        <v>2</v>
      </c>
      <c r="U4" s="10" t="s">
        <v>2</v>
      </c>
      <c r="V4" s="10" t="s">
        <v>3</v>
      </c>
    </row>
    <row r="5" spans="1:22">
      <c r="A5" t="s">
        <v>33</v>
      </c>
      <c r="B5">
        <f>COUNTIFS($A$9:$A$41,"*$*",B9:B41,"")</f>
        <v>0</v>
      </c>
      <c r="C5">
        <f ref="C5:V5" si="0" t="shared">COUNTIFS($A$9:$A$41,"*$*",C9:C41,"")</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row>
    <row customFormat="1" r="8" s="1" spans="1:1">
      <c r="A8" s="11" t="s">
        <v>291</v>
      </c>
    </row>
    <row ht="29" r="9" spans="1:22">
      <c r="A9" s="12" t="s">
        <v>1827</v>
      </c>
      <c r="B9" s="10" t="s">
        <v>1828</v>
      </c>
      <c r="C9" s="10" t="s">
        <v>1829</v>
      </c>
      <c r="D9" s="10" t="s">
        <v>1830</v>
      </c>
      <c r="E9" s="10" t="s">
        <v>1831</v>
      </c>
      <c r="F9" s="10" t="s">
        <v>1789</v>
      </c>
      <c r="G9" s="10" t="s">
        <v>1829</v>
      </c>
      <c r="H9" s="10" t="s">
        <v>1832</v>
      </c>
      <c r="I9" s="10" t="s">
        <v>1833</v>
      </c>
      <c r="J9" s="10" t="s">
        <v>1834</v>
      </c>
      <c r="K9" s="10" t="s">
        <v>1835</v>
      </c>
      <c r="L9" s="10" t="s">
        <v>1836</v>
      </c>
      <c r="M9" s="10" t="s">
        <v>1829</v>
      </c>
      <c r="N9" s="10" t="s">
        <v>1829</v>
      </c>
      <c r="O9" s="10" t="s">
        <v>1829</v>
      </c>
      <c r="P9" s="10" t="s">
        <v>1829</v>
      </c>
      <c r="Q9" s="10" t="s">
        <v>1829</v>
      </c>
      <c r="R9" s="8" t="s">
        <v>302</v>
      </c>
      <c r="S9" s="8" t="s">
        <v>303</v>
      </c>
      <c r="T9" s="10" t="s">
        <v>1789</v>
      </c>
      <c r="U9" s="10" t="s">
        <v>1789</v>
      </c>
      <c r="V9" s="10" t="s">
        <v>1789</v>
      </c>
    </row>
    <row ht="29" r="10" spans="1:22">
      <c r="A10" s="12" t="s">
        <v>1837</v>
      </c>
      <c r="B10" s="10" t="s">
        <v>1838</v>
      </c>
      <c r="C10" s="10" t="s">
        <v>1829</v>
      </c>
      <c r="D10" s="10" t="s">
        <v>1839</v>
      </c>
      <c r="E10" s="10" t="s">
        <v>1840</v>
      </c>
      <c r="F10" s="10" t="s">
        <v>1841</v>
      </c>
      <c r="G10" s="10" t="s">
        <v>1842</v>
      </c>
      <c r="H10" s="10" t="s">
        <v>1841</v>
      </c>
      <c r="I10" s="10" t="s">
        <v>1841</v>
      </c>
      <c r="J10" s="10" t="s">
        <v>1841</v>
      </c>
      <c r="K10" s="10" t="s">
        <v>1841</v>
      </c>
      <c r="L10" s="10" t="s">
        <v>1841</v>
      </c>
      <c r="M10" s="10" t="s">
        <v>1843</v>
      </c>
      <c r="N10" s="10" t="s">
        <v>1844</v>
      </c>
      <c r="O10" s="10" t="s">
        <v>1845</v>
      </c>
      <c r="P10" s="10" t="s">
        <v>1846</v>
      </c>
      <c r="Q10" s="10" t="s">
        <v>1847</v>
      </c>
      <c r="R10" s="8" t="s">
        <v>302</v>
      </c>
      <c r="S10" s="8" t="s">
        <v>303</v>
      </c>
      <c r="T10" s="10" t="s">
        <v>1842</v>
      </c>
      <c r="U10" s="10" t="s">
        <v>1842</v>
      </c>
      <c r="V10" s="10" t="s">
        <v>1842</v>
      </c>
    </row>
    <row r="11" spans="1:22">
      <c r="A11" t="s">
        <v>538</v>
      </c>
      <c r="B11" s="15" t="s">
        <v>1848</v>
      </c>
      <c r="C11" s="15"/>
      <c r="D11" s="15"/>
      <c r="E11" s="15"/>
      <c r="F11" s="15"/>
      <c r="G11" s="15"/>
      <c r="H11" s="15"/>
      <c r="I11" s="15"/>
      <c r="J11" s="15"/>
      <c r="K11" s="15"/>
      <c r="L11" s="15"/>
      <c r="M11" s="15"/>
      <c r="N11" s="15"/>
      <c r="O11" s="15"/>
      <c r="P11" s="15"/>
      <c r="Q11" s="15"/>
      <c r="R11" s="15"/>
      <c r="S11" s="15"/>
      <c r="T11" s="15"/>
      <c r="U11" s="15"/>
      <c r="V11" s="15"/>
    </row>
    <row r="12" spans="1:22">
      <c r="A12" t="s">
        <v>306</v>
      </c>
      <c r="B12" s="13" t="s">
        <v>915</v>
      </c>
      <c r="C12" s="13" t="s">
        <v>915</v>
      </c>
      <c r="D12" s="13" t="s">
        <v>915</v>
      </c>
      <c r="E12" s="13" t="s">
        <v>915</v>
      </c>
      <c r="F12" s="13" t="s">
        <v>915</v>
      </c>
      <c r="G12" s="13" t="s">
        <v>915</v>
      </c>
      <c r="H12" s="13" t="s">
        <v>915</v>
      </c>
      <c r="I12" s="13" t="s">
        <v>915</v>
      </c>
      <c r="J12" s="13" t="s">
        <v>915</v>
      </c>
      <c r="K12" s="13" t="s">
        <v>915</v>
      </c>
      <c r="L12" s="13" t="s">
        <v>915</v>
      </c>
      <c r="M12" s="13" t="s">
        <v>915</v>
      </c>
      <c r="N12" s="13" t="s">
        <v>915</v>
      </c>
      <c r="O12" s="13" t="s">
        <v>915</v>
      </c>
      <c r="P12" s="13" t="s">
        <v>915</v>
      </c>
      <c r="Q12" s="13" t="s">
        <v>915</v>
      </c>
      <c r="R12" s="13" t="s">
        <v>915</v>
      </c>
      <c r="S12" s="13" t="s">
        <v>915</v>
      </c>
      <c r="T12" s="13" t="s">
        <v>915</v>
      </c>
      <c r="U12" s="13" t="s">
        <v>915</v>
      </c>
      <c r="V12" s="13" t="s">
        <v>915</v>
      </c>
    </row>
    <row r="13" spans="1:22">
      <c r="A13" t="s">
        <v>308</v>
      </c>
      <c r="B13" s="13" t="s">
        <v>213</v>
      </c>
      <c r="C13" s="13" t="s">
        <v>213</v>
      </c>
      <c r="D13" s="13" t="s">
        <v>213</v>
      </c>
      <c r="E13" s="13" t="s">
        <v>213</v>
      </c>
      <c r="F13" s="13" t="s">
        <v>213</v>
      </c>
      <c r="G13" s="13" t="s">
        <v>213</v>
      </c>
      <c r="H13" s="13" t="s">
        <v>213</v>
      </c>
      <c r="I13" s="13" t="s">
        <v>213</v>
      </c>
      <c r="J13" s="13" t="s">
        <v>213</v>
      </c>
      <c r="K13" s="13" t="s">
        <v>213</v>
      </c>
      <c r="L13" s="13" t="s">
        <v>213</v>
      </c>
      <c r="M13" s="13" t="s">
        <v>213</v>
      </c>
      <c r="N13" s="13" t="s">
        <v>213</v>
      </c>
      <c r="O13" s="13" t="s">
        <v>213</v>
      </c>
      <c r="P13" s="13" t="s">
        <v>213</v>
      </c>
      <c r="Q13" s="13" t="s">
        <v>213</v>
      </c>
      <c r="R13" s="13" t="s">
        <v>213</v>
      </c>
      <c r="S13" s="13" t="s">
        <v>213</v>
      </c>
      <c r="T13" s="13" t="s">
        <v>213</v>
      </c>
      <c r="U13" s="13" t="s">
        <v>213</v>
      </c>
      <c r="V13" s="13" t="s">
        <v>213</v>
      </c>
    </row>
    <row customFormat="1" r="14" s="1" spans="1:1">
      <c r="A14" s="11" t="s">
        <v>309</v>
      </c>
    </row>
    <row r="15" spans="1:22">
      <c r="A15" t="s">
        <v>310</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311</v>
      </c>
      <c r="B16" t="s">
        <v>312</v>
      </c>
      <c r="C16" t="s">
        <v>313</v>
      </c>
      <c r="D16" t="s">
        <v>313</v>
      </c>
      <c r="E16" t="s">
        <v>313</v>
      </c>
      <c r="F16" t="s">
        <v>313</v>
      </c>
      <c r="G16" t="s">
        <v>313</v>
      </c>
      <c r="H16" t="s">
        <v>313</v>
      </c>
      <c r="I16" t="s">
        <v>313</v>
      </c>
      <c r="J16" t="s">
        <v>313</v>
      </c>
      <c r="K16" t="s">
        <v>313</v>
      </c>
      <c r="L16" t="s">
        <v>313</v>
      </c>
      <c r="M16" t="s">
        <v>313</v>
      </c>
      <c r="N16" t="s">
        <v>313</v>
      </c>
      <c r="O16" t="s">
        <v>313</v>
      </c>
      <c r="P16" t="s">
        <v>313</v>
      </c>
      <c r="Q16" t="s">
        <v>313</v>
      </c>
      <c r="R16" t="s">
        <v>313</v>
      </c>
      <c r="S16" t="s">
        <v>313</v>
      </c>
      <c r="T16" t="s">
        <v>313</v>
      </c>
      <c r="U16" t="s">
        <v>313</v>
      </c>
      <c r="V16" t="s">
        <v>313</v>
      </c>
    </row>
    <row r="17" spans="1:22">
      <c r="A17" t="s">
        <v>314</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315</v>
      </c>
      <c r="B18">
        <v>123</v>
      </c>
      <c r="C18" t="s">
        <v>400</v>
      </c>
      <c r="D18" t="s">
        <v>400</v>
      </c>
      <c r="E18" t="s">
        <v>400</v>
      </c>
      <c r="F18" t="s">
        <v>400</v>
      </c>
      <c r="G18" t="s">
        <v>400</v>
      </c>
      <c r="H18" t="s">
        <v>400</v>
      </c>
      <c r="I18" t="s">
        <v>400</v>
      </c>
      <c r="J18" t="s">
        <v>400</v>
      </c>
      <c r="K18" t="s">
        <v>400</v>
      </c>
      <c r="L18" t="s">
        <v>400</v>
      </c>
      <c r="M18" t="s">
        <v>400</v>
      </c>
      <c r="N18" t="s">
        <v>400</v>
      </c>
      <c r="O18" t="s">
        <v>400</v>
      </c>
      <c r="P18" t="s">
        <v>400</v>
      </c>
      <c r="Q18" t="s">
        <v>400</v>
      </c>
      <c r="R18" t="s">
        <v>400</v>
      </c>
      <c r="S18" t="s">
        <v>400</v>
      </c>
      <c r="T18" t="s">
        <v>400</v>
      </c>
      <c r="U18" t="s">
        <v>400</v>
      </c>
      <c r="V18" t="s">
        <v>400</v>
      </c>
    </row>
    <row customFormat="1" r="19" s="1" spans="1:1">
      <c r="A19" s="11" t="s">
        <v>317</v>
      </c>
    </row>
    <row r="20" spans="1:22">
      <c r="A20" s="12" t="s">
        <v>540</v>
      </c>
      <c r="C20" s="13"/>
      <c r="D20" s="13"/>
      <c r="V20" s="13" t="s">
        <v>1802</v>
      </c>
    </row>
    <row r="21" spans="1:22">
      <c r="A21" t="s">
        <v>537</v>
      </c>
      <c r="C21" s="13"/>
      <c r="D21" s="13"/>
      <c r="V21" s="13" t="s">
        <v>1803</v>
      </c>
    </row>
    <row r="22" spans="1:22">
      <c r="A22" s="13" t="s">
        <v>318</v>
      </c>
      <c r="C22" s="14"/>
      <c r="D22" s="14"/>
      <c r="V22" s="14">
        <v>123</v>
      </c>
    </row>
    <row r="23" spans="1:22">
      <c r="A23" t="s">
        <v>533</v>
      </c>
      <c r="V23" t="s">
        <v>324</v>
      </c>
    </row>
    <row r="24" spans="1:22">
      <c r="A24" t="s">
        <v>534</v>
      </c>
      <c r="V24" t="s">
        <v>326</v>
      </c>
    </row>
    <row r="25" spans="1:22">
      <c r="A25" s="13" t="s">
        <v>327</v>
      </c>
      <c r="C25" s="13"/>
      <c r="D25" s="13"/>
      <c r="V25" s="13" t="s">
        <v>1804</v>
      </c>
    </row>
    <row customFormat="1" r="26" s="1" spans="1:1">
      <c r="A26" s="11" t="s">
        <v>331</v>
      </c>
    </row>
    <row r="27" spans="1:2">
      <c r="A27" t="s">
        <v>332</v>
      </c>
      <c r="B27" t="s">
        <v>252</v>
      </c>
    </row>
    <row r="28" spans="1:2">
      <c r="A28" t="s">
        <v>333</v>
      </c>
      <c r="B28" t="s">
        <v>54</v>
      </c>
    </row>
    <row customFormat="1" r="29" s="1" spans="1:1">
      <c r="A29" s="11" t="s">
        <v>334</v>
      </c>
    </row>
    <row r="30" spans="1:5">
      <c r="A30" t="s">
        <v>1849</v>
      </c>
      <c r="B30" t="s">
        <v>780</v>
      </c>
      <c r="C30" t="s">
        <v>1807</v>
      </c>
      <c r="D30" t="s">
        <v>1807</v>
      </c>
      <c r="E30" t="s">
        <v>1807</v>
      </c>
    </row>
    <row r="31" spans="1:1">
      <c r="A31" t="s">
        <v>1850</v>
      </c>
    </row>
    <row r="32" spans="1:1">
      <c r="A32" t="s">
        <v>1851</v>
      </c>
    </row>
    <row r="33" spans="1:1">
      <c r="A33" t="s">
        <v>335</v>
      </c>
    </row>
    <row r="34" spans="1:1">
      <c r="A34" t="s">
        <v>1808</v>
      </c>
    </row>
  </sheetData>
  <conditionalFormatting sqref="B1:V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pageMargins bottom="0.75" footer="0.3" header="0.3" left="0.7" right="0.7" top="0.75"/>
  <headerFooter/>
</worksheet>
</file>

<file path=xl/worksheets/sheet2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Y33"/>
  <sheetViews>
    <sheetView workbookViewId="0">
      <selection activeCell="A30" sqref="A30:A31"/>
    </sheetView>
  </sheetViews>
  <sheetFormatPr defaultColWidth="32.8181818181818" defaultRowHeight="14.5"/>
  <cols>
    <col min="1" max="1" customWidth="true" width="22.9090909090909" collapsed="true"/>
  </cols>
  <sheetData>
    <row r="1" spans="1:24">
      <c r="A1" t="s">
        <v>0</v>
      </c>
      <c r="B1" t="s">
        <v>3</v>
      </c>
      <c r="D1" t="s">
        <v>2</v>
      </c>
      <c r="E1" t="s">
        <v>2</v>
      </c>
      <c r="F1" t="s">
        <v>2</v>
      </c>
      <c r="G1" t="s">
        <v>2</v>
      </c>
      <c r="H1" t="s">
        <v>255</v>
      </c>
      <c r="I1" t="s">
        <v>255</v>
      </c>
      <c r="J1" t="s">
        <v>255</v>
      </c>
      <c r="K1" t="s">
        <v>255</v>
      </c>
      <c r="L1" t="s">
        <v>255</v>
      </c>
      <c r="M1" t="s">
        <v>255</v>
      </c>
      <c r="N1" t="s">
        <v>255</v>
      </c>
      <c r="O1" t="s">
        <v>255</v>
      </c>
      <c r="P1" t="s">
        <v>255</v>
      </c>
      <c r="Q1" t="s">
        <v>255</v>
      </c>
      <c r="R1" t="s">
        <v>255</v>
      </c>
      <c r="S1" t="s">
        <v>255</v>
      </c>
      <c r="T1" t="s">
        <v>255</v>
      </c>
      <c r="U1" t="s">
        <v>255</v>
      </c>
      <c r="V1" t="s">
        <v>255</v>
      </c>
      <c r="W1" t="s">
        <v>255</v>
      </c>
      <c r="X1" t="s">
        <v>255</v>
      </c>
    </row>
    <row r="2" spans="1:7">
      <c r="A2" t="s">
        <v>4</v>
      </c>
      <c r="C2" t="s">
        <v>1773</v>
      </c>
      <c r="D2" t="s">
        <v>1773</v>
      </c>
      <c r="E2" t="s">
        <v>1773</v>
      </c>
      <c r="F2" t="s">
        <v>1773</v>
      </c>
      <c r="G2" t="s">
        <v>1773</v>
      </c>
    </row>
    <row customHeight="1" ht="51" r="3" spans="1:24">
      <c r="A3" t="s">
        <v>262</v>
      </c>
      <c r="B3" s="10" t="s">
        <v>1852</v>
      </c>
      <c r="C3" s="10" t="s">
        <v>1810</v>
      </c>
      <c r="D3" s="10" t="s">
        <v>1811</v>
      </c>
      <c r="E3" s="10" t="s">
        <v>1812</v>
      </c>
      <c r="F3" s="10" t="s">
        <v>1813</v>
      </c>
      <c r="G3" s="10" t="s">
        <v>1814</v>
      </c>
      <c r="H3" s="10" t="s">
        <v>1814</v>
      </c>
      <c r="I3" s="10" t="s">
        <v>1815</v>
      </c>
      <c r="J3" s="10" t="s">
        <v>1816</v>
      </c>
      <c r="K3" s="10" t="s">
        <v>1817</v>
      </c>
      <c r="L3" s="10" t="s">
        <v>1818</v>
      </c>
      <c r="M3" s="10" t="s">
        <v>1819</v>
      </c>
      <c r="N3" s="10" t="s">
        <v>1820</v>
      </c>
      <c r="O3" s="10" t="s">
        <v>1821</v>
      </c>
      <c r="P3" s="10" t="s">
        <v>1822</v>
      </c>
      <c r="Q3" s="10" t="s">
        <v>1823</v>
      </c>
      <c r="R3" s="10" t="s">
        <v>1824</v>
      </c>
      <c r="S3" s="10" t="s">
        <v>1825</v>
      </c>
      <c r="T3" s="10" t="s">
        <v>1787</v>
      </c>
      <c r="U3" s="10" t="s">
        <v>1784</v>
      </c>
      <c r="V3" s="10" t="s">
        <v>1785</v>
      </c>
      <c r="W3" s="10" t="s">
        <v>1853</v>
      </c>
      <c r="X3" s="10" t="s">
        <v>1826</v>
      </c>
    </row>
    <row r="4" spans="1:24">
      <c r="A4" t="s">
        <v>32</v>
      </c>
      <c r="B4" s="10" t="s">
        <v>3</v>
      </c>
      <c r="C4" s="10" t="s">
        <v>2</v>
      </c>
      <c r="D4" s="10" t="s">
        <v>2</v>
      </c>
      <c r="E4" s="10" t="s">
        <v>2</v>
      </c>
      <c r="F4" s="10" t="s">
        <v>2</v>
      </c>
      <c r="G4" s="10" t="s">
        <v>2</v>
      </c>
      <c r="H4" s="10" t="s">
        <v>2</v>
      </c>
      <c r="I4" s="10" t="s">
        <v>3</v>
      </c>
      <c r="J4" s="10" t="s">
        <v>2</v>
      </c>
      <c r="K4" s="10" t="s">
        <v>2</v>
      </c>
      <c r="L4" s="10" t="s">
        <v>2</v>
      </c>
      <c r="M4" s="10" t="s">
        <v>2</v>
      </c>
      <c r="N4" s="10" t="s">
        <v>2</v>
      </c>
      <c r="O4" s="10" t="s">
        <v>2</v>
      </c>
      <c r="P4" s="10" t="s">
        <v>2</v>
      </c>
      <c r="Q4" s="10" t="s">
        <v>2</v>
      </c>
      <c r="R4" s="10" t="s">
        <v>2</v>
      </c>
      <c r="S4" s="10" t="s">
        <v>2</v>
      </c>
      <c r="T4" s="10" t="s">
        <v>2</v>
      </c>
      <c r="U4" s="10" t="s">
        <v>2</v>
      </c>
      <c r="V4" s="10" t="s">
        <v>2</v>
      </c>
      <c r="W4" s="10" t="s">
        <v>2</v>
      </c>
      <c r="X4" s="10" t="s">
        <v>3</v>
      </c>
    </row>
    <row r="5" spans="1:24">
      <c r="A5" t="s">
        <v>33</v>
      </c>
      <c r="B5">
        <f>COUNTIFS($A$9:$A$38,"*$*",B9:B38,"")</f>
        <v>0</v>
      </c>
      <c r="C5">
        <f ref="C5:X5" si="0" t="shared">COUNTIFS($A$9:$A$38,"*$*",C9:C38,"")</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 si="0" t="shared"/>
        <v>0</v>
      </c>
      <c r="R5">
        <f si="0" t="shared"/>
        <v>0</v>
      </c>
      <c r="S5">
        <f si="0" t="shared"/>
        <v>0</v>
      </c>
      <c r="T5">
        <f si="0" t="shared"/>
        <v>0</v>
      </c>
      <c r="U5">
        <f si="0" t="shared"/>
        <v>0</v>
      </c>
      <c r="V5">
        <f si="0" t="shared"/>
        <v>0</v>
      </c>
      <c r="W5">
        <f si="0" t="shared"/>
        <v>1</v>
      </c>
      <c r="X5">
        <f si="0" t="shared"/>
        <v>0</v>
      </c>
    </row>
    <row customFormat="1" r="8" s="1" spans="1:1">
      <c r="A8" s="11" t="s">
        <v>291</v>
      </c>
    </row>
    <row ht="29" r="9" spans="1:24">
      <c r="A9" s="12" t="s">
        <v>1827</v>
      </c>
      <c r="B9" s="10" t="s">
        <v>1789</v>
      </c>
      <c r="C9" s="10" t="s">
        <v>1828</v>
      </c>
      <c r="D9" s="10" t="s">
        <v>1829</v>
      </c>
      <c r="E9" s="10" t="s">
        <v>1830</v>
      </c>
      <c r="F9" s="10" t="s">
        <v>1831</v>
      </c>
      <c r="G9" s="10" t="s">
        <v>1789</v>
      </c>
      <c r="H9" s="10" t="s">
        <v>1829</v>
      </c>
      <c r="I9" s="10" t="s">
        <v>1832</v>
      </c>
      <c r="J9" s="10" t="s">
        <v>1833</v>
      </c>
      <c r="K9" s="10" t="s">
        <v>1834</v>
      </c>
      <c r="L9" s="10" t="s">
        <v>1835</v>
      </c>
      <c r="M9" s="10" t="s">
        <v>1836</v>
      </c>
      <c r="N9" s="10" t="s">
        <v>1829</v>
      </c>
      <c r="O9" s="10" t="s">
        <v>1829</v>
      </c>
      <c r="P9" s="10" t="s">
        <v>1829</v>
      </c>
      <c r="Q9" s="10" t="s">
        <v>1829</v>
      </c>
      <c r="R9" s="10" t="s">
        <v>1829</v>
      </c>
      <c r="S9" s="8" t="s">
        <v>302</v>
      </c>
      <c r="T9" s="8" t="s">
        <v>303</v>
      </c>
      <c r="U9" s="10" t="s">
        <v>1789</v>
      </c>
      <c r="V9" s="10" t="s">
        <v>1789</v>
      </c>
      <c r="W9" s="10" t="s">
        <v>1789</v>
      </c>
      <c r="X9" s="10" t="s">
        <v>1789</v>
      </c>
    </row>
    <row ht="29" r="10" spans="1:24">
      <c r="A10" s="12" t="s">
        <v>1837</v>
      </c>
      <c r="B10" s="10" t="s">
        <v>1842</v>
      </c>
      <c r="C10" s="10" t="s">
        <v>1838</v>
      </c>
      <c r="D10" s="10" t="s">
        <v>1829</v>
      </c>
      <c r="E10" s="10" t="s">
        <v>1839</v>
      </c>
      <c r="F10" s="10" t="s">
        <v>1840</v>
      </c>
      <c r="G10" s="10" t="s">
        <v>1841</v>
      </c>
      <c r="H10" s="10" t="s">
        <v>1842</v>
      </c>
      <c r="I10" s="10" t="s">
        <v>1841</v>
      </c>
      <c r="J10" s="10" t="s">
        <v>1841</v>
      </c>
      <c r="K10" s="10" t="s">
        <v>1841</v>
      </c>
      <c r="L10" s="10" t="s">
        <v>1841</v>
      </c>
      <c r="M10" s="10" t="s">
        <v>1841</v>
      </c>
      <c r="N10" s="10" t="s">
        <v>1843</v>
      </c>
      <c r="O10" s="10" t="s">
        <v>1844</v>
      </c>
      <c r="P10" s="10" t="s">
        <v>1845</v>
      </c>
      <c r="Q10" s="10" t="s">
        <v>1846</v>
      </c>
      <c r="R10" s="10" t="s">
        <v>1847</v>
      </c>
      <c r="S10" s="8" t="s">
        <v>302</v>
      </c>
      <c r="T10" s="8" t="s">
        <v>303</v>
      </c>
      <c r="U10" s="10" t="s">
        <v>1842</v>
      </c>
      <c r="V10" s="10" t="s">
        <v>1842</v>
      </c>
      <c r="W10" s="10" t="s">
        <v>1842</v>
      </c>
      <c r="X10" s="10" t="s">
        <v>1842</v>
      </c>
    </row>
    <row r="11" spans="1:24">
      <c r="A11" s="13" t="s">
        <v>1854</v>
      </c>
      <c r="B11" s="75" t="s">
        <v>1855</v>
      </c>
      <c r="C11" s="14">
        <v>123</v>
      </c>
      <c r="D11" s="14">
        <v>123</v>
      </c>
      <c r="E11" s="14">
        <v>123</v>
      </c>
      <c r="F11" s="14">
        <v>123</v>
      </c>
      <c r="G11" s="14">
        <v>123</v>
      </c>
      <c r="H11" s="14">
        <v>123</v>
      </c>
      <c r="I11" s="14">
        <v>123</v>
      </c>
      <c r="J11" s="14">
        <v>123</v>
      </c>
      <c r="K11" s="14">
        <v>123</v>
      </c>
      <c r="L11" s="14">
        <v>123</v>
      </c>
      <c r="M11" s="14">
        <v>123</v>
      </c>
      <c r="N11" s="14">
        <v>123</v>
      </c>
      <c r="O11" s="14">
        <v>123</v>
      </c>
      <c r="P11" s="14">
        <v>123</v>
      </c>
      <c r="Q11" s="14">
        <v>123</v>
      </c>
      <c r="R11" s="14">
        <v>123</v>
      </c>
      <c r="S11" s="14">
        <v>123</v>
      </c>
      <c r="T11" s="14">
        <v>123</v>
      </c>
      <c r="U11" s="14">
        <v>123</v>
      </c>
      <c r="V11" s="14">
        <v>123</v>
      </c>
      <c r="W11" s="14"/>
      <c r="X11" s="14">
        <v>123</v>
      </c>
    </row>
    <row r="12" spans="1:24">
      <c r="A12" t="s">
        <v>538</v>
      </c>
      <c r="B12" s="15" t="s">
        <v>1856</v>
      </c>
      <c r="D12" s="15"/>
      <c r="E12" s="15"/>
      <c r="F12" s="15"/>
      <c r="G12" s="15"/>
      <c r="H12" s="15"/>
      <c r="I12" s="15"/>
      <c r="J12" s="15"/>
      <c r="K12" s="15"/>
      <c r="L12" s="15"/>
      <c r="M12" s="15"/>
      <c r="N12" s="15"/>
      <c r="O12" s="15"/>
      <c r="P12" s="15"/>
      <c r="Q12" s="15"/>
      <c r="R12" s="15"/>
      <c r="S12" s="15"/>
      <c r="T12" s="15"/>
      <c r="U12" s="15"/>
      <c r="V12" s="15"/>
      <c r="W12" s="15"/>
      <c r="X12" s="15"/>
    </row>
    <row r="13" spans="1:24">
      <c r="A13" t="s">
        <v>306</v>
      </c>
      <c r="B13" s="13" t="s">
        <v>915</v>
      </c>
      <c r="C13" s="13" t="s">
        <v>915</v>
      </c>
      <c r="D13" s="13" t="s">
        <v>915</v>
      </c>
      <c r="E13" s="13" t="s">
        <v>915</v>
      </c>
      <c r="F13" s="13" t="s">
        <v>915</v>
      </c>
      <c r="G13" s="13" t="s">
        <v>915</v>
      </c>
      <c r="H13" s="13" t="s">
        <v>915</v>
      </c>
      <c r="I13" s="13" t="s">
        <v>915</v>
      </c>
      <c r="J13" s="13" t="s">
        <v>915</v>
      </c>
      <c r="K13" s="13" t="s">
        <v>915</v>
      </c>
      <c r="L13" s="13" t="s">
        <v>915</v>
      </c>
      <c r="M13" s="13" t="s">
        <v>915</v>
      </c>
      <c r="N13" s="13" t="s">
        <v>915</v>
      </c>
      <c r="O13" s="13" t="s">
        <v>915</v>
      </c>
      <c r="P13" s="13" t="s">
        <v>915</v>
      </c>
      <c r="Q13" s="13" t="s">
        <v>915</v>
      </c>
      <c r="R13" s="13" t="s">
        <v>915</v>
      </c>
      <c r="S13" s="13" t="s">
        <v>915</v>
      </c>
      <c r="T13" s="13" t="s">
        <v>915</v>
      </c>
      <c r="U13" s="13" t="s">
        <v>915</v>
      </c>
      <c r="V13" s="13" t="s">
        <v>915</v>
      </c>
      <c r="W13" s="13" t="s">
        <v>915</v>
      </c>
      <c r="X13" s="13" t="s">
        <v>915</v>
      </c>
    </row>
    <row r="14" spans="1:24">
      <c r="A14" t="s">
        <v>308</v>
      </c>
      <c r="B14" s="13" t="s">
        <v>213</v>
      </c>
      <c r="C14" s="13" t="s">
        <v>213</v>
      </c>
      <c r="D14" s="13" t="s">
        <v>213</v>
      </c>
      <c r="E14" s="13" t="s">
        <v>213</v>
      </c>
      <c r="F14" s="13" t="s">
        <v>213</v>
      </c>
      <c r="G14" s="13" t="s">
        <v>213</v>
      </c>
      <c r="H14" s="13" t="s">
        <v>213</v>
      </c>
      <c r="I14" s="13" t="s">
        <v>213</v>
      </c>
      <c r="J14" s="13" t="s">
        <v>213</v>
      </c>
      <c r="K14" s="13" t="s">
        <v>213</v>
      </c>
      <c r="L14" s="13" t="s">
        <v>213</v>
      </c>
      <c r="M14" s="13" t="s">
        <v>213</v>
      </c>
      <c r="N14" s="13" t="s">
        <v>213</v>
      </c>
      <c r="O14" s="13" t="s">
        <v>213</v>
      </c>
      <c r="P14" s="13" t="s">
        <v>213</v>
      </c>
      <c r="Q14" s="13" t="s">
        <v>213</v>
      </c>
      <c r="R14" s="13" t="s">
        <v>213</v>
      </c>
      <c r="S14" s="13" t="s">
        <v>213</v>
      </c>
      <c r="T14" s="13" t="s">
        <v>213</v>
      </c>
      <c r="U14" s="13" t="s">
        <v>213</v>
      </c>
      <c r="V14" s="13" t="s">
        <v>213</v>
      </c>
      <c r="W14" s="13" t="s">
        <v>213</v>
      </c>
      <c r="X14" s="13" t="s">
        <v>213</v>
      </c>
    </row>
    <row customFormat="1" r="15" s="1" spans="1:1">
      <c r="A15" s="11" t="s">
        <v>309</v>
      </c>
    </row>
    <row r="16" spans="1:24">
      <c r="A16" t="s">
        <v>310</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311</v>
      </c>
      <c r="B17" t="s">
        <v>312</v>
      </c>
      <c r="C17" t="s">
        <v>313</v>
      </c>
      <c r="D17" t="s">
        <v>313</v>
      </c>
      <c r="E17" t="s">
        <v>313</v>
      </c>
      <c r="F17" t="s">
        <v>313</v>
      </c>
      <c r="G17" t="s">
        <v>313</v>
      </c>
      <c r="H17" t="s">
        <v>313</v>
      </c>
      <c r="I17" t="s">
        <v>313</v>
      </c>
      <c r="J17" t="s">
        <v>313</v>
      </c>
      <c r="K17" t="s">
        <v>313</v>
      </c>
      <c r="L17" t="s">
        <v>313</v>
      </c>
      <c r="M17" t="s">
        <v>313</v>
      </c>
      <c r="N17" t="s">
        <v>313</v>
      </c>
      <c r="O17" t="s">
        <v>313</v>
      </c>
      <c r="P17" t="s">
        <v>313</v>
      </c>
      <c r="Q17" t="s">
        <v>313</v>
      </c>
      <c r="R17" t="s">
        <v>313</v>
      </c>
      <c r="S17" t="s">
        <v>313</v>
      </c>
      <c r="T17" t="s">
        <v>313</v>
      </c>
      <c r="U17" t="s">
        <v>313</v>
      </c>
      <c r="V17" t="s">
        <v>313</v>
      </c>
      <c r="W17" t="s">
        <v>313</v>
      </c>
      <c r="X17" t="s">
        <v>313</v>
      </c>
    </row>
    <row r="18" spans="1:24">
      <c r="A18" t="s">
        <v>314</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315</v>
      </c>
      <c r="B19">
        <v>123</v>
      </c>
      <c r="C19" t="s">
        <v>400</v>
      </c>
      <c r="D19" t="s">
        <v>400</v>
      </c>
      <c r="E19" t="s">
        <v>400</v>
      </c>
      <c r="F19" t="s">
        <v>400</v>
      </c>
      <c r="G19" t="s">
        <v>400</v>
      </c>
      <c r="H19" t="s">
        <v>400</v>
      </c>
      <c r="I19" t="s">
        <v>400</v>
      </c>
      <c r="J19" t="s">
        <v>400</v>
      </c>
      <c r="K19" t="s">
        <v>400</v>
      </c>
      <c r="L19" t="s">
        <v>400</v>
      </c>
      <c r="M19" t="s">
        <v>400</v>
      </c>
      <c r="N19" t="s">
        <v>400</v>
      </c>
      <c r="O19" t="s">
        <v>400</v>
      </c>
      <c r="P19" t="s">
        <v>400</v>
      </c>
      <c r="Q19" t="s">
        <v>400</v>
      </c>
      <c r="R19" t="s">
        <v>400</v>
      </c>
      <c r="S19" t="s">
        <v>400</v>
      </c>
      <c r="T19" t="s">
        <v>400</v>
      </c>
      <c r="U19" t="s">
        <v>400</v>
      </c>
      <c r="V19" t="s">
        <v>400</v>
      </c>
      <c r="W19" t="s">
        <v>400</v>
      </c>
      <c r="X19" t="s">
        <v>400</v>
      </c>
    </row>
    <row customFormat="1" r="20" s="1" spans="1:1">
      <c r="A20" s="11" t="s">
        <v>317</v>
      </c>
    </row>
    <row r="21" spans="1:24">
      <c r="A21" s="12" t="s">
        <v>540</v>
      </c>
      <c r="X21" s="13" t="s">
        <v>1802</v>
      </c>
    </row>
    <row r="22" spans="1:24">
      <c r="A22" t="s">
        <v>537</v>
      </c>
      <c r="X22" s="13" t="s">
        <v>1803</v>
      </c>
    </row>
    <row r="23" spans="1:24">
      <c r="A23" t="s">
        <v>533</v>
      </c>
      <c r="X23" t="s">
        <v>324</v>
      </c>
    </row>
    <row r="24" spans="1:24">
      <c r="A24" t="s">
        <v>534</v>
      </c>
      <c r="X24" t="s">
        <v>326</v>
      </c>
    </row>
    <row r="25" spans="1:24">
      <c r="A25" s="13" t="s">
        <v>327</v>
      </c>
      <c r="X25" s="13" t="s">
        <v>1804</v>
      </c>
    </row>
    <row customFormat="1" r="26" s="1" spans="1:1">
      <c r="A26" s="11" t="s">
        <v>331</v>
      </c>
    </row>
    <row r="27" spans="1:2">
      <c r="A27" t="s">
        <v>332</v>
      </c>
      <c r="B27" t="s">
        <v>252</v>
      </c>
    </row>
    <row r="28" spans="1:2">
      <c r="A28" t="s">
        <v>333</v>
      </c>
      <c r="B28" t="s">
        <v>54</v>
      </c>
    </row>
    <row customFormat="1" r="29" s="1" spans="1:1">
      <c r="A29" s="11" t="s">
        <v>334</v>
      </c>
    </row>
    <row r="30" spans="1:2">
      <c r="A30" t="s">
        <v>915</v>
      </c>
      <c r="B30" t="s">
        <v>1857</v>
      </c>
    </row>
    <row r="31" spans="1:2">
      <c r="A31" t="s">
        <v>1858</v>
      </c>
      <c r="B31" t="s">
        <v>1859</v>
      </c>
    </row>
    <row r="32" spans="1:1">
      <c r="A32" t="s">
        <v>335</v>
      </c>
    </row>
    <row r="33" spans="1:2">
      <c r="A33" t="s">
        <v>1808</v>
      </c>
      <c r="B33" t="s">
        <v>336</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X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21"/>
  <sheetViews>
    <sheetView topLeftCell="A4" workbookViewId="0">
      <pane activePane="topRight" state="frozen" topLeftCell="B1" xSplit="1"/>
      <selection/>
      <selection activeCell="C18" pane="topRight" sqref="C18"/>
    </sheetView>
  </sheetViews>
  <sheetFormatPr defaultColWidth="8.72727272727273" defaultRowHeight="14.5"/>
  <cols>
    <col min="1" max="12" customWidth="true" width="26.1818181818182" collapsed="true"/>
    <col min="13" max="13" customWidth="true" width="23.4545454545455" collapsed="true"/>
    <col min="14" max="14" customWidth="true" width="23.0" collapsed="true"/>
    <col min="15" max="16" customWidth="true" width="27.8181818181818" collapsed="true"/>
    <col min="17" max="17" customWidth="true" width="23.8181818181818" collapsed="true"/>
    <col min="18" max="18" customWidth="true" width="42.7272727272727" collapsed="true"/>
    <col min="19" max="19" customWidth="true" width="40.5454545454545" collapsed="true"/>
    <col min="20" max="20" customWidth="true" width="29.1818181818182" collapsed="true"/>
    <col min="21" max="21" customWidth="true" width="40.5454545454545" collapsed="true"/>
    <col min="22" max="22" customWidth="true" width="31.8181818181818" collapsed="true"/>
    <col min="23" max="31" customWidth="true" width="18.8181818181818" collapsed="true"/>
  </cols>
  <sheetData>
    <row r="1" spans="1:31">
      <c r="A1" t="s">
        <v>0</v>
      </c>
      <c r="B1" s="13" t="s">
        <v>154</v>
      </c>
      <c r="C1" s="13" t="s">
        <v>155</v>
      </c>
      <c r="D1" s="13" t="s">
        <v>154</v>
      </c>
      <c r="E1" s="13" t="s">
        <v>154</v>
      </c>
      <c r="F1" s="13" t="s">
        <v>154</v>
      </c>
      <c r="G1" s="13" t="s">
        <v>154</v>
      </c>
      <c r="H1" s="13" t="s">
        <v>155</v>
      </c>
      <c r="I1" s="13" t="s">
        <v>154</v>
      </c>
      <c r="J1" s="13" t="s">
        <v>154</v>
      </c>
      <c r="K1" s="13" t="s">
        <v>154</v>
      </c>
      <c r="L1" s="13" t="s">
        <v>154</v>
      </c>
      <c r="M1" s="13" t="s">
        <v>3</v>
      </c>
      <c r="N1" s="13" t="s">
        <v>2</v>
      </c>
      <c r="O1" s="13" t="s">
        <v>2</v>
      </c>
      <c r="P1" s="13" t="s">
        <v>2</v>
      </c>
      <c r="Q1" s="13" t="s">
        <v>2</v>
      </c>
      <c r="R1" s="13" t="s">
        <v>2</v>
      </c>
      <c r="S1" s="13" t="s">
        <v>2</v>
      </c>
      <c r="T1" s="13" t="s">
        <v>3</v>
      </c>
      <c r="U1" t="s">
        <v>2</v>
      </c>
      <c r="V1" s="13" t="s">
        <v>155</v>
      </c>
      <c r="W1" t="s">
        <v>3</v>
      </c>
      <c r="X1" t="s">
        <v>3</v>
      </c>
      <c r="Y1" t="s">
        <v>2</v>
      </c>
      <c r="Z1" t="s">
        <v>3</v>
      </c>
      <c r="AA1" s="13" t="s">
        <v>155</v>
      </c>
      <c r="AB1" t="s">
        <v>79</v>
      </c>
      <c r="AC1" t="s">
        <v>3</v>
      </c>
      <c r="AD1" t="s">
        <v>3</v>
      </c>
      <c r="AE1" t="s">
        <v>3</v>
      </c>
    </row>
    <row r="2" spans="1:31">
      <c r="A2" t="s">
        <v>4</v>
      </c>
      <c r="M2" t="s">
        <v>156</v>
      </c>
      <c r="N2" t="s">
        <v>157</v>
      </c>
      <c r="O2" t="s">
        <v>158</v>
      </c>
      <c r="P2" t="s">
        <v>6</v>
      </c>
      <c r="Q2" t="s">
        <v>159</v>
      </c>
      <c r="R2" t="s">
        <v>159</v>
      </c>
      <c r="S2" t="s">
        <v>159</v>
      </c>
      <c r="T2" t="s">
        <v>156</v>
      </c>
      <c r="U2" t="s">
        <v>82</v>
      </c>
      <c r="W2" t="s">
        <v>156</v>
      </c>
      <c r="X2" t="s">
        <v>156</v>
      </c>
      <c r="Y2" t="s">
        <v>160</v>
      </c>
      <c r="Z2" t="s">
        <v>156</v>
      </c>
      <c r="AB2" t="s">
        <v>82</v>
      </c>
      <c r="AC2" t="s">
        <v>156</v>
      </c>
      <c r="AD2" t="s">
        <v>156</v>
      </c>
      <c r="AE2" t="s">
        <v>156</v>
      </c>
    </row>
    <row ht="58" r="3" spans="1:31">
      <c r="A3" t="s">
        <v>10</v>
      </c>
      <c r="B3" s="10" t="s">
        <v>161</v>
      </c>
      <c r="C3" s="10" t="s">
        <v>162</v>
      </c>
      <c r="D3" s="10" t="s">
        <v>163</v>
      </c>
      <c r="E3" s="10" t="s">
        <v>164</v>
      </c>
      <c r="F3" s="10" t="s">
        <v>165</v>
      </c>
      <c r="G3" s="10" t="s">
        <v>166</v>
      </c>
      <c r="H3" s="10" t="s">
        <v>167</v>
      </c>
      <c r="I3" s="10" t="s">
        <v>168</v>
      </c>
      <c r="J3" s="10" t="s">
        <v>169</v>
      </c>
      <c r="K3" s="10" t="s">
        <v>170</v>
      </c>
      <c r="L3" s="10" t="s">
        <v>171</v>
      </c>
      <c r="M3" t="s">
        <v>172</v>
      </c>
      <c r="N3" s="8" t="s">
        <v>173</v>
      </c>
      <c r="O3" s="8" t="s">
        <v>174</v>
      </c>
      <c r="P3" s="8" t="s">
        <v>175</v>
      </c>
      <c r="Q3" s="8" t="s">
        <v>176</v>
      </c>
      <c r="R3" s="8" t="s">
        <v>177</v>
      </c>
      <c r="S3" s="8" t="s">
        <v>178</v>
      </c>
      <c r="T3" s="8" t="s">
        <v>179</v>
      </c>
      <c r="U3" s="10" t="s">
        <v>161</v>
      </c>
      <c r="V3" s="10" t="s">
        <v>162</v>
      </c>
      <c r="W3" s="10" t="s">
        <v>163</v>
      </c>
      <c r="X3" s="10" t="s">
        <v>164</v>
      </c>
      <c r="Y3" s="10" t="s">
        <v>165</v>
      </c>
      <c r="Z3" s="10" t="s">
        <v>166</v>
      </c>
      <c r="AA3" s="10" t="s">
        <v>167</v>
      </c>
      <c r="AB3" s="10" t="s">
        <v>168</v>
      </c>
      <c r="AC3" s="10" t="s">
        <v>169</v>
      </c>
      <c r="AD3" s="10" t="s">
        <v>170</v>
      </c>
      <c r="AE3" s="10" t="s">
        <v>171</v>
      </c>
    </row>
    <row r="4" spans="1:31">
      <c r="A4" s="13" t="s">
        <v>32</v>
      </c>
      <c r="B4" s="13" t="s">
        <v>2</v>
      </c>
      <c r="C4" s="13" t="s">
        <v>2</v>
      </c>
      <c r="D4" s="13" t="s">
        <v>3</v>
      </c>
      <c r="E4" s="13" t="s">
        <v>3</v>
      </c>
      <c r="F4" s="13" t="s">
        <v>2</v>
      </c>
      <c r="G4" s="13" t="s">
        <v>3</v>
      </c>
      <c r="H4" s="13" t="s">
        <v>3</v>
      </c>
      <c r="I4" s="13" t="s">
        <v>2</v>
      </c>
      <c r="J4" s="13" t="s">
        <v>3</v>
      </c>
      <c r="K4" s="13" t="s">
        <v>3</v>
      </c>
      <c r="L4" s="13" t="s">
        <v>3</v>
      </c>
      <c r="M4" s="13" t="s">
        <v>3</v>
      </c>
      <c r="N4" s="10" t="s">
        <v>2</v>
      </c>
      <c r="O4" s="10" t="s">
        <v>2</v>
      </c>
      <c r="P4" s="10" t="s">
        <v>2</v>
      </c>
      <c r="Q4" s="10" t="s">
        <v>2</v>
      </c>
      <c r="R4" s="10" t="s">
        <v>2</v>
      </c>
      <c r="S4" s="10" t="s">
        <v>2</v>
      </c>
      <c r="T4" s="10" t="s">
        <v>3</v>
      </c>
      <c r="U4" s="13" t="s">
        <v>2</v>
      </c>
      <c r="V4" s="13" t="s">
        <v>2</v>
      </c>
      <c r="W4" s="13" t="s">
        <v>3</v>
      </c>
      <c r="X4" s="13" t="s">
        <v>3</v>
      </c>
      <c r="Y4" s="13" t="s">
        <v>2</v>
      </c>
      <c r="Z4" s="13" t="s">
        <v>3</v>
      </c>
      <c r="AA4" s="13" t="s">
        <v>3</v>
      </c>
      <c r="AB4" s="13" t="s">
        <v>2</v>
      </c>
      <c r="AC4" s="13" t="s">
        <v>3</v>
      </c>
      <c r="AD4" s="13" t="s">
        <v>3</v>
      </c>
      <c r="AE4" s="13" t="s">
        <v>3</v>
      </c>
    </row>
    <row r="5" spans="1:31">
      <c r="A5" t="s">
        <v>33</v>
      </c>
      <c r="B5">
        <f ref="B5:L5" si="0" t="shared">COUNTIFS($A$9:$A$23,"*$*",B9:B23,"")</f>
        <v>3</v>
      </c>
      <c r="C5">
        <f si="0" t="shared"/>
        <v>4</v>
      </c>
      <c r="D5">
        <f si="0" t="shared"/>
        <v>0</v>
      </c>
      <c r="E5">
        <f si="0" t="shared"/>
        <v>0</v>
      </c>
      <c r="F5">
        <f si="0" t="shared"/>
        <v>0</v>
      </c>
      <c r="G5">
        <f si="0" t="shared"/>
        <v>0</v>
      </c>
      <c r="H5">
        <f si="0" t="shared"/>
        <v>2</v>
      </c>
      <c r="I5">
        <f si="0" t="shared"/>
        <v>2</v>
      </c>
      <c r="J5">
        <f si="0" t="shared"/>
        <v>0</v>
      </c>
      <c r="K5">
        <f si="0" t="shared"/>
        <v>0</v>
      </c>
      <c r="L5">
        <f si="0" t="shared"/>
        <v>0</v>
      </c>
      <c r="M5">
        <f ref="M5:AE5" si="1" t="shared">COUNTIFS($A$9:$A$23,"*$*",M9:M23,"")</f>
        <v>0</v>
      </c>
      <c r="N5">
        <f si="1" t="shared"/>
        <v>0</v>
      </c>
      <c r="O5">
        <f si="1" t="shared"/>
        <v>0</v>
      </c>
      <c r="P5">
        <f si="1" t="shared"/>
        <v>0</v>
      </c>
      <c r="Q5">
        <f si="1" t="shared"/>
        <v>0</v>
      </c>
      <c r="R5">
        <f si="1" t="shared"/>
        <v>0</v>
      </c>
      <c r="S5">
        <f si="1" t="shared"/>
        <v>1</v>
      </c>
      <c r="T5">
        <f si="1" t="shared"/>
        <v>0</v>
      </c>
      <c r="U5">
        <f si="1" t="shared"/>
        <v>2</v>
      </c>
      <c r="V5">
        <f si="1" t="shared"/>
        <v>3</v>
      </c>
      <c r="W5">
        <f si="1" t="shared"/>
        <v>0</v>
      </c>
      <c r="X5">
        <f si="1" t="shared"/>
        <v>0</v>
      </c>
      <c r="Y5">
        <f si="1" t="shared"/>
        <v>0</v>
      </c>
      <c r="Z5">
        <f si="1" t="shared"/>
        <v>0</v>
      </c>
      <c r="AA5">
        <f si="1" t="shared"/>
        <v>2</v>
      </c>
      <c r="AB5">
        <f si="1" t="shared"/>
        <v>2</v>
      </c>
      <c r="AC5">
        <f si="1" t="shared"/>
        <v>2</v>
      </c>
      <c r="AD5">
        <f si="1" t="shared"/>
        <v>2</v>
      </c>
      <c r="AE5">
        <f si="1" t="shared"/>
        <v>2</v>
      </c>
    </row>
    <row customFormat="1" r="8" s="1" spans="1:1">
      <c r="A8" s="11" t="s">
        <v>34</v>
      </c>
    </row>
    <row r="9" spans="1:31">
      <c r="A9" t="s">
        <v>97</v>
      </c>
      <c r="B9" t="str">
        <f>'Edit Profile'!$F9</f>
        <v>TESTFF@GMAIL.COM</v>
      </c>
      <c r="C9" t="str">
        <f>'Edit Profile'!$F9</f>
        <v>TESTFF@GMAIL.COM</v>
      </c>
      <c r="D9" t="str">
        <f>'Edit Profile'!$F9</f>
        <v>TESTFF@GMAIL.COM</v>
      </c>
      <c r="E9" t="str">
        <f>'Edit Profile'!$F9</f>
        <v>TESTFF@GMAIL.COM</v>
      </c>
      <c r="F9" t="str">
        <f>'Edit Profile'!$F9</f>
        <v>TESTFF@GMAIL.COM</v>
      </c>
      <c r="G9" t="str">
        <f>'Edit Profile'!$F9</f>
        <v>TESTFF@GMAIL.COM</v>
      </c>
      <c r="H9" t="str">
        <f>'Edit Profile'!$F9</f>
        <v>TESTFF@GMAIL.COM</v>
      </c>
      <c r="I9" t="str">
        <f>'Edit Profile'!$F9</f>
        <v>TESTFF@GMAIL.COM</v>
      </c>
      <c r="J9" t="str">
        <f>'Edit Profile'!$F9</f>
        <v>TESTFF@GMAIL.COM</v>
      </c>
      <c r="K9" t="str">
        <f>'Edit Profile'!$F9</f>
        <v>TESTFF@GMAIL.COM</v>
      </c>
      <c r="L9" t="str">
        <f>'Edit Profile'!$F9</f>
        <v>TESTFF@GMAIL.COM</v>
      </c>
      <c r="M9" t="s">
        <v>180</v>
      </c>
      <c r="N9" t="s">
        <v>180</v>
      </c>
      <c r="O9" t="s">
        <v>181</v>
      </c>
      <c r="P9" t="s">
        <v>181</v>
      </c>
      <c r="Q9" t="s">
        <v>181</v>
      </c>
      <c r="R9" t="s">
        <v>181</v>
      </c>
      <c r="S9" t="s">
        <v>181</v>
      </c>
      <c r="T9" t="s">
        <v>181</v>
      </c>
      <c r="U9" t="s">
        <v>43</v>
      </c>
      <c r="V9" t="s">
        <v>43</v>
      </c>
      <c r="W9" t="s">
        <v>43</v>
      </c>
      <c r="X9" t="s">
        <v>43</v>
      </c>
      <c r="Y9" t="s">
        <v>43</v>
      </c>
      <c r="Z9" t="s">
        <v>43</v>
      </c>
      <c r="AA9" t="s">
        <v>43</v>
      </c>
      <c r="AB9" t="s">
        <v>43</v>
      </c>
      <c r="AC9" t="s">
        <v>43</v>
      </c>
      <c r="AD9" t="s">
        <v>43</v>
      </c>
      <c r="AE9" t="s">
        <v>43</v>
      </c>
    </row>
    <row r="10" spans="1:31">
      <c r="A10" t="s">
        <v>101</v>
      </c>
      <c r="B10" t="str">
        <f>'Edit Profile'!$F10</f>
        <v>P@ssw0rd1234</v>
      </c>
      <c r="C10" t="str">
        <f>'Edit Profile'!$F10</f>
        <v>P@ssw0rd1234</v>
      </c>
      <c r="D10" t="str">
        <f>'Edit Profile'!$F10</f>
        <v>P@ssw0rd1234</v>
      </c>
      <c r="E10" t="str">
        <f>'Edit Profile'!$F10</f>
        <v>P@ssw0rd1234</v>
      </c>
      <c r="F10" t="str">
        <f>'Edit Profile'!$F10</f>
        <v>P@ssw0rd1234</v>
      </c>
      <c r="G10" t="str">
        <f>'Edit Profile'!$F10</f>
        <v>P@ssw0rd1234</v>
      </c>
      <c r="H10" t="str">
        <f>'Edit Profile'!$F10</f>
        <v>P@ssw0rd1234</v>
      </c>
      <c r="I10" t="str">
        <f>'Edit Profile'!$F10</f>
        <v>P@ssw0rd1234</v>
      </c>
      <c r="J10" t="str">
        <f>'Edit Profile'!$F10</f>
        <v>P@ssw0rd1234</v>
      </c>
      <c r="K10" t="str">
        <f>'Edit Profile'!$F10</f>
        <v>P@ssw0rd1234</v>
      </c>
      <c r="L10" t="str">
        <f>'Edit Profile'!$F10</f>
        <v>P@ssw0rd1234</v>
      </c>
      <c r="M10" t="s">
        <v>58</v>
      </c>
      <c r="N10" t="s">
        <v>58</v>
      </c>
      <c r="O10" t="s">
        <v>182</v>
      </c>
      <c r="P10" t="s">
        <v>182</v>
      </c>
      <c r="Q10" t="s">
        <v>182</v>
      </c>
      <c r="R10" t="s">
        <v>182</v>
      </c>
      <c r="S10" t="s">
        <v>182</v>
      </c>
      <c r="T10" t="s">
        <v>182</v>
      </c>
      <c r="U10" t="str">
        <f>'Edit Profile'!$F10</f>
        <v>P@ssw0rd1234</v>
      </c>
      <c r="V10" t="str">
        <f>'Edit Profile'!$F10</f>
        <v>P@ssw0rd1234</v>
      </c>
      <c r="W10" t="str">
        <f>'Edit Profile'!$F10</f>
        <v>P@ssw0rd1234</v>
      </c>
      <c r="X10" t="str">
        <f>'Edit Profile'!$F10</f>
        <v>P@ssw0rd1234</v>
      </c>
      <c r="Y10" t="str">
        <f>'Edit Profile'!$F10</f>
        <v>P@ssw0rd1234</v>
      </c>
      <c r="Z10" t="str">
        <f>'Edit Profile'!$F10</f>
        <v>P@ssw0rd1234</v>
      </c>
      <c r="AA10" t="str">
        <f>'Edit Profile'!$F10</f>
        <v>P@ssw0rd1234</v>
      </c>
      <c r="AB10" t="str">
        <f>'Edit Profile'!$F10</f>
        <v>P@ssw0rd1234</v>
      </c>
      <c r="AC10" t="str">
        <f>'Edit Profile'!$F10</f>
        <v>P@ssw0rd1234</v>
      </c>
      <c r="AD10" t="str">
        <f>'Edit Profile'!$F10</f>
        <v>P@ssw0rd1234</v>
      </c>
      <c r="AE10" t="str">
        <f>'Edit Profile'!$F10</f>
        <v>P@ssw0rd1234</v>
      </c>
    </row>
    <row r="11" spans="1:31">
      <c r="A11" t="s">
        <v>183</v>
      </c>
      <c r="B11" s="13"/>
      <c r="C11" s="13"/>
      <c r="D11" s="13" t="s">
        <v>184</v>
      </c>
      <c r="E11" s="13" t="str">
        <f ref="E11:L11" si="2" t="shared">$D$11</f>
        <v>TESTERF1</v>
      </c>
      <c r="F11" s="13" t="str">
        <f si="2" t="shared"/>
        <v>TESTERF1</v>
      </c>
      <c r="G11" s="13" t="s">
        <v>185</v>
      </c>
      <c r="H11" s="13" t="str">
        <f si="2" t="shared"/>
        <v>TESTERF1</v>
      </c>
      <c r="I11" s="13" t="str">
        <f si="2" t="shared"/>
        <v>TESTERF1</v>
      </c>
      <c r="J11" s="13" t="str">
        <f si="2" t="shared"/>
        <v>TESTERF1</v>
      </c>
      <c r="K11" s="13" t="str">
        <f si="2" t="shared"/>
        <v>TESTERF1</v>
      </c>
      <c r="L11" s="13" t="str">
        <f si="2" t="shared"/>
        <v>TESTERF1</v>
      </c>
      <c r="M11" t="s">
        <v>186</v>
      </c>
      <c r="N11" t="s">
        <v>187</v>
      </c>
      <c r="O11" t="s">
        <v>188</v>
      </c>
      <c r="P11" t="s">
        <v>189</v>
      </c>
      <c r="Q11" t="s">
        <v>190</v>
      </c>
      <c r="R11" t="s">
        <v>191</v>
      </c>
      <c r="S11" t="s">
        <v>191</v>
      </c>
      <c r="T11" t="s">
        <v>191</v>
      </c>
      <c r="U11" s="13"/>
      <c r="V11" s="13"/>
      <c r="W11" s="13" t="s">
        <v>192</v>
      </c>
      <c r="X11" s="13" t="s">
        <v>192</v>
      </c>
      <c r="Y11" s="13" t="s">
        <v>193</v>
      </c>
      <c r="Z11" s="13" t="s">
        <v>194</v>
      </c>
      <c r="AA11" s="13" t="str">
        <f>$D$11</f>
        <v>TESTERF1</v>
      </c>
      <c r="AB11" s="13" t="s">
        <v>194</v>
      </c>
      <c r="AC11" s="13"/>
      <c r="AD11" s="13"/>
      <c r="AE11" s="13"/>
    </row>
    <row r="12" spans="1:31">
      <c r="A12" t="s">
        <v>195</v>
      </c>
      <c r="B12" t="s">
        <v>196</v>
      </c>
      <c r="D12" s="13" t="s">
        <v>197</v>
      </c>
      <c r="E12" s="13" t="s">
        <v>197</v>
      </c>
      <c r="F12" s="13" t="s">
        <v>197</v>
      </c>
      <c r="G12" s="13" t="s">
        <v>197</v>
      </c>
      <c r="H12" s="13" t="s">
        <v>197</v>
      </c>
      <c r="I12" s="13" t="s">
        <v>197</v>
      </c>
      <c r="J12" s="13" t="s">
        <v>197</v>
      </c>
      <c r="K12" s="13" t="s">
        <v>197</v>
      </c>
      <c r="L12" s="13" t="s">
        <v>197</v>
      </c>
      <c r="M12" s="13" t="s">
        <v>197</v>
      </c>
      <c r="N12" s="13" t="s">
        <v>197</v>
      </c>
      <c r="O12" s="13" t="s">
        <v>197</v>
      </c>
      <c r="P12" s="13" t="s">
        <v>198</v>
      </c>
      <c r="Q12" s="13" t="s">
        <v>198</v>
      </c>
      <c r="R12" s="13" t="s">
        <v>197</v>
      </c>
      <c r="S12" s="13" t="s">
        <v>197</v>
      </c>
      <c r="T12" s="13" t="s">
        <v>197</v>
      </c>
      <c r="U12" t="s">
        <v>196</v>
      </c>
      <c r="W12" t="s">
        <v>197</v>
      </c>
      <c r="X12" t="s">
        <v>197</v>
      </c>
      <c r="Y12" t="s">
        <v>198</v>
      </c>
      <c r="Z12" t="s">
        <v>198</v>
      </c>
      <c r="AA12" t="s">
        <v>197</v>
      </c>
      <c r="AB12" t="s">
        <v>198</v>
      </c>
      <c r="AC12" s="13"/>
      <c r="AD12" s="13"/>
      <c r="AE12" s="13"/>
    </row>
    <row r="13" spans="1:31">
      <c r="A13" t="s">
        <v>199</v>
      </c>
      <c r="D13" t="str">
        <f>$J$11</f>
        <v>TESTERF1</v>
      </c>
      <c r="E13" t="str">
        <f>$E$11</f>
        <v>TESTERF1</v>
      </c>
      <c r="F13" t="str">
        <f>$J$11</f>
        <v>TESTERF1</v>
      </c>
      <c r="G13" t="str">
        <f>$J$11</f>
        <v>TESTERF1</v>
      </c>
      <c r="J13" t="s">
        <v>185</v>
      </c>
      <c r="K13" t="str">
        <f>$J$13</f>
        <v>TESTERF2</v>
      </c>
      <c r="L13" t="s">
        <v>200</v>
      </c>
      <c r="M13" t="s">
        <v>201</v>
      </c>
      <c r="N13" t="s">
        <v>202</v>
      </c>
      <c r="O13" t="s">
        <v>203</v>
      </c>
      <c r="P13" t="s">
        <v>204</v>
      </c>
      <c r="Q13" t="s">
        <v>205</v>
      </c>
      <c r="R13" t="s">
        <v>206</v>
      </c>
      <c r="T13" t="s">
        <v>206</v>
      </c>
      <c r="W13" t="s">
        <v>207</v>
      </c>
      <c r="X13" s="13" t="s">
        <v>192</v>
      </c>
      <c r="Y13" t="str">
        <f>$J$11</f>
        <v>TESTERF1</v>
      </c>
      <c r="Z13" t="str">
        <f>$J$11</f>
        <v>TESTERF1</v>
      </c>
      <c r="AC13" s="13" t="s">
        <v>194</v>
      </c>
      <c r="AD13" s="13" t="s">
        <v>194</v>
      </c>
      <c r="AE13" t="s">
        <v>208</v>
      </c>
    </row>
    <row r="14" spans="1:31">
      <c r="A14" t="s">
        <v>209</v>
      </c>
      <c r="D14" t="s">
        <v>210</v>
      </c>
      <c r="E14" t="s">
        <v>210</v>
      </c>
      <c r="F14" t="s">
        <v>210</v>
      </c>
      <c r="G14" t="s">
        <v>210</v>
      </c>
      <c r="J14" t="s">
        <v>210</v>
      </c>
      <c r="K14" t="s">
        <v>211</v>
      </c>
      <c r="L14" t="s">
        <v>211</v>
      </c>
      <c r="M14" t="s">
        <v>210</v>
      </c>
      <c r="N14" t="s">
        <v>210</v>
      </c>
      <c r="O14" t="s">
        <v>210</v>
      </c>
      <c r="P14" t="s">
        <v>211</v>
      </c>
      <c r="Q14" t="s">
        <v>211</v>
      </c>
      <c r="R14" t="s">
        <v>211</v>
      </c>
      <c r="S14" t="s">
        <v>210</v>
      </c>
      <c r="T14" t="s">
        <v>211</v>
      </c>
      <c r="U14" t="s">
        <v>210</v>
      </c>
      <c r="V14" t="s">
        <v>210</v>
      </c>
      <c r="W14" t="s">
        <v>210</v>
      </c>
      <c r="X14" t="s">
        <v>210</v>
      </c>
      <c r="Y14" t="s">
        <v>210</v>
      </c>
      <c r="Z14" t="s">
        <v>210</v>
      </c>
      <c r="AC14" t="s">
        <v>210</v>
      </c>
      <c r="AD14" t="s">
        <v>211</v>
      </c>
      <c r="AE14" t="s">
        <v>211</v>
      </c>
    </row>
    <row r="15" spans="1:31">
      <c r="A15" t="s">
        <v>212</v>
      </c>
      <c r="B15" t="s">
        <v>198</v>
      </c>
      <c r="C15" t="s">
        <v>198</v>
      </c>
      <c r="D15" t="s">
        <v>198</v>
      </c>
      <c r="E15" t="s">
        <v>198</v>
      </c>
      <c r="F15" t="s">
        <v>198</v>
      </c>
      <c r="G15" t="s">
        <v>198</v>
      </c>
      <c r="H15" t="s">
        <v>198</v>
      </c>
      <c r="I15" t="s">
        <v>198</v>
      </c>
      <c r="J15" t="s">
        <v>198</v>
      </c>
      <c r="K15" t="s">
        <v>198</v>
      </c>
      <c r="L15" t="s">
        <v>198</v>
      </c>
      <c r="M15" t="s">
        <v>198</v>
      </c>
      <c r="N15" t="s">
        <v>198</v>
      </c>
      <c r="O15" t="s">
        <v>197</v>
      </c>
      <c r="P15" t="s">
        <v>213</v>
      </c>
      <c r="Q15" t="s">
        <v>198</v>
      </c>
      <c r="R15" t="s">
        <v>197</v>
      </c>
      <c r="S15" t="s">
        <v>197</v>
      </c>
      <c r="T15" t="s">
        <v>197</v>
      </c>
      <c r="U15" t="s">
        <v>198</v>
      </c>
      <c r="V15" t="s">
        <v>198</v>
      </c>
      <c r="W15" t="s">
        <v>213</v>
      </c>
      <c r="X15" t="s">
        <v>197</v>
      </c>
      <c r="Y15" t="s">
        <v>197</v>
      </c>
      <c r="Z15" t="s">
        <v>197</v>
      </c>
      <c r="AA15" t="s">
        <v>198</v>
      </c>
      <c r="AB15" t="s">
        <v>198</v>
      </c>
      <c r="AC15" s="13" t="s">
        <v>198</v>
      </c>
      <c r="AD15" s="13" t="s">
        <v>198</v>
      </c>
      <c r="AE15" s="13" t="s">
        <v>198</v>
      </c>
    </row>
    <row r="16" spans="1:31">
      <c r="A16" t="s">
        <v>214</v>
      </c>
      <c r="B16" t="s">
        <v>211</v>
      </c>
      <c r="C16" t="s">
        <v>211</v>
      </c>
      <c r="D16" t="s">
        <v>211</v>
      </c>
      <c r="E16" t="s">
        <v>210</v>
      </c>
      <c r="F16" t="s">
        <v>211</v>
      </c>
      <c r="G16" t="s">
        <v>211</v>
      </c>
      <c r="H16" t="s">
        <v>211</v>
      </c>
      <c r="I16" t="s">
        <v>211</v>
      </c>
      <c r="J16" t="s">
        <v>211</v>
      </c>
      <c r="K16" t="s">
        <v>210</v>
      </c>
      <c r="L16" t="s">
        <v>211</v>
      </c>
      <c r="M16" t="s">
        <v>211</v>
      </c>
      <c r="N16" t="s">
        <v>210</v>
      </c>
      <c r="O16" t="s">
        <v>213</v>
      </c>
      <c r="P16" t="s">
        <v>211</v>
      </c>
      <c r="Q16" t="s">
        <v>213</v>
      </c>
      <c r="R16" t="s">
        <v>210</v>
      </c>
      <c r="S16" t="s">
        <v>210</v>
      </c>
      <c r="T16" t="s">
        <v>213</v>
      </c>
      <c r="U16" t="s">
        <v>211</v>
      </c>
      <c r="V16" t="s">
        <v>211</v>
      </c>
      <c r="W16" t="s">
        <v>213</v>
      </c>
      <c r="X16" t="s">
        <v>213</v>
      </c>
      <c r="Y16" t="s">
        <v>211</v>
      </c>
      <c r="Z16" t="s">
        <v>211</v>
      </c>
      <c r="AA16" t="s">
        <v>211</v>
      </c>
      <c r="AB16" t="s">
        <v>211</v>
      </c>
      <c r="AC16" t="s">
        <v>211</v>
      </c>
      <c r="AD16" t="s">
        <v>210</v>
      </c>
      <c r="AE16" t="s">
        <v>211</v>
      </c>
    </row>
    <row customFormat="1" r="17" s="1" spans="1:1">
      <c r="A17" s="11" t="s">
        <v>215</v>
      </c>
    </row>
    <row r="18" spans="1:31">
      <c r="A18" t="s">
        <v>216</v>
      </c>
      <c r="B18" t="s">
        <v>65</v>
      </c>
      <c r="C18" t="s">
        <v>65</v>
      </c>
      <c r="D18" t="s">
        <v>65</v>
      </c>
      <c r="E18" t="s">
        <v>66</v>
      </c>
      <c r="F18" t="s">
        <v>65</v>
      </c>
      <c r="G18" t="s">
        <v>65</v>
      </c>
      <c r="H18" t="s">
        <v>66</v>
      </c>
      <c r="I18" t="s">
        <v>66</v>
      </c>
      <c r="J18" t="s">
        <v>66</v>
      </c>
      <c r="K18" t="s">
        <v>66</v>
      </c>
      <c r="L18" t="s">
        <v>66</v>
      </c>
      <c r="M18" t="s">
        <v>65</v>
      </c>
      <c r="N18" t="s">
        <v>65</v>
      </c>
      <c r="O18" t="s">
        <v>65</v>
      </c>
      <c r="P18" t="s">
        <v>65</v>
      </c>
      <c r="Q18" t="s">
        <v>65</v>
      </c>
      <c r="R18" t="s">
        <v>66</v>
      </c>
      <c r="S18" t="s">
        <v>66</v>
      </c>
      <c r="T18" t="s">
        <v>66</v>
      </c>
      <c r="U18" t="s">
        <v>65</v>
      </c>
      <c r="V18" t="s">
        <v>65</v>
      </c>
      <c r="W18" t="s">
        <v>65</v>
      </c>
      <c r="X18" t="s">
        <v>66</v>
      </c>
      <c r="Y18" t="s">
        <v>65</v>
      </c>
      <c r="Z18" t="s">
        <v>65</v>
      </c>
      <c r="AA18" t="s">
        <v>66</v>
      </c>
      <c r="AB18" t="s">
        <v>66</v>
      </c>
      <c r="AC18" t="s">
        <v>66</v>
      </c>
      <c r="AD18" t="s">
        <v>66</v>
      </c>
      <c r="AE18" t="s">
        <v>66</v>
      </c>
    </row>
    <row r="19" spans="1:31">
      <c r="A19" t="s">
        <v>217</v>
      </c>
      <c r="B19" t="s">
        <v>66</v>
      </c>
      <c r="C19" t="s">
        <v>66</v>
      </c>
      <c r="D19" t="s">
        <v>66</v>
      </c>
      <c r="E19" t="s">
        <v>65</v>
      </c>
      <c r="F19" t="s">
        <v>66</v>
      </c>
      <c r="G19" t="s">
        <v>66</v>
      </c>
      <c r="H19" t="s">
        <v>66</v>
      </c>
      <c r="I19" t="s">
        <v>65</v>
      </c>
      <c r="J19" t="s">
        <v>65</v>
      </c>
      <c r="K19" t="s">
        <v>65</v>
      </c>
      <c r="L19" t="s">
        <v>65</v>
      </c>
      <c r="M19" t="s">
        <v>66</v>
      </c>
      <c r="N19" t="s">
        <v>65</v>
      </c>
      <c r="O19" t="s">
        <v>66</v>
      </c>
      <c r="P19" t="s">
        <v>66</v>
      </c>
      <c r="Q19" t="s">
        <v>65</v>
      </c>
      <c r="R19" t="s">
        <v>65</v>
      </c>
      <c r="S19" t="s">
        <v>65</v>
      </c>
      <c r="T19" t="s">
        <v>66</v>
      </c>
      <c r="U19" t="s">
        <v>66</v>
      </c>
      <c r="V19" t="s">
        <v>66</v>
      </c>
      <c r="W19" t="s">
        <v>66</v>
      </c>
      <c r="X19" t="s">
        <v>65</v>
      </c>
      <c r="Y19" t="s">
        <v>66</v>
      </c>
      <c r="Z19" t="s">
        <v>66</v>
      </c>
      <c r="AA19" t="s">
        <v>66</v>
      </c>
      <c r="AB19" t="s">
        <v>65</v>
      </c>
      <c r="AC19" t="s">
        <v>65</v>
      </c>
      <c r="AD19" t="s">
        <v>65</v>
      </c>
      <c r="AE19" t="s">
        <v>65</v>
      </c>
    </row>
    <row r="20" spans="1:31">
      <c r="A20" t="s">
        <v>218</v>
      </c>
      <c r="B20" t="s">
        <v>66</v>
      </c>
      <c r="C20" t="s">
        <v>66</v>
      </c>
      <c r="D20" t="s">
        <v>66</v>
      </c>
      <c r="E20" t="s">
        <v>66</v>
      </c>
      <c r="F20" t="s">
        <v>66</v>
      </c>
      <c r="G20" t="s">
        <v>66</v>
      </c>
      <c r="H20" t="s">
        <v>65</v>
      </c>
      <c r="I20" t="s">
        <v>66</v>
      </c>
      <c r="J20" t="s">
        <v>66</v>
      </c>
      <c r="K20" t="s">
        <v>66</v>
      </c>
      <c r="L20" t="s">
        <v>65</v>
      </c>
      <c r="M20" t="s">
        <v>65</v>
      </c>
      <c r="N20" t="s">
        <v>65</v>
      </c>
      <c r="O20" t="s">
        <v>65</v>
      </c>
      <c r="P20" t="s">
        <v>65</v>
      </c>
      <c r="Q20" t="s">
        <v>66</v>
      </c>
      <c r="R20" t="s">
        <v>66</v>
      </c>
      <c r="S20" t="s">
        <v>66</v>
      </c>
      <c r="T20" t="s">
        <v>66</v>
      </c>
      <c r="U20" t="s">
        <v>66</v>
      </c>
      <c r="V20" t="s">
        <v>66</v>
      </c>
      <c r="W20" t="s">
        <v>66</v>
      </c>
      <c r="X20" t="s">
        <v>66</v>
      </c>
      <c r="Y20" t="s">
        <v>66</v>
      </c>
      <c r="Z20" t="s">
        <v>66</v>
      </c>
      <c r="AA20" t="s">
        <v>65</v>
      </c>
      <c r="AB20" t="s">
        <v>66</v>
      </c>
      <c r="AC20" t="s">
        <v>66</v>
      </c>
      <c r="AD20" t="s">
        <v>66</v>
      </c>
      <c r="AE20" t="s">
        <v>65</v>
      </c>
    </row>
    <row r="21" spans="1:31">
      <c r="A21" s="12"/>
      <c r="B21" s="13"/>
      <c r="C21" s="13"/>
      <c r="D21" s="13"/>
      <c r="E21" s="13"/>
      <c r="F21" s="13"/>
      <c r="G21" s="13"/>
      <c r="H21" s="13"/>
      <c r="I21" s="13"/>
      <c r="J21" s="13"/>
      <c r="K21" s="13"/>
      <c r="L21" s="13"/>
      <c r="U21" s="13"/>
      <c r="V21" s="13"/>
      <c r="W21" s="13"/>
      <c r="X21" s="13"/>
      <c r="Y21" s="13"/>
      <c r="Z21" s="13"/>
      <c r="AA21" s="13"/>
      <c r="AB21" s="13"/>
      <c r="AC21" s="13"/>
      <c r="AD21" s="13"/>
      <c r="AE21" s="13"/>
    </row>
  </sheetData>
  <conditionalFormatting sqref="U1">
    <cfRule dxfId="0" priority="12" type="expression">
      <formula>U1&lt;&gt;U4</formula>
    </cfRule>
    <cfRule dxfId="1" priority="11" type="expression">
      <formula>U1=U4</formula>
    </cfRule>
    <cfRule dxfId="2" priority="10" type="expression">
      <formula>T1="Warning"</formula>
    </cfRule>
    <cfRule dxfId="3" priority="9" type="expression">
      <formula>OR(U1="",U1="Unexecuted")</formula>
    </cfRule>
  </conditionalFormatting>
  <conditionalFormatting sqref="Z1">
    <cfRule dxfId="0" priority="16" type="expression">
      <formula>Z1&lt;&gt;Z4</formula>
    </cfRule>
    <cfRule dxfId="1" priority="15" type="expression">
      <formula>Z1=Z4</formula>
    </cfRule>
    <cfRule dxfId="2" priority="14" type="expression">
      <formula>Y1="Warning"</formula>
    </cfRule>
    <cfRule dxfId="3" priority="13" type="expression">
      <formula>OR(Z1="",Z1="Unexecuted")</formula>
    </cfRule>
  </conditionalFormatting>
  <conditionalFormatting sqref="AB1">
    <cfRule dxfId="0" priority="4" type="expression">
      <formula>AB1&lt;&gt;AB4</formula>
    </cfRule>
    <cfRule dxfId="1" priority="3" type="expression">
      <formula>AB1=AB4</formula>
    </cfRule>
    <cfRule dxfId="2" priority="2" type="expression">
      <formula>AB1="Warning"</formula>
    </cfRule>
    <cfRule dxfId="3" priority="1" type="expression">
      <formula>OR(AB1="",AB1="Unexecuted")</formula>
    </cfRule>
  </conditionalFormatting>
  <conditionalFormatting sqref="AC1:AE1">
    <cfRule dxfId="0" priority="20" type="expression">
      <formula>AC1&lt;&gt;AC4</formula>
    </cfRule>
    <cfRule dxfId="1" priority="19" type="expression">
      <formula>AC1=AC4</formula>
    </cfRule>
    <cfRule dxfId="2" priority="18" type="expression">
      <formula>AC1="Warning"</formula>
    </cfRule>
    <cfRule dxfId="3" priority="17" type="expression">
      <formula>OR(AC1="",AC1="Unexecuted")</formula>
    </cfRule>
  </conditionalFormatting>
  <conditionalFormatting sqref="B1:T1 V1:Y1 AA1">
    <cfRule dxfId="3" priority="25" type="expression">
      <formula>OR(B1="",B1="Unexecuted")</formula>
    </cfRule>
    <cfRule dxfId="2" priority="26" type="expression">
      <formula>A1="Warning"</formula>
    </cfRule>
    <cfRule dxfId="1" priority="27" type="expression">
      <formula>B1=B4</formula>
    </cfRule>
    <cfRule dxfId="0" priority="28" type="expression">
      <formula>B1&lt;&gt;B4</formula>
    </cfRule>
  </conditionalFormatting>
  <dataValidations count="7">
    <dataValidation allowBlank="1" showErrorMessage="1" showInputMessage="1" sqref="B12 U12 W12:Z12 AA12 AB12" type="list">
      <formula1>"Pilih Tipe Api Key,PRODUCTION,TRIAL"</formula1>
    </dataValidation>
    <dataValidation allowBlank="1" showErrorMessage="1" showInputMessage="1" sqref="D12:E12 F12:I12 J12:M12 N12:O12 P12 Q12 R12:T12" type="list">
      <formula1>"PRODUCTION,TRIAL"</formula1>
    </dataValidation>
    <dataValidation allowBlank="1" showErrorMessage="1" showInputMessage="1" sqref="D14:G14 J14:L14 M14:O14 P14 Q14 R14 S14 T14 U14:Z14 AC14 AD14:AE14 Z16:AB16 AC16 AD16:AE16" type="list">
      <formula1>"Active,Inactive"</formula1>
    </dataValidation>
    <dataValidation allowBlank="1" showErrorMessage="1" showInputMessage="1" sqref="B15:H15 I15:K15 L15:N15 O15 P15:Q15 R15:S15 T15:U15 V15:W15 X15:Z15 AA15:AB15" type="list">
      <formula1>"PRODUCTION,TRIAL,All"</formula1>
    </dataValidation>
    <dataValidation allowBlank="1" showErrorMessage="1" showInputMessage="1" sqref="B16:D16 E16 F16 G16:J16 K16 L16 M16:O16 P16 Q16 R16 S16 T16 U16 V16 W16:Y16" type="list">
      <formula1>"Active,Inactive,All"</formula1>
    </dataValidation>
    <dataValidation allowBlank="1" showErrorMessage="1" showInputMessage="1" sqref="B18 C18 D18:F18 G18 H18:J18 K18:L18 M18 N18 O18 P18 Q18 R18:T18 U18:W18 X18 Y18 Z18 AA18 AB18 AC18 AD18 AE18 B19:C19 D19:F19 G19 H19 I19:J19 K19:L19 M19 N19 O19 P19 Q19 R19:S19 T19:W19 X19 Y19 Z19 AA19 AB19 AC19 AD19 AE19 B20:C20 D20:G20 H20 I20:K20 L20 M20 N20 O20 P20 Q20 R20:S20 T20:W20 X20 Y20 Z20 AA20 AB20 AC20 AD20 AE20" type="list">
      <formula1>"Yes,No"</formula1>
    </dataValidation>
    <dataValidation allowBlank="1" showErrorMessage="1" showInputMessage="1" sqref="N22:V22" type="list">
      <formula1>"OCR BPKB,OCR REK KORAN MANDIRI,LIVENESS + FACECOMPARE,OCR KK,
OCR REK KORAN BCA
,OCR STNK,
FACECOMPARE,
OCR KTP
,
OCR NPWP,LIVENESS
"</formula1>
    </dataValidation>
  </dataValidations>
  <pageMargins bottom="1" footer="0.5" header="0.5" left="0.75" right="0.75" top="1"/>
  <headerFooter/>
</worksheet>
</file>

<file path=xl/worksheets/sheet30.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Z36"/>
  <sheetViews>
    <sheetView topLeftCell="BV1" workbookViewId="0">
      <selection activeCell="BZ4" sqref="BZ4"/>
    </sheetView>
  </sheetViews>
  <sheetFormatPr defaultColWidth="33.0909090909091" defaultRowHeight="14.5"/>
  <cols>
    <col min="1" max="1" customWidth="true" width="23.3636363636364" collapsed="true"/>
    <col min="2" max="16" customWidth="true" width="33.0909090909091" collapsed="true"/>
    <col min="17" max="17" customWidth="true" width="36.5454545454545" collapsed="true"/>
    <col min="18" max="20" customWidth="true" width="35.7272727272727" collapsed="true"/>
    <col min="21" max="21" customWidth="true" width="35.4545454545455" collapsed="true"/>
    <col min="22" max="22" customWidth="true" width="34.5454545454545" collapsed="true"/>
    <col min="23" max="16383" customWidth="true" width="33.0909090909091" collapsed="true"/>
  </cols>
  <sheetData>
    <row r="1" spans="1:77">
      <c r="A1" s="2" t="s">
        <v>0</v>
      </c>
      <c r="B1" s="2" t="s">
        <v>253</v>
      </c>
      <c r="C1" t="s">
        <v>254</v>
      </c>
      <c r="D1" t="s">
        <v>253</v>
      </c>
      <c r="E1" t="s">
        <v>254</v>
      </c>
      <c r="F1" t="s">
        <v>254</v>
      </c>
      <c r="G1" t="s">
        <v>253</v>
      </c>
      <c r="H1" t="s">
        <v>254</v>
      </c>
      <c r="I1" t="s">
        <v>254</v>
      </c>
      <c r="J1" t="s">
        <v>254</v>
      </c>
      <c r="K1" t="s">
        <v>253</v>
      </c>
      <c r="L1" t="s">
        <v>254</v>
      </c>
      <c r="M1" t="s">
        <v>253</v>
      </c>
      <c r="N1" t="s">
        <v>253</v>
      </c>
      <c r="O1" t="s">
        <v>254</v>
      </c>
      <c r="P1" t="s">
        <v>253</v>
      </c>
      <c r="Q1" t="s">
        <v>254</v>
      </c>
      <c r="R1" t="s">
        <v>254</v>
      </c>
      <c r="S1" t="s">
        <v>254</v>
      </c>
      <c r="T1" t="s">
        <v>254</v>
      </c>
      <c r="U1" t="s">
        <v>254</v>
      </c>
      <c r="V1" t="s">
        <v>254</v>
      </c>
      <c r="W1" s="2" t="s">
        <v>253</v>
      </c>
      <c r="X1" s="2" t="s">
        <v>253</v>
      </c>
      <c r="Y1" s="2" t="s">
        <v>254</v>
      </c>
      <c r="Z1" s="2" t="s">
        <v>254</v>
      </c>
      <c r="AA1" s="2" t="s">
        <v>253</v>
      </c>
      <c r="AB1" s="2" t="s">
        <v>253</v>
      </c>
      <c r="AC1" s="2" t="s">
        <v>253</v>
      </c>
      <c r="AD1" s="2" t="s">
        <v>253</v>
      </c>
      <c r="AE1" s="2" t="s">
        <v>253</v>
      </c>
      <c r="AF1" s="2" t="s">
        <v>253</v>
      </c>
      <c r="AG1" s="2" t="s">
        <v>253</v>
      </c>
      <c r="AH1" s="2" t="s">
        <v>253</v>
      </c>
      <c r="AI1" s="2" t="s">
        <v>253</v>
      </c>
      <c r="AJ1" s="2" t="s">
        <v>254</v>
      </c>
      <c r="AK1" s="2" t="s">
        <v>253</v>
      </c>
      <c r="AL1" s="2" t="s">
        <v>253</v>
      </c>
      <c r="AM1" s="2" t="s">
        <v>253</v>
      </c>
      <c r="AN1" s="2" t="s">
        <v>254</v>
      </c>
      <c r="AO1" s="2" t="s">
        <v>254</v>
      </c>
      <c r="AP1" s="2" t="s">
        <v>253</v>
      </c>
      <c r="AQ1" s="2" t="s">
        <v>253</v>
      </c>
      <c r="AR1" s="2" t="s">
        <v>254</v>
      </c>
      <c r="AS1" s="2" t="s">
        <v>253</v>
      </c>
      <c r="AT1" s="2" t="s">
        <v>253</v>
      </c>
      <c r="AU1" s="2" t="s">
        <v>253</v>
      </c>
      <c r="AV1" s="2" t="s">
        <v>253</v>
      </c>
      <c r="AW1" s="2" t="s">
        <v>253</v>
      </c>
      <c r="AX1" t="s">
        <v>254</v>
      </c>
      <c r="AY1" t="s">
        <v>253</v>
      </c>
      <c r="AZ1" t="s">
        <v>253</v>
      </c>
      <c r="BA1" t="s">
        <v>253</v>
      </c>
      <c r="BB1" t="s">
        <v>253</v>
      </c>
      <c r="BC1" t="s">
        <v>253</v>
      </c>
      <c r="BD1" t="s">
        <v>253</v>
      </c>
      <c r="BE1" t="s">
        <v>253</v>
      </c>
      <c r="BF1" t="s">
        <v>253</v>
      </c>
      <c r="BG1" t="s">
        <v>253</v>
      </c>
      <c r="BH1" t="s">
        <v>253</v>
      </c>
      <c r="BI1" t="s">
        <v>253</v>
      </c>
      <c r="BJ1" t="s">
        <v>253</v>
      </c>
      <c r="BK1" t="s">
        <v>253</v>
      </c>
      <c r="BL1" t="s">
        <v>253</v>
      </c>
      <c r="BM1" t="s">
        <v>253</v>
      </c>
      <c r="BN1" t="s">
        <v>253</v>
      </c>
      <c r="BO1" t="s">
        <v>253</v>
      </c>
      <c r="BP1" t="s">
        <v>253</v>
      </c>
      <c r="BQ1" t="s">
        <v>253</v>
      </c>
      <c r="BR1" t="s">
        <v>253</v>
      </c>
      <c r="BS1" t="s">
        <v>253</v>
      </c>
      <c r="BT1" t="s">
        <v>253</v>
      </c>
      <c r="BU1" t="s">
        <v>253</v>
      </c>
      <c r="BV1" t="s">
        <v>253</v>
      </c>
      <c r="BW1" t="s">
        <v>253</v>
      </c>
      <c r="BX1" t="s">
        <v>253</v>
      </c>
      <c r="BY1" t="s">
        <v>253</v>
      </c>
    </row>
    <row r="2" spans="1:77">
      <c r="A2" s="2" t="s">
        <v>4</v>
      </c>
      <c r="B2" s="2"/>
      <c r="C2" t="s">
        <v>1860</v>
      </c>
      <c r="D2" s="2"/>
      <c r="E2" t="s">
        <v>1860</v>
      </c>
      <c r="F2" t="s">
        <v>353</v>
      </c>
      <c r="G2" s="2"/>
      <c r="H2" t="s">
        <v>353</v>
      </c>
      <c r="I2" t="s">
        <v>353</v>
      </c>
      <c r="J2" t="s">
        <v>353</v>
      </c>
      <c r="K2" s="2"/>
      <c r="L2" t="s">
        <v>353</v>
      </c>
      <c r="M2" s="2"/>
      <c r="N2" s="2"/>
      <c r="O2" t="s">
        <v>1860</v>
      </c>
      <c r="P2" s="2"/>
      <c r="Q2" t="s">
        <v>1860</v>
      </c>
      <c r="R2" t="s">
        <v>1860</v>
      </c>
      <c r="S2" t="s">
        <v>436</v>
      </c>
      <c r="T2" t="s">
        <v>436</v>
      </c>
      <c r="U2" t="s">
        <v>1860</v>
      </c>
      <c r="V2" t="s">
        <v>1860</v>
      </c>
      <c r="W2" s="2"/>
      <c r="X2" s="2"/>
      <c r="Y2" s="2" t="s">
        <v>353</v>
      </c>
      <c r="Z2" s="2" t="s">
        <v>353</v>
      </c>
      <c r="AA2" s="2"/>
      <c r="AB2" s="2"/>
      <c r="AC2" s="2"/>
      <c r="AD2" s="2"/>
      <c r="AE2" s="2"/>
      <c r="AF2" s="2"/>
      <c r="AG2" s="2"/>
      <c r="AH2" s="2"/>
      <c r="AI2" s="2"/>
      <c r="AJ2" s="2" t="s">
        <v>1860</v>
      </c>
      <c r="AK2" s="2"/>
      <c r="AL2" s="2"/>
      <c r="AM2" s="2"/>
      <c r="AN2" s="2" t="s">
        <v>353</v>
      </c>
      <c r="AO2" s="2" t="s">
        <v>353</v>
      </c>
      <c r="AP2" s="2"/>
      <c r="AQ2" s="2"/>
      <c r="AR2" s="2" t="s">
        <v>1860</v>
      </c>
      <c r="AS2" s="2"/>
      <c r="AT2" s="2"/>
      <c r="AU2" s="2"/>
      <c r="AV2" s="2"/>
      <c r="AW2" s="2"/>
      <c r="AX2" t="s">
        <v>353</v>
      </c>
      <c r="AY2" s="2"/>
      <c r="AZ2" s="2"/>
      <c r="BA2" s="2"/>
      <c r="BB2" s="2"/>
      <c r="BC2" s="2"/>
      <c r="BD2" s="2"/>
      <c r="BE2" s="2"/>
      <c r="BF2" s="2"/>
      <c r="BG2" s="2"/>
      <c r="BH2" s="2"/>
      <c r="BI2" s="2"/>
      <c r="BJ2" s="2"/>
      <c r="BK2" s="2"/>
      <c r="BL2" s="2"/>
      <c r="BM2" s="2"/>
      <c r="BN2" s="2"/>
      <c r="BO2" s="2"/>
      <c r="BP2" s="2"/>
      <c r="BQ2" s="2"/>
      <c r="BR2" s="2"/>
      <c r="BS2" s="2"/>
      <c r="BT2" s="2"/>
      <c r="BU2" s="2"/>
      <c r="BV2" s="2"/>
      <c r="BW2" s="2"/>
      <c r="BX2" s="2"/>
      <c r="BY2" s="2"/>
    </row>
    <row ht="43.5" r="3" spans="1:77">
      <c r="A3" s="2" t="s">
        <v>262</v>
      </c>
      <c r="B3" s="3" t="s">
        <v>263</v>
      </c>
      <c r="C3" s="3" t="s">
        <v>1861</v>
      </c>
      <c r="D3" s="3" t="s">
        <v>1862</v>
      </c>
      <c r="E3" s="3" t="s">
        <v>1863</v>
      </c>
      <c r="F3" s="3" t="s">
        <v>1864</v>
      </c>
      <c r="G3" s="3" t="s">
        <v>1865</v>
      </c>
      <c r="H3" s="3" t="s">
        <v>1866</v>
      </c>
      <c r="I3" s="3" t="s">
        <v>1867</v>
      </c>
      <c r="J3" s="3" t="s">
        <v>1868</v>
      </c>
      <c r="K3" s="3" t="s">
        <v>1869</v>
      </c>
      <c r="L3" s="3" t="s">
        <v>1870</v>
      </c>
      <c r="M3" s="3" t="s">
        <v>1865</v>
      </c>
      <c r="N3" s="3" t="s">
        <v>1871</v>
      </c>
      <c r="O3" s="3" t="s">
        <v>1872</v>
      </c>
      <c r="P3" s="3" t="s">
        <v>1873</v>
      </c>
      <c r="Q3" s="3" t="s">
        <v>1874</v>
      </c>
      <c r="R3" s="3" t="s">
        <v>655</v>
      </c>
      <c r="S3" s="3" t="s">
        <v>656</v>
      </c>
      <c r="T3" s="3" t="s">
        <v>370</v>
      </c>
      <c r="U3" s="3" t="s">
        <v>657</v>
      </c>
      <c r="V3" s="3" t="s">
        <v>274</v>
      </c>
      <c r="W3" s="3" t="s">
        <v>1875</v>
      </c>
      <c r="X3" s="3" t="s">
        <v>1876</v>
      </c>
      <c r="Y3" s="3" t="s">
        <v>1877</v>
      </c>
      <c r="Z3" s="3" t="s">
        <v>1878</v>
      </c>
      <c r="AA3" s="3" t="s">
        <v>1879</v>
      </c>
      <c r="AB3" s="3" t="s">
        <v>1880</v>
      </c>
      <c r="AC3" s="3" t="s">
        <v>1881</v>
      </c>
      <c r="AD3" s="3" t="s">
        <v>1882</v>
      </c>
      <c r="AE3" s="3" t="s">
        <v>1883</v>
      </c>
      <c r="AF3" s="3" t="s">
        <v>1884</v>
      </c>
      <c r="AG3" s="3" t="s">
        <v>1885</v>
      </c>
      <c r="AH3" s="3" t="s">
        <v>1886</v>
      </c>
      <c r="AI3" s="3" t="s">
        <v>1887</v>
      </c>
      <c r="AJ3" s="3" t="s">
        <v>1888</v>
      </c>
      <c r="AK3" s="3" t="s">
        <v>1889</v>
      </c>
      <c r="AL3" s="3" t="s">
        <v>1890</v>
      </c>
      <c r="AM3" s="3" t="s">
        <v>1891</v>
      </c>
      <c r="AN3" s="3" t="s">
        <v>1892</v>
      </c>
      <c r="AO3" s="3" t="s">
        <v>1893</v>
      </c>
      <c r="AP3" s="3" t="s">
        <v>1894</v>
      </c>
      <c r="AQ3" s="3" t="s">
        <v>1895</v>
      </c>
      <c r="AR3" s="3" t="s">
        <v>1896</v>
      </c>
      <c r="AS3" s="3" t="s">
        <v>1897</v>
      </c>
      <c r="AT3" s="3" t="s">
        <v>1898</v>
      </c>
      <c r="AU3" s="3" t="s">
        <v>1899</v>
      </c>
      <c r="AV3" s="3" t="s">
        <v>1900</v>
      </c>
      <c r="AW3" s="3" t="s">
        <v>1901</v>
      </c>
      <c r="AX3" s="3" t="s">
        <v>1902</v>
      </c>
      <c r="AY3" s="3" t="s">
        <v>1903</v>
      </c>
      <c r="AZ3" s="3" t="s">
        <v>1904</v>
      </c>
      <c r="BA3" s="3" t="s">
        <v>1905</v>
      </c>
      <c r="BB3" s="3" t="s">
        <v>1906</v>
      </c>
      <c r="BC3" s="3" t="s">
        <v>1907</v>
      </c>
      <c r="BD3" s="3" t="s">
        <v>1908</v>
      </c>
      <c r="BE3" s="3" t="s">
        <v>1909</v>
      </c>
      <c r="BF3" s="3" t="s">
        <v>1909</v>
      </c>
      <c r="BG3" s="3" t="s">
        <v>1910</v>
      </c>
      <c r="BH3" s="3" t="s">
        <v>1911</v>
      </c>
      <c r="BI3" s="3" t="s">
        <v>1911</v>
      </c>
      <c r="BJ3" s="3" t="s">
        <v>1912</v>
      </c>
      <c r="BK3" s="3" t="s">
        <v>1913</v>
      </c>
      <c r="BL3" s="3" t="s">
        <v>1914</v>
      </c>
      <c r="BM3" s="3" t="s">
        <v>1915</v>
      </c>
      <c r="BN3" s="3" t="s">
        <v>1916</v>
      </c>
      <c r="BO3" s="3" t="s">
        <v>1917</v>
      </c>
      <c r="BP3" s="3" t="s">
        <v>1918</v>
      </c>
      <c r="BQ3" s="3" t="s">
        <v>1919</v>
      </c>
      <c r="BR3" s="3" t="s">
        <v>1920</v>
      </c>
      <c r="BS3" s="3" t="s">
        <v>1921</v>
      </c>
      <c r="BT3" s="3" t="s">
        <v>1922</v>
      </c>
      <c r="BU3" s="3" t="s">
        <v>1923</v>
      </c>
      <c r="BV3" s="3" t="s">
        <v>1924</v>
      </c>
      <c r="BW3" s="3" t="s">
        <v>1925</v>
      </c>
      <c r="BX3" s="3" t="s">
        <v>1926</v>
      </c>
      <c r="BY3" s="3" t="s">
        <v>1927</v>
      </c>
    </row>
    <row r="4" spans="1:77">
      <c r="A4" s="2" t="s">
        <v>32</v>
      </c>
      <c r="B4" s="3" t="s">
        <v>3</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3</v>
      </c>
      <c r="X4" s="3" t="s">
        <v>3</v>
      </c>
      <c r="Y4" s="3" t="s">
        <v>3</v>
      </c>
      <c r="Z4" s="3" t="s">
        <v>3</v>
      </c>
      <c r="AA4" s="3" t="s">
        <v>3</v>
      </c>
      <c r="AB4" s="3" t="s">
        <v>3</v>
      </c>
      <c r="AC4" s="3" t="s">
        <v>3</v>
      </c>
      <c r="AD4" s="3" t="s">
        <v>3</v>
      </c>
      <c r="AE4" s="3" t="s">
        <v>3</v>
      </c>
      <c r="AF4" s="3" t="s">
        <v>3</v>
      </c>
      <c r="AG4" s="3" t="s">
        <v>3</v>
      </c>
      <c r="AH4" s="3" t="s">
        <v>3</v>
      </c>
      <c r="AI4" s="3" t="s">
        <v>3</v>
      </c>
      <c r="AJ4" s="3" t="s">
        <v>3</v>
      </c>
      <c r="AK4" s="3" t="s">
        <v>3</v>
      </c>
      <c r="AL4" s="3" t="s">
        <v>3</v>
      </c>
      <c r="AM4" s="3" t="s">
        <v>3</v>
      </c>
      <c r="AN4" s="3" t="s">
        <v>3</v>
      </c>
      <c r="AO4" s="3" t="s">
        <v>3</v>
      </c>
      <c r="AP4" s="3" t="s">
        <v>3</v>
      </c>
      <c r="AQ4" s="3" t="s">
        <v>3</v>
      </c>
      <c r="AR4" s="3" t="s">
        <v>3</v>
      </c>
      <c r="AS4" s="3" t="s">
        <v>3</v>
      </c>
      <c r="AT4" s="3" t="s">
        <v>3</v>
      </c>
      <c r="AU4" s="3" t="s">
        <v>3</v>
      </c>
      <c r="AV4" s="3" t="s">
        <v>3</v>
      </c>
      <c r="AW4" s="3" t="s">
        <v>3</v>
      </c>
      <c r="AX4" s="3" t="s">
        <v>3</v>
      </c>
      <c r="AY4" s="3" t="s">
        <v>3</v>
      </c>
      <c r="AZ4" s="3" t="s">
        <v>3</v>
      </c>
      <c r="BA4" s="3" t="s">
        <v>3</v>
      </c>
      <c r="BB4" s="3" t="s">
        <v>3</v>
      </c>
      <c r="BC4" s="3" t="s">
        <v>3</v>
      </c>
      <c r="BD4" s="3" t="s">
        <v>3</v>
      </c>
      <c r="BE4" s="3" t="s">
        <v>3</v>
      </c>
      <c r="BF4" s="3" t="s">
        <v>3</v>
      </c>
      <c r="BG4" s="3" t="s">
        <v>3</v>
      </c>
      <c r="BH4" s="3" t="s">
        <v>3</v>
      </c>
      <c r="BI4" s="3" t="s">
        <v>3</v>
      </c>
      <c r="BJ4" s="3" t="s">
        <v>3</v>
      </c>
      <c r="BK4" s="3" t="s">
        <v>3</v>
      </c>
      <c r="BL4" s="3" t="s">
        <v>3</v>
      </c>
      <c r="BM4" s="3" t="s">
        <v>3</v>
      </c>
      <c r="BN4" s="3" t="s">
        <v>3</v>
      </c>
      <c r="BO4" s="3" t="s">
        <v>3</v>
      </c>
      <c r="BP4" s="3" t="s">
        <v>3</v>
      </c>
      <c r="BQ4" s="3" t="s">
        <v>3</v>
      </c>
      <c r="BR4" s="3" t="s">
        <v>3</v>
      </c>
      <c r="BS4" s="3" t="s">
        <v>3</v>
      </c>
      <c r="BT4" s="3" t="s">
        <v>3</v>
      </c>
      <c r="BU4" s="3" t="s">
        <v>3</v>
      </c>
      <c r="BV4" s="3" t="s">
        <v>3</v>
      </c>
      <c r="BW4" s="3" t="s">
        <v>3</v>
      </c>
      <c r="BX4" s="3" t="s">
        <v>3</v>
      </c>
      <c r="BY4" s="3" t="s">
        <v>3</v>
      </c>
    </row>
    <row r="5" spans="1:77">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COUNTIFS($A$9:$A$22,"*$*",Q9:Q22,"")</f>
        <v>0</v>
      </c>
      <c r="R5" s="2">
        <f>COUNTIFS($A$9:$A$22,"*$*",R9:R22,"")</f>
        <v>0</v>
      </c>
      <c r="S5" s="2">
        <f>COUNTIFS($A$9:$A$22,"*$*",S9:S22,"")</f>
        <v>0</v>
      </c>
      <c r="T5" s="2">
        <f>COUNTIFS($A$9:$A$22,"*$*",T9:T22,"")</f>
        <v>0</v>
      </c>
      <c r="U5" s="2">
        <f>COUNTIFS($A$9:$A$22,"*$*",U9:U22,"")</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COUNTIFS($A$9:$A$21,"*$*",BE9:BE21,"")</f>
        <v>0</v>
      </c>
      <c r="BF5" s="2">
        <f>COUNTIFS($A$9:$A$21,"*$*",BF9:BF21,"")</f>
        <v>0</v>
      </c>
      <c r="BG5" s="2">
        <f>COUNTIFS($A$9:$A$21,"*$*",BG9:BG21,"")</f>
        <v>0</v>
      </c>
      <c r="BH5" s="2">
        <f>COUNTIFS($A$9:$A$21,"*$*",BH9:BH21,"")</f>
        <v>0</v>
      </c>
      <c r="BI5" s="2">
        <f>COUNTIFS($A$9:$A$21,"*$*",BI9:BI21,"")</f>
        <v>0</v>
      </c>
      <c r="BJ5" s="2">
        <f>COUNTIFS($A$9:$A$21,"*$*",BJ9:BJ21,"")</f>
        <v>0</v>
      </c>
      <c r="BK5" s="2">
        <f>COUNTIFS($A$9:$A$21,"*$*",BK9:BK21,"")</f>
        <v>0</v>
      </c>
      <c r="BL5" s="2">
        <f>COUNTIFS($A$9:$A$21,"*$*",BL9:BL21,"")</f>
        <v>0</v>
      </c>
      <c r="BM5" s="2">
        <f>COUNTIFS($A$9:$A$21,"*$*",BM9:BM21,"")</f>
        <v>0</v>
      </c>
      <c r="BN5" s="2">
        <f>COUNTIFS($A$9:$A$21,"*$*",BN9:BN21,"")</f>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row>
    <row r="6" spans="1:77">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row>
    <row r="7" spans="1:77">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row>
    <row customFormat="1" r="8" s="1" spans="1:77">
      <c r="A8" s="4" t="s">
        <v>291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row>
    <row r="9" spans="1:77">
      <c r="A9" s="6" t="s">
        <v>292</v>
      </c>
      <c r="B9" s="2" t="s">
        <v>1928</v>
      </c>
      <c r="C9" s="2" t="s">
        <v>1929</v>
      </c>
      <c r="D9" s="2" t="s">
        <v>1930</v>
      </c>
      <c r="E9" s="2" t="s">
        <v>1931</v>
      </c>
      <c r="F9" s="2" t="s">
        <v>1932</v>
      </c>
      <c r="G9" s="2" t="s">
        <v>1933</v>
      </c>
      <c r="H9" s="2" t="s">
        <v>1934</v>
      </c>
      <c r="I9" s="2" t="s">
        <v>1935</v>
      </c>
      <c r="J9" s="2" t="s">
        <v>1936</v>
      </c>
      <c r="K9" s="2" t="s">
        <v>1937</v>
      </c>
      <c r="L9" s="2" t="s">
        <v>1938</v>
      </c>
      <c r="M9" s="2" t="s">
        <v>1933</v>
      </c>
      <c r="N9" s="2" t="s">
        <v>1939</v>
      </c>
      <c r="O9" s="2" t="s">
        <v>1940</v>
      </c>
      <c r="P9" s="2" t="s">
        <v>1941</v>
      </c>
      <c r="Q9" s="2" t="s">
        <v>1942</v>
      </c>
      <c r="R9" s="2" t="s">
        <v>1943</v>
      </c>
      <c r="S9" s="2" t="s">
        <v>1928</v>
      </c>
      <c r="T9" s="2" t="s">
        <v>1928</v>
      </c>
      <c r="U9" s="3" t="s">
        <v>302</v>
      </c>
      <c r="V9" s="3" t="s">
        <v>303</v>
      </c>
      <c r="W9" s="2" t="s">
        <v>1928</v>
      </c>
      <c r="X9" s="2" t="s">
        <v>1944</v>
      </c>
      <c r="Y9" s="2" t="s">
        <v>1945</v>
      </c>
      <c r="Z9" s="2" t="s">
        <v>1946</v>
      </c>
      <c r="AA9" s="2" t="s">
        <v>1947</v>
      </c>
      <c r="AB9" s="2" t="s">
        <v>1948</v>
      </c>
      <c r="AC9" s="2" t="s">
        <v>1949</v>
      </c>
      <c r="AD9" s="2" t="s">
        <v>1950</v>
      </c>
      <c r="AE9" s="2" t="s">
        <v>1951</v>
      </c>
      <c r="AF9" s="2" t="s">
        <v>1952</v>
      </c>
      <c r="AG9" s="2" t="s">
        <v>1953</v>
      </c>
      <c r="AH9" s="2" t="s">
        <v>1954</v>
      </c>
      <c r="AI9" s="2" t="s">
        <v>1955</v>
      </c>
      <c r="AJ9" s="2" t="s">
        <v>1956</v>
      </c>
      <c r="AK9" s="2" t="s">
        <v>1957</v>
      </c>
      <c r="AL9" s="2" t="s">
        <v>1958</v>
      </c>
      <c r="AM9" s="2" t="s">
        <v>1959</v>
      </c>
      <c r="AN9" s="2" t="s">
        <v>1960</v>
      </c>
      <c r="AO9" s="2" t="s">
        <v>1961</v>
      </c>
      <c r="AP9" s="2" t="s">
        <v>1962</v>
      </c>
      <c r="AQ9" s="2" t="s">
        <v>1963</v>
      </c>
      <c r="AR9" s="2" t="s">
        <v>1964</v>
      </c>
      <c r="AS9" s="2" t="s">
        <v>1965</v>
      </c>
      <c r="AT9" s="2" t="s">
        <v>1966</v>
      </c>
      <c r="AU9" s="2" t="s">
        <v>1967</v>
      </c>
      <c r="AV9" s="2" t="s">
        <v>1968</v>
      </c>
      <c r="AW9" s="2" t="s">
        <v>1969</v>
      </c>
      <c r="AX9" s="2" t="s">
        <v>1970</v>
      </c>
      <c r="AY9" s="2" t="s">
        <v>1971</v>
      </c>
      <c r="AZ9" s="2" t="s">
        <v>1972</v>
      </c>
      <c r="BA9" s="2" t="s">
        <v>1973</v>
      </c>
      <c r="BB9" s="2" t="s">
        <v>1974</v>
      </c>
      <c r="BC9" s="2" t="s">
        <v>1975</v>
      </c>
      <c r="BD9" s="2" t="s">
        <v>1976</v>
      </c>
      <c r="BE9" s="2" t="s">
        <v>1977</v>
      </c>
      <c r="BF9" s="2" t="s">
        <v>1977</v>
      </c>
      <c r="BG9" s="2" t="s">
        <v>1978</v>
      </c>
      <c r="BH9" s="2" t="s">
        <v>1979</v>
      </c>
      <c r="BI9" s="2" t="s">
        <v>1979</v>
      </c>
      <c r="BJ9" s="2" t="s">
        <v>1980</v>
      </c>
      <c r="BK9" s="2" t="s">
        <v>1981</v>
      </c>
      <c r="BL9" s="2" t="s">
        <v>1982</v>
      </c>
      <c r="BM9" s="2" t="s">
        <v>1983</v>
      </c>
      <c r="BN9" s="2" t="s">
        <v>1984</v>
      </c>
      <c r="BO9" s="2" t="s">
        <v>1985</v>
      </c>
      <c r="BP9" s="2" t="s">
        <v>1986</v>
      </c>
      <c r="BQ9" s="2" t="s">
        <v>1987</v>
      </c>
      <c r="BR9" s="2" t="s">
        <v>1988</v>
      </c>
      <c r="BS9" s="2" t="s">
        <v>1989</v>
      </c>
      <c r="BT9" s="2" t="s">
        <v>1990</v>
      </c>
      <c r="BU9" s="2" t="s">
        <v>1991</v>
      </c>
      <c r="BV9" s="2" t="s">
        <v>1992</v>
      </c>
      <c r="BW9" s="2" t="s">
        <v>1993</v>
      </c>
      <c r="BX9" s="2" t="s">
        <v>1994</v>
      </c>
      <c r="BY9" s="2" t="s">
        <v>1995</v>
      </c>
    </row>
    <row r="10" spans="1:77">
      <c r="A10" s="2" t="s">
        <v>306</v>
      </c>
      <c r="B10" s="2" t="s">
        <v>1996</v>
      </c>
      <c r="C10" s="2" t="s">
        <v>1996</v>
      </c>
      <c r="D10" s="2" t="s">
        <v>1996</v>
      </c>
      <c r="E10" s="2" t="s">
        <v>1996</v>
      </c>
      <c r="F10" s="2" t="s">
        <v>1996</v>
      </c>
      <c r="G10" s="2" t="s">
        <v>1996</v>
      </c>
      <c r="H10" s="2" t="s">
        <v>1996</v>
      </c>
      <c r="I10" s="2" t="s">
        <v>1996</v>
      </c>
      <c r="J10" s="2" t="s">
        <v>1996</v>
      </c>
      <c r="K10" s="2" t="s">
        <v>1996</v>
      </c>
      <c r="L10" s="2" t="s">
        <v>1996</v>
      </c>
      <c r="M10" s="2" t="s">
        <v>1996</v>
      </c>
      <c r="N10" s="2" t="s">
        <v>1996</v>
      </c>
      <c r="O10" s="2" t="s">
        <v>1996</v>
      </c>
      <c r="P10" s="2" t="s">
        <v>1996</v>
      </c>
      <c r="Q10" s="2" t="s">
        <v>1996</v>
      </c>
      <c r="R10" s="2" t="s">
        <v>1996</v>
      </c>
      <c r="S10" s="2" t="s">
        <v>1996</v>
      </c>
      <c r="T10" s="2" t="s">
        <v>1996</v>
      </c>
      <c r="U10" s="2" t="s">
        <v>1996</v>
      </c>
      <c r="V10" s="2" t="s">
        <v>1996</v>
      </c>
      <c r="W10" s="2" t="s">
        <v>1996</v>
      </c>
      <c r="X10" s="2" t="s">
        <v>1996</v>
      </c>
      <c r="Y10" s="2" t="s">
        <v>1996</v>
      </c>
      <c r="Z10" s="2" t="s">
        <v>1996</v>
      </c>
      <c r="AA10" s="2" t="s">
        <v>1996</v>
      </c>
      <c r="AB10" s="2" t="s">
        <v>1996</v>
      </c>
      <c r="AC10" s="2" t="s">
        <v>1996</v>
      </c>
      <c r="AD10" s="2" t="s">
        <v>1996</v>
      </c>
      <c r="AE10" s="2" t="s">
        <v>1996</v>
      </c>
      <c r="AF10" s="2" t="s">
        <v>1996</v>
      </c>
      <c r="AG10" s="2" t="s">
        <v>1996</v>
      </c>
      <c r="AH10" s="2" t="s">
        <v>1996</v>
      </c>
      <c r="AI10" s="2" t="s">
        <v>1996</v>
      </c>
      <c r="AJ10" s="2" t="s">
        <v>1996</v>
      </c>
      <c r="AK10" s="2" t="s">
        <v>1996</v>
      </c>
      <c r="AL10" s="2" t="s">
        <v>1996</v>
      </c>
      <c r="AM10" s="2" t="s">
        <v>1996</v>
      </c>
      <c r="AN10" s="2" t="s">
        <v>1996</v>
      </c>
      <c r="AO10" s="2" t="s">
        <v>1996</v>
      </c>
      <c r="AP10" s="2" t="s">
        <v>1996</v>
      </c>
      <c r="AQ10" s="2" t="s">
        <v>1996</v>
      </c>
      <c r="AR10" s="2" t="s">
        <v>1996</v>
      </c>
      <c r="AS10" s="2" t="s">
        <v>1996</v>
      </c>
      <c r="AT10" s="2" t="s">
        <v>1996</v>
      </c>
      <c r="AU10" s="2" t="s">
        <v>1996</v>
      </c>
      <c r="AV10" s="2" t="s">
        <v>1996</v>
      </c>
      <c r="AW10" s="2" t="s">
        <v>1996</v>
      </c>
      <c r="AX10" s="2" t="s">
        <v>1996</v>
      </c>
      <c r="AY10" s="2" t="s">
        <v>1996</v>
      </c>
      <c r="AZ10" s="2" t="s">
        <v>1996</v>
      </c>
      <c r="BA10" s="2" t="s">
        <v>1996</v>
      </c>
      <c r="BB10" s="2" t="s">
        <v>1996</v>
      </c>
      <c r="BC10" s="2" t="s">
        <v>1996</v>
      </c>
      <c r="BD10" s="2" t="s">
        <v>1996</v>
      </c>
      <c r="BE10" s="2" t="s">
        <v>1996</v>
      </c>
      <c r="BF10" s="2" t="s">
        <v>1996</v>
      </c>
      <c r="BG10" s="2" t="s">
        <v>1996</v>
      </c>
      <c r="BH10" s="2" t="s">
        <v>1996</v>
      </c>
      <c r="BI10" s="2" t="s">
        <v>1996</v>
      </c>
      <c r="BJ10" s="2" t="s">
        <v>1996</v>
      </c>
      <c r="BK10" s="2" t="s">
        <v>1996</v>
      </c>
      <c r="BL10" s="2" t="s">
        <v>1996</v>
      </c>
      <c r="BM10" s="2" t="s">
        <v>1996</v>
      </c>
      <c r="BN10" s="2" t="s">
        <v>1996</v>
      </c>
      <c r="BO10" s="2" t="s">
        <v>1996</v>
      </c>
      <c r="BP10" s="2" t="s">
        <v>1996</v>
      </c>
      <c r="BQ10" s="2" t="s">
        <v>1996</v>
      </c>
      <c r="BR10" s="2" t="s">
        <v>1996</v>
      </c>
      <c r="BS10" s="2" t="s">
        <v>1996</v>
      </c>
      <c r="BT10" s="2" t="s">
        <v>1996</v>
      </c>
      <c r="BU10" s="2" t="s">
        <v>1996</v>
      </c>
      <c r="BV10" s="2" t="s">
        <v>1996</v>
      </c>
      <c r="BW10" s="2" t="s">
        <v>1996</v>
      </c>
      <c r="BX10" s="2" t="s">
        <v>1996</v>
      </c>
      <c r="BY10" s="2" t="s">
        <v>1996</v>
      </c>
    </row>
    <row r="11" spans="1:77">
      <c r="A11" s="2" t="s">
        <v>308</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row>
    <row customFormat="1" r="12" s="1" spans="1:77">
      <c r="A12" s="4" t="s">
        <v>309</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row>
    <row r="13" spans="1:77">
      <c r="A13" s="2" t="s">
        <v>310</v>
      </c>
      <c r="B13" s="2" t="s">
        <v>66</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66</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row>
    <row r="14" spans="1:77">
      <c r="A14" s="2" t="s">
        <v>311</v>
      </c>
      <c r="B14" s="2" t="s">
        <v>312</v>
      </c>
      <c r="C14" s="2" t="s">
        <v>313</v>
      </c>
      <c r="D14" s="2" t="s">
        <v>313</v>
      </c>
      <c r="E14" s="2" t="s">
        <v>313</v>
      </c>
      <c r="F14" s="2" t="s">
        <v>313</v>
      </c>
      <c r="G14" s="2" t="s">
        <v>313</v>
      </c>
      <c r="H14" s="2" t="s">
        <v>313</v>
      </c>
      <c r="I14" s="2" t="s">
        <v>313</v>
      </c>
      <c r="J14" s="2" t="s">
        <v>313</v>
      </c>
      <c r="K14" s="2" t="s">
        <v>313</v>
      </c>
      <c r="L14" s="2" t="s">
        <v>313</v>
      </c>
      <c r="M14" s="2" t="s">
        <v>313</v>
      </c>
      <c r="N14" s="2" t="s">
        <v>313</v>
      </c>
      <c r="O14" s="2" t="s">
        <v>313</v>
      </c>
      <c r="P14" s="2" t="s">
        <v>313</v>
      </c>
      <c r="Q14" s="2" t="s">
        <v>313</v>
      </c>
      <c r="R14" s="2" t="s">
        <v>313</v>
      </c>
      <c r="S14" s="2" t="s">
        <v>313</v>
      </c>
      <c r="T14" s="2" t="s">
        <v>313</v>
      </c>
      <c r="U14" s="2" t="s">
        <v>313</v>
      </c>
      <c r="V14" s="2" t="s">
        <v>313</v>
      </c>
      <c r="W14" s="2" t="s">
        <v>313</v>
      </c>
      <c r="X14" s="2" t="s">
        <v>313</v>
      </c>
      <c r="Y14" s="2" t="s">
        <v>313</v>
      </c>
      <c r="Z14" s="2" t="s">
        <v>313</v>
      </c>
      <c r="AA14" s="2" t="s">
        <v>313</v>
      </c>
      <c r="AB14" s="2" t="s">
        <v>313</v>
      </c>
      <c r="AC14" s="2" t="s">
        <v>313</v>
      </c>
      <c r="AD14" s="2" t="s">
        <v>313</v>
      </c>
      <c r="AE14" s="2" t="s">
        <v>313</v>
      </c>
      <c r="AF14" s="2" t="s">
        <v>313</v>
      </c>
      <c r="AG14" s="2" t="s">
        <v>313</v>
      </c>
      <c r="AH14" s="2" t="s">
        <v>313</v>
      </c>
      <c r="AI14" s="2" t="s">
        <v>313</v>
      </c>
      <c r="AJ14" s="2" t="s">
        <v>313</v>
      </c>
      <c r="AK14" s="2" t="s">
        <v>313</v>
      </c>
      <c r="AL14" s="2" t="s">
        <v>313</v>
      </c>
      <c r="AM14" s="2" t="s">
        <v>313</v>
      </c>
      <c r="AN14" s="2" t="s">
        <v>313</v>
      </c>
      <c r="AO14" s="2" t="s">
        <v>313</v>
      </c>
      <c r="AP14" s="2" t="s">
        <v>313</v>
      </c>
      <c r="AQ14" s="2" t="s">
        <v>313</v>
      </c>
      <c r="AR14" s="2" t="s">
        <v>313</v>
      </c>
      <c r="AS14" s="2" t="s">
        <v>313</v>
      </c>
      <c r="AT14" s="2" t="s">
        <v>313</v>
      </c>
      <c r="AU14" s="2" t="s">
        <v>313</v>
      </c>
      <c r="AV14" s="2" t="s">
        <v>313</v>
      </c>
      <c r="AW14" s="2" t="s">
        <v>313</v>
      </c>
      <c r="AX14" s="2" t="s">
        <v>313</v>
      </c>
      <c r="AY14" s="2" t="s">
        <v>313</v>
      </c>
      <c r="AZ14" s="2" t="s">
        <v>313</v>
      </c>
      <c r="BA14" s="2" t="s">
        <v>313</v>
      </c>
      <c r="BB14" s="2" t="s">
        <v>313</v>
      </c>
      <c r="BC14" s="2" t="s">
        <v>313</v>
      </c>
      <c r="BD14" s="2" t="s">
        <v>313</v>
      </c>
      <c r="BE14" s="2" t="s">
        <v>313</v>
      </c>
      <c r="BF14" s="2" t="s">
        <v>313</v>
      </c>
      <c r="BG14" s="2" t="s">
        <v>313</v>
      </c>
      <c r="BH14" s="2" t="s">
        <v>313</v>
      </c>
      <c r="BI14" s="2" t="s">
        <v>313</v>
      </c>
      <c r="BJ14" s="2" t="s">
        <v>313</v>
      </c>
      <c r="BK14" s="2" t="s">
        <v>313</v>
      </c>
      <c r="BL14" s="2" t="s">
        <v>313</v>
      </c>
      <c r="BM14" s="2" t="s">
        <v>313</v>
      </c>
      <c r="BN14" s="2" t="s">
        <v>313</v>
      </c>
      <c r="BO14" s="2" t="s">
        <v>313</v>
      </c>
      <c r="BP14" s="2" t="s">
        <v>313</v>
      </c>
      <c r="BQ14" s="2" t="s">
        <v>313</v>
      </c>
      <c r="BR14" s="2" t="s">
        <v>313</v>
      </c>
      <c r="BS14" s="2" t="s">
        <v>313</v>
      </c>
      <c r="BT14" s="2" t="s">
        <v>313</v>
      </c>
      <c r="BU14" s="2" t="s">
        <v>313</v>
      </c>
      <c r="BV14" s="2" t="s">
        <v>313</v>
      </c>
      <c r="BW14" s="2" t="s">
        <v>313</v>
      </c>
      <c r="BX14" s="2" t="s">
        <v>313</v>
      </c>
      <c r="BY14" s="2" t="s">
        <v>313</v>
      </c>
    </row>
    <row r="15" spans="1:77">
      <c r="A15" s="2" t="s">
        <v>314</v>
      </c>
      <c r="B15" s="2" t="s">
        <v>66</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66</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row>
    <row r="16" spans="1:77">
      <c r="A16" s="2" t="s">
        <v>315</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t="s">
        <v>407</v>
      </c>
      <c r="R16" s="2" t="s">
        <v>408</v>
      </c>
      <c r="S16" s="2" t="s">
        <v>408</v>
      </c>
      <c r="T16" s="2" t="s">
        <v>408</v>
      </c>
      <c r="U16" s="2" t="s">
        <v>408</v>
      </c>
      <c r="V16" s="2" t="s">
        <v>402</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v>123</v>
      </c>
      <c r="AU16" s="2">
        <v>123</v>
      </c>
      <c r="AV16" s="2">
        <v>123</v>
      </c>
      <c r="AW16" s="2">
        <v>123</v>
      </c>
      <c r="AX16" s="2">
        <v>123</v>
      </c>
      <c r="AY16" s="2">
        <v>123</v>
      </c>
      <c r="AZ16" s="2">
        <v>123</v>
      </c>
      <c r="BA16" s="2">
        <v>123</v>
      </c>
      <c r="BB16" s="2">
        <v>123</v>
      </c>
      <c r="BC16" s="2">
        <v>123</v>
      </c>
      <c r="BD16" s="2">
        <v>123</v>
      </c>
      <c r="BE16" s="2">
        <v>123</v>
      </c>
      <c r="BF16" s="2">
        <v>123</v>
      </c>
      <c r="BG16" s="2">
        <v>123</v>
      </c>
      <c r="BH16" s="2">
        <v>123</v>
      </c>
      <c r="BI16" s="2">
        <v>123</v>
      </c>
      <c r="BJ16" s="2">
        <v>123</v>
      </c>
      <c r="BK16" s="2">
        <v>123</v>
      </c>
      <c r="BL16" s="2">
        <v>123</v>
      </c>
      <c r="BM16" s="2">
        <v>123</v>
      </c>
      <c r="BN16" s="2">
        <v>123</v>
      </c>
      <c r="BO16" s="2">
        <v>123</v>
      </c>
      <c r="BP16" s="2">
        <v>123</v>
      </c>
      <c r="BQ16" s="2">
        <v>123</v>
      </c>
      <c r="BR16" s="2">
        <v>123</v>
      </c>
      <c r="BS16" s="2">
        <v>123</v>
      </c>
      <c r="BT16" s="2">
        <v>123</v>
      </c>
      <c r="BU16" s="2">
        <v>123</v>
      </c>
      <c r="BV16" s="2">
        <v>123</v>
      </c>
      <c r="BW16" s="2">
        <v>123</v>
      </c>
      <c r="BX16" s="2">
        <v>123</v>
      </c>
      <c r="BY16" s="2">
        <v>123</v>
      </c>
    </row>
    <row customFormat="1" r="17" s="1" spans="1:77">
      <c r="A17" s="4" t="s">
        <v>317</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row>
    <row r="18" spans="1:77">
      <c r="A18" s="2" t="s">
        <v>318</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row>
    <row r="19" spans="1:77">
      <c r="A19" s="2" t="s">
        <v>319</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row>
    <row r="20" spans="1:77">
      <c r="A20" s="2" t="s">
        <v>321</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row>
    <row r="21" spans="1:77">
      <c r="A21" s="2" t="s">
        <v>323</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row>
    <row r="22" spans="1:77">
      <c r="A22" s="2" t="s">
        <v>325</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row>
    <row r="23" spans="1:77">
      <c r="A23" s="2" t="s">
        <v>327</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row>
    <row r="24" spans="1:77">
      <c r="A24" s="2" t="s">
        <v>329</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row>
    <row customFormat="1" r="25" s="1" spans="1:77">
      <c r="A25" s="4" t="s">
        <v>331</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row>
    <row r="26" spans="1:77">
      <c r="A26" s="2" t="s">
        <v>332</v>
      </c>
      <c r="B26" s="2" t="s">
        <v>252</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row>
    <row r="27" spans="1:77">
      <c r="A27" s="2" t="s">
        <v>333</v>
      </c>
      <c r="B27" s="2" t="s">
        <v>54</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row>
    <row customFormat="1" r="28" s="1" spans="1:77">
      <c r="A28" s="4" t="s">
        <v>334</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row>
    <row r="29" spans="1:77">
      <c r="A29" s="2" t="s">
        <v>335</v>
      </c>
      <c r="B29" s="2" t="s">
        <v>336</v>
      </c>
      <c r="C29" s="2" t="s">
        <v>336</v>
      </c>
      <c r="D29" t="s">
        <v>336</v>
      </c>
      <c r="E29" s="2" t="s">
        <v>336</v>
      </c>
      <c r="F29" s="2" t="s">
        <v>336</v>
      </c>
      <c r="G29" t="s">
        <v>336</v>
      </c>
      <c r="H29" s="2" t="s">
        <v>336</v>
      </c>
      <c r="I29" s="2" t="s">
        <v>336</v>
      </c>
      <c r="J29" s="2" t="s">
        <v>336</v>
      </c>
      <c r="K29" t="s">
        <v>336</v>
      </c>
      <c r="L29" s="2" t="s">
        <v>336</v>
      </c>
      <c r="M29" t="s">
        <v>336</v>
      </c>
      <c r="N29" t="s">
        <v>336</v>
      </c>
      <c r="O29" s="2" t="s">
        <v>336</v>
      </c>
      <c r="P29" t="s">
        <v>336</v>
      </c>
      <c r="Q29" s="2"/>
      <c r="R29" s="2"/>
      <c r="S29" s="2"/>
      <c r="T29" s="2"/>
      <c r="U29" s="2"/>
      <c r="V29" s="2"/>
      <c r="W29" s="2" t="s">
        <v>336</v>
      </c>
      <c r="X29" s="2" t="s">
        <v>336</v>
      </c>
      <c r="Y29" s="2" t="s">
        <v>336</v>
      </c>
      <c r="Z29" s="2" t="s">
        <v>336</v>
      </c>
      <c r="AA29" s="2" t="s">
        <v>336</v>
      </c>
      <c r="AB29" s="2" t="s">
        <v>336</v>
      </c>
      <c r="AC29" s="2" t="s">
        <v>336</v>
      </c>
      <c r="AD29" s="2" t="s">
        <v>336</v>
      </c>
      <c r="AE29" s="2" t="s">
        <v>336</v>
      </c>
      <c r="AF29" s="2" t="s">
        <v>336</v>
      </c>
      <c r="AG29" s="2" t="s">
        <v>336</v>
      </c>
      <c r="AH29" s="2" t="s">
        <v>336</v>
      </c>
      <c r="AI29" s="2" t="s">
        <v>336</v>
      </c>
      <c r="AJ29" s="2" t="s">
        <v>336</v>
      </c>
      <c r="AK29" s="2" t="s">
        <v>336</v>
      </c>
      <c r="AL29" s="2" t="s">
        <v>336</v>
      </c>
      <c r="AM29" s="2" t="s">
        <v>336</v>
      </c>
      <c r="AN29" s="2" t="s">
        <v>336</v>
      </c>
      <c r="AO29" s="2" t="s">
        <v>336</v>
      </c>
      <c r="AP29" s="2" t="s">
        <v>336</v>
      </c>
      <c r="AQ29" s="2" t="s">
        <v>336</v>
      </c>
      <c r="AR29" s="2" t="s">
        <v>336</v>
      </c>
      <c r="AS29" s="2" t="s">
        <v>336</v>
      </c>
      <c r="AT29" s="2" t="s">
        <v>336</v>
      </c>
      <c r="AU29" s="2" t="s">
        <v>336</v>
      </c>
      <c r="AV29" s="2" t="s">
        <v>336</v>
      </c>
      <c r="AW29" s="2" t="s">
        <v>336</v>
      </c>
      <c r="AX29" s="2" t="s">
        <v>336</v>
      </c>
      <c r="AY29" t="s">
        <v>336</v>
      </c>
      <c r="AZ29" t="s">
        <v>336</v>
      </c>
      <c r="BA29" t="s">
        <v>336</v>
      </c>
      <c r="BB29" t="s">
        <v>336</v>
      </c>
      <c r="BC29" t="s">
        <v>336</v>
      </c>
      <c r="BD29" t="s">
        <v>336</v>
      </c>
      <c r="BE29" t="s">
        <v>336</v>
      </c>
      <c r="BF29" t="s">
        <v>336</v>
      </c>
      <c r="BG29" t="s">
        <v>336</v>
      </c>
      <c r="BH29" t="s">
        <v>336</v>
      </c>
      <c r="BI29" t="s">
        <v>336</v>
      </c>
      <c r="BJ29" t="s">
        <v>336</v>
      </c>
      <c r="BK29" t="s">
        <v>336</v>
      </c>
      <c r="BL29" t="s">
        <v>336</v>
      </c>
      <c r="BM29" t="s">
        <v>336</v>
      </c>
      <c r="BN29" t="s">
        <v>336</v>
      </c>
      <c r="BO29" t="s">
        <v>336</v>
      </c>
      <c r="BP29" t="s">
        <v>336</v>
      </c>
      <c r="BQ29" t="s">
        <v>336</v>
      </c>
      <c r="BR29" t="s">
        <v>336</v>
      </c>
      <c r="BS29" t="s">
        <v>336</v>
      </c>
      <c r="BT29" t="s">
        <v>336</v>
      </c>
      <c r="BU29" t="s">
        <v>336</v>
      </c>
      <c r="BV29" t="s">
        <v>336</v>
      </c>
      <c r="BW29" t="s">
        <v>336</v>
      </c>
      <c r="BX29" t="s">
        <v>336</v>
      </c>
      <c r="BY29" t="s">
        <v>336</v>
      </c>
    </row>
    <row r="30" spans="1:77">
      <c r="A30" s="2" t="s">
        <v>337</v>
      </c>
      <c r="B30" s="2" t="s">
        <v>1997</v>
      </c>
      <c r="C30" s="2"/>
      <c r="D30" t="s">
        <v>1998</v>
      </c>
      <c r="E30" s="2"/>
      <c r="F30" s="2"/>
      <c r="G30" t="s">
        <v>1999</v>
      </c>
      <c r="H30" s="2"/>
      <c r="I30" s="2"/>
      <c r="J30" s="2"/>
      <c r="K30" t="s">
        <v>2000</v>
      </c>
      <c r="L30" s="2"/>
      <c r="M30" t="s">
        <v>2001</v>
      </c>
      <c r="N30" t="s">
        <v>2002</v>
      </c>
      <c r="O30" s="2"/>
      <c r="P30" t="s">
        <v>2003</v>
      </c>
      <c r="Q30" s="2"/>
      <c r="R30" s="2"/>
      <c r="S30" s="2"/>
      <c r="T30" s="2"/>
      <c r="U30" s="2"/>
      <c r="V30" s="2"/>
      <c r="W30" s="2" t="s">
        <v>2004</v>
      </c>
      <c r="X30" s="2" t="s">
        <v>2005</v>
      </c>
      <c r="Y30" s="2"/>
      <c r="Z30" s="2"/>
      <c r="AA30" s="2" t="s">
        <v>2006</v>
      </c>
      <c r="AB30" s="2" t="s">
        <v>2007</v>
      </c>
      <c r="AC30" s="2" t="s">
        <v>2008</v>
      </c>
      <c r="AD30" s="2" t="s">
        <v>2009</v>
      </c>
      <c r="AE30" s="2" t="s">
        <v>2010</v>
      </c>
      <c r="AF30" s="2" t="s">
        <v>2011</v>
      </c>
      <c r="AG30" s="2" t="s">
        <v>2012</v>
      </c>
      <c r="AH30" s="2" t="s">
        <v>2013</v>
      </c>
      <c r="AI30" s="2" t="s">
        <v>2014</v>
      </c>
      <c r="AJ30" s="2"/>
      <c r="AK30" s="2" t="s">
        <v>2015</v>
      </c>
      <c r="AL30" s="2" t="s">
        <v>2016</v>
      </c>
      <c r="AM30" s="2" t="s">
        <v>2017</v>
      </c>
      <c r="AN30" s="2"/>
      <c r="AO30" s="2"/>
      <c r="AP30" s="2" t="s">
        <v>2018</v>
      </c>
      <c r="AQ30" s="2" t="s">
        <v>2019</v>
      </c>
      <c r="AR30" s="2"/>
      <c r="AS30" s="2" t="s">
        <v>2020</v>
      </c>
      <c r="AT30" s="2" t="s">
        <v>2021</v>
      </c>
      <c r="AU30" s="2" t="s">
        <v>2022</v>
      </c>
      <c r="AV30" s="2" t="s">
        <v>2023</v>
      </c>
      <c r="AW30" s="2" t="s">
        <v>2024</v>
      </c>
      <c r="AX30" s="2"/>
      <c r="AY30" t="s">
        <v>2025</v>
      </c>
      <c r="AZ30" t="s">
        <v>2026</v>
      </c>
      <c r="BA30" t="s">
        <v>2027</v>
      </c>
      <c r="BB30" t="s">
        <v>2028</v>
      </c>
      <c r="BC30" t="s">
        <v>2029</v>
      </c>
      <c r="BD30" t="s">
        <v>2030</v>
      </c>
      <c r="BE30" t="s">
        <v>2031</v>
      </c>
      <c r="BF30" t="s">
        <v>2032</v>
      </c>
      <c r="BG30" t="s">
        <v>2033</v>
      </c>
      <c r="BH30" t="s">
        <v>2034</v>
      </c>
      <c r="BI30" t="s">
        <v>2035</v>
      </c>
      <c r="BJ30" t="s">
        <v>2036</v>
      </c>
      <c r="BK30" t="s">
        <v>2037</v>
      </c>
      <c r="BL30" t="s">
        <v>2038</v>
      </c>
      <c r="BM30" t="s">
        <v>2039</v>
      </c>
      <c r="BN30" t="s">
        <v>2040</v>
      </c>
      <c r="BO30" t="s">
        <v>2041</v>
      </c>
      <c r="BP30" t="s">
        <v>2042</v>
      </c>
      <c r="BQ30" t="s">
        <v>2043</v>
      </c>
      <c r="BR30" t="s">
        <v>2044</v>
      </c>
      <c r="BS30" t="s">
        <v>2045</v>
      </c>
      <c r="BT30" t="s">
        <v>2046</v>
      </c>
      <c r="BU30" t="s">
        <v>2047</v>
      </c>
      <c r="BV30" t="s">
        <v>2048</v>
      </c>
      <c r="BW30" t="s">
        <v>2049</v>
      </c>
      <c r="BX30" t="s">
        <v>2050</v>
      </c>
      <c r="BY30" t="s">
        <v>2051</v>
      </c>
    </row>
    <row customFormat="1" ht="217.5" r="31" s="8" spans="1:77">
      <c r="A31" s="3" t="s">
        <v>343</v>
      </c>
      <c r="B31" s="3" t="s">
        <v>2052</v>
      </c>
      <c r="C31" s="3"/>
      <c r="D31" s="8" t="s">
        <v>2052</v>
      </c>
      <c r="E31" s="3"/>
      <c r="F31" s="3"/>
      <c r="G31" s="8" t="s">
        <v>2053</v>
      </c>
      <c r="H31" s="3"/>
      <c r="I31" s="3"/>
      <c r="J31" s="3"/>
      <c r="K31" s="8" t="s">
        <v>2052</v>
      </c>
      <c r="L31" s="3"/>
      <c r="M31" s="8" t="s">
        <v>2053</v>
      </c>
      <c r="N31" s="8" t="s">
        <v>2052</v>
      </c>
      <c r="O31" s="3"/>
      <c r="P31" s="8" t="s">
        <v>2054</v>
      </c>
      <c r="Q31" s="3"/>
      <c r="R31" s="3"/>
      <c r="S31" s="3"/>
      <c r="T31" s="3"/>
      <c r="U31" s="3"/>
      <c r="V31" s="3"/>
      <c r="W31" s="3" t="s">
        <v>2052</v>
      </c>
      <c r="X31" s="3" t="s">
        <v>2055</v>
      </c>
      <c r="Y31" s="3"/>
      <c r="Z31" s="3"/>
      <c r="AA31" s="3" t="s">
        <v>2056</v>
      </c>
      <c r="AB31" s="3" t="s">
        <v>2057</v>
      </c>
      <c r="AC31" s="3" t="s">
        <v>2058</v>
      </c>
      <c r="AD31" s="3" t="s">
        <v>2059</v>
      </c>
      <c r="AE31" s="3" t="s">
        <v>2060</v>
      </c>
      <c r="AF31" s="3" t="s">
        <v>2061</v>
      </c>
      <c r="AG31" s="3" t="s">
        <v>2062</v>
      </c>
      <c r="AH31" s="3" t="s">
        <v>2063</v>
      </c>
      <c r="AI31" s="3" t="s">
        <v>2064</v>
      </c>
      <c r="AJ31" s="3"/>
      <c r="AK31" s="3" t="s">
        <v>2065</v>
      </c>
      <c r="AL31" s="3" t="s">
        <v>2066</v>
      </c>
      <c r="AM31" s="3" t="s">
        <v>2067</v>
      </c>
      <c r="AN31" s="3"/>
      <c r="AO31" s="3"/>
      <c r="AP31" s="3" t="s">
        <v>2068</v>
      </c>
      <c r="AQ31" s="3" t="s">
        <v>2069</v>
      </c>
      <c r="AR31" s="3"/>
      <c r="AS31" s="3" t="s">
        <v>2070</v>
      </c>
      <c r="AT31" s="3" t="s">
        <v>2071</v>
      </c>
      <c r="AU31" s="3" t="s">
        <v>2072</v>
      </c>
      <c r="AV31" s="3" t="s">
        <v>2073</v>
      </c>
      <c r="AW31" s="3" t="s">
        <v>2074</v>
      </c>
      <c r="AX31" s="3"/>
      <c r="AY31" t="s">
        <v>2075</v>
      </c>
      <c r="AZ31" t="s">
        <v>2076</v>
      </c>
      <c r="BA31" t="s">
        <v>2077</v>
      </c>
      <c r="BB31" t="s">
        <v>2078</v>
      </c>
      <c r="BC31" t="s">
        <v>2079</v>
      </c>
      <c r="BD31" t="s">
        <v>2080</v>
      </c>
      <c r="BE31" t="s">
        <v>2081</v>
      </c>
      <c r="BF31" t="s">
        <v>2081</v>
      </c>
      <c r="BG31" t="s">
        <v>2082</v>
      </c>
      <c r="BH31" t="s">
        <v>2083</v>
      </c>
      <c r="BI31" t="s">
        <v>2083</v>
      </c>
      <c r="BJ31" t="s">
        <v>2084</v>
      </c>
      <c r="BK31" t="s">
        <v>2085</v>
      </c>
      <c r="BL31" t="s">
        <v>2086</v>
      </c>
      <c r="BM31" t="s">
        <v>2087</v>
      </c>
      <c r="BN31" t="s">
        <v>2088</v>
      </c>
      <c r="BO31" t="s">
        <v>2089</v>
      </c>
      <c r="BP31" t="s">
        <v>2090</v>
      </c>
      <c r="BQ31" t="s">
        <v>2091</v>
      </c>
      <c r="BR31" t="s">
        <v>2092</v>
      </c>
      <c r="BS31" t="s">
        <v>2093</v>
      </c>
      <c r="BT31" t="s">
        <v>2094</v>
      </c>
      <c r="BU31" t="s">
        <v>2095</v>
      </c>
      <c r="BV31" t="s">
        <v>2096</v>
      </c>
      <c r="BW31" t="s">
        <v>2097</v>
      </c>
      <c r="BX31" t="s">
        <v>2098</v>
      </c>
      <c r="BY31" t="s">
        <v>2099</v>
      </c>
    </row>
    <row customFormat="1" ht="130.5" r="32" s="8" spans="1:77">
      <c r="A32" s="3" t="s">
        <v>347</v>
      </c>
      <c r="B32" s="3" t="s">
        <v>2100</v>
      </c>
      <c r="C32" s="3"/>
      <c r="D32" s="8" t="s">
        <v>2101</v>
      </c>
      <c r="E32" s="3"/>
      <c r="F32" s="3"/>
      <c r="G32" s="8" t="s">
        <v>2102</v>
      </c>
      <c r="H32" s="3"/>
      <c r="I32" s="3"/>
      <c r="J32" s="3"/>
      <c r="K32" s="8" t="s">
        <v>2103</v>
      </c>
      <c r="L32" s="3"/>
      <c r="M32" s="8" t="s">
        <v>2102</v>
      </c>
      <c r="N32" s="8" t="s">
        <v>2104</v>
      </c>
      <c r="O32" s="3"/>
      <c r="P32" s="8" t="s">
        <v>2105</v>
      </c>
      <c r="Q32" s="3"/>
      <c r="R32" s="3"/>
      <c r="S32" s="3"/>
      <c r="T32" s="3"/>
      <c r="U32" s="3"/>
      <c r="V32" s="3"/>
      <c r="W32" s="3" t="s">
        <v>2100</v>
      </c>
      <c r="X32" s="3" t="s">
        <v>2106</v>
      </c>
      <c r="Y32" s="3"/>
      <c r="Z32" s="3"/>
      <c r="AA32" s="3" t="s">
        <v>2107</v>
      </c>
      <c r="AB32" s="3" t="s">
        <v>2108</v>
      </c>
      <c r="AC32" s="3" t="s">
        <v>2109</v>
      </c>
      <c r="AD32" s="3" t="s">
        <v>2110</v>
      </c>
      <c r="AE32" s="3" t="s">
        <v>2111</v>
      </c>
      <c r="AF32" s="3" t="s">
        <v>2112</v>
      </c>
      <c r="AG32" s="3" t="s">
        <v>2113</v>
      </c>
      <c r="AH32" s="3" t="s">
        <v>2114</v>
      </c>
      <c r="AI32" s="3" t="s">
        <v>2115</v>
      </c>
      <c r="AJ32" s="3"/>
      <c r="AK32" s="3" t="s">
        <v>2116</v>
      </c>
      <c r="AL32" s="3" t="s">
        <v>2117</v>
      </c>
      <c r="AM32" s="3" t="s">
        <v>2118</v>
      </c>
      <c r="AN32" s="3"/>
      <c r="AO32" s="3"/>
      <c r="AP32" s="3" t="s">
        <v>2119</v>
      </c>
      <c r="AQ32" s="3" t="s">
        <v>2120</v>
      </c>
      <c r="AR32" s="3"/>
      <c r="AS32" s="3" t="s">
        <v>2121</v>
      </c>
      <c r="AT32" s="3" t="s">
        <v>2122</v>
      </c>
      <c r="AU32" s="3" t="s">
        <v>2123</v>
      </c>
      <c r="AV32" s="3" t="s">
        <v>2124</v>
      </c>
      <c r="AW32" s="3" t="s">
        <v>2125</v>
      </c>
      <c r="AX32" s="3"/>
      <c r="AY32" t="s">
        <v>2126</v>
      </c>
      <c r="AZ32" t="s">
        <v>2127</v>
      </c>
      <c r="BA32" t="s">
        <v>2128</v>
      </c>
      <c r="BB32" t="s">
        <v>2129</v>
      </c>
      <c r="BC32" t="s">
        <v>2130</v>
      </c>
      <c r="BD32" t="s">
        <v>2131</v>
      </c>
      <c r="BE32" t="s">
        <v>2132</v>
      </c>
      <c r="BF32" t="s">
        <v>2132</v>
      </c>
      <c r="BG32" t="s">
        <v>2133</v>
      </c>
      <c r="BH32" t="s">
        <v>2134</v>
      </c>
      <c r="BI32" t="s">
        <v>2134</v>
      </c>
      <c r="BJ32" t="s">
        <v>2135</v>
      </c>
      <c r="BK32" t="s">
        <v>2136</v>
      </c>
      <c r="BL32" t="s">
        <v>2137</v>
      </c>
      <c r="BM32" t="s">
        <v>2138</v>
      </c>
      <c r="BN32" t="s">
        <v>2139</v>
      </c>
      <c r="BO32" t="s">
        <v>2140</v>
      </c>
      <c r="BP32" t="s">
        <v>2141</v>
      </c>
      <c r="BQ32" t="s">
        <v>2142</v>
      </c>
      <c r="BR32" t="s">
        <v>2143</v>
      </c>
      <c r="BS32" t="s">
        <v>2144</v>
      </c>
      <c r="BT32" t="s">
        <v>2145</v>
      </c>
      <c r="BU32" t="s">
        <v>2146</v>
      </c>
      <c r="BV32" t="s">
        <v>2147</v>
      </c>
      <c r="BW32" t="s">
        <v>2148</v>
      </c>
      <c r="BX32" t="s">
        <v>2149</v>
      </c>
      <c r="BY32" t="s">
        <v>2150</v>
      </c>
    </row>
    <row r="33" spans="17:22">
      <c r="Q33" s="9"/>
      <c r="R33" s="9"/>
      <c r="S33" s="9"/>
      <c r="T33" s="9"/>
      <c r="U33" s="9"/>
      <c r="V33" s="9"/>
    </row>
    <row r="34" spans="17:22">
      <c r="Q34" s="9"/>
      <c r="R34" s="9"/>
      <c r="S34" s="9"/>
      <c r="T34" s="9"/>
      <c r="U34" s="9"/>
      <c r="V34" s="9"/>
    </row>
    <row r="35" spans="17:22">
      <c r="Q35" s="9"/>
      <c r="R35" s="9"/>
      <c r="S35" s="9"/>
      <c r="T35" s="9"/>
      <c r="U35" s="9"/>
      <c r="V35" s="9"/>
    </row>
    <row r="36" spans="17:22">
      <c r="Q36" s="9"/>
      <c r="R36" s="9"/>
      <c r="S36" s="9"/>
      <c r="T36" s="9"/>
      <c r="U36" s="9"/>
      <c r="V36" s="9"/>
    </row>
  </sheetData>
  <conditionalFormatting sqref="B1">
    <cfRule dxfId="3" priority="297" type="expression">
      <formula>OR(B$1="",B$1="Unexecuted")</formula>
    </cfRule>
    <cfRule dxfId="2" priority="298" type="expression">
      <formula>B1="Warning"</formula>
    </cfRule>
    <cfRule dxfId="1" priority="299" type="expression">
      <formula>B1=B4</formula>
    </cfRule>
    <cfRule dxfId="0" priority="300" type="expression">
      <formula>B1&lt;&gt;B4</formula>
    </cfRule>
  </conditionalFormatting>
  <conditionalFormatting sqref="C1">
    <cfRule dxfId="3" priority="173" type="expression">
      <formula>OR(C$1="",C$1="Unexecuted")</formula>
    </cfRule>
    <cfRule dxfId="2" priority="174" type="expression">
      <formula>C1="Warning"</formula>
    </cfRule>
    <cfRule dxfId="1" priority="175" type="expression">
      <formula>C1=C4</formula>
    </cfRule>
    <cfRule dxfId="0" priority="176" type="expression">
      <formula>C1&lt;&gt;C4</formula>
    </cfRule>
  </conditionalFormatting>
  <conditionalFormatting sqref="D1">
    <cfRule dxfId="3" priority="169" type="expression">
      <formula>OR(D$1="",D$1="Unexecuted")</formula>
    </cfRule>
    <cfRule dxfId="2" priority="170" type="expression">
      <formula>D1="Warning"</formula>
    </cfRule>
    <cfRule dxfId="1" priority="171" type="expression">
      <formula>D1=D4</formula>
    </cfRule>
    <cfRule dxfId="0" priority="172" type="expression">
      <formula>D1&lt;&gt;D4</formula>
    </cfRule>
  </conditionalFormatting>
  <conditionalFormatting sqref="E1">
    <cfRule dxfId="3" priority="165" type="expression">
      <formula>OR(E$1="",E$1="Unexecuted")</formula>
    </cfRule>
    <cfRule dxfId="2" priority="166" type="expression">
      <formula>E1="Warning"</formula>
    </cfRule>
    <cfRule dxfId="1" priority="167" type="expression">
      <formula>E1=E4</formula>
    </cfRule>
    <cfRule dxfId="0" priority="168" type="expression">
      <formula>E1&lt;&gt;E4</formula>
    </cfRule>
  </conditionalFormatting>
  <conditionalFormatting sqref="F1">
    <cfRule dxfId="3" priority="161" type="expression">
      <formula>OR(F$1="",F$1="Unexecuted")</formula>
    </cfRule>
    <cfRule dxfId="2" priority="162" type="expression">
      <formula>F1="Warning"</formula>
    </cfRule>
    <cfRule dxfId="1" priority="163" type="expression">
      <formula>F1=F4</formula>
    </cfRule>
    <cfRule dxfId="0" priority="164" type="expression">
      <formula>F1&lt;&gt;F4</formula>
    </cfRule>
  </conditionalFormatting>
  <conditionalFormatting sqref="G1">
    <cfRule dxfId="3" priority="157" type="expression">
      <formula>OR(G$1="",G$1="Unexecuted")</formula>
    </cfRule>
    <cfRule dxfId="2" priority="158" type="expression">
      <formula>G1="Warning"</formula>
    </cfRule>
    <cfRule dxfId="1" priority="159" type="expression">
      <formula>G1=G4</formula>
    </cfRule>
    <cfRule dxfId="0" priority="160" type="expression">
      <formula>G1&lt;&gt;G4</formula>
    </cfRule>
  </conditionalFormatting>
  <conditionalFormatting sqref="H1">
    <cfRule dxfId="3" priority="153" type="expression">
      <formula>OR(H$1="",H$1="Unexecuted")</formula>
    </cfRule>
    <cfRule dxfId="2" priority="154" type="expression">
      <formula>H1="Warning"</formula>
    </cfRule>
    <cfRule dxfId="1" priority="155" type="expression">
      <formula>H1=H4</formula>
    </cfRule>
    <cfRule dxfId="0" priority="156" type="expression">
      <formula>H1&lt;&gt;H4</formula>
    </cfRule>
  </conditionalFormatting>
  <conditionalFormatting sqref="I1">
    <cfRule dxfId="3" priority="149" type="expression">
      <formula>OR(I$1="",I$1="Unexecuted")</formula>
    </cfRule>
    <cfRule dxfId="2" priority="150" type="expression">
      <formula>I1="Warning"</formula>
    </cfRule>
    <cfRule dxfId="1" priority="151" type="expression">
      <formula>I1=I4</formula>
    </cfRule>
    <cfRule dxfId="0" priority="152" type="expression">
      <formula>I1&lt;&gt;I4</formula>
    </cfRule>
  </conditionalFormatting>
  <conditionalFormatting sqref="J1">
    <cfRule dxfId="0" priority="148" type="expression">
      <formula>J1&lt;&gt;J4</formula>
    </cfRule>
    <cfRule dxfId="1" priority="147" type="expression">
      <formula>J1=J4</formula>
    </cfRule>
    <cfRule dxfId="2" priority="146" type="expression">
      <formula>J1="Warning"</formula>
    </cfRule>
    <cfRule dxfId="3" priority="145" type="expression">
      <formula>OR(J$1="",J$1="Unexecuted")</formula>
    </cfRule>
  </conditionalFormatting>
  <conditionalFormatting sqref="K1">
    <cfRule dxfId="0" priority="144" type="expression">
      <formula>K1&lt;&gt;K4</formula>
    </cfRule>
    <cfRule dxfId="1" priority="143" type="expression">
      <formula>K1=K4</formula>
    </cfRule>
    <cfRule dxfId="2" priority="142" type="expression">
      <formula>K1="Warning"</formula>
    </cfRule>
    <cfRule dxfId="3" priority="141" type="expression">
      <formula>OR(K$1="",K$1="Unexecuted")</formula>
    </cfRule>
  </conditionalFormatting>
  <conditionalFormatting sqref="L1">
    <cfRule dxfId="0" priority="140" type="expression">
      <formula>L1&lt;&gt;L4</formula>
    </cfRule>
    <cfRule dxfId="1" priority="139" type="expression">
      <formula>L1=L4</formula>
    </cfRule>
    <cfRule dxfId="2" priority="138" type="expression">
      <formula>L1="Warning"</formula>
    </cfRule>
    <cfRule dxfId="3" priority="137" type="expression">
      <formula>OR(L$1="",L$1="Unexecuted")</formula>
    </cfRule>
  </conditionalFormatting>
  <conditionalFormatting sqref="M1">
    <cfRule dxfId="0" priority="136" type="expression">
      <formula>M1&lt;&gt;M4</formula>
    </cfRule>
    <cfRule dxfId="1" priority="135" type="expression">
      <formula>M1=M4</formula>
    </cfRule>
    <cfRule dxfId="2" priority="134" type="expression">
      <formula>M1="Warning"</formula>
    </cfRule>
    <cfRule dxfId="3" priority="133" type="expression">
      <formula>OR(M$1="",M$1="Unexecuted")</formula>
    </cfRule>
  </conditionalFormatting>
  <conditionalFormatting sqref="N1">
    <cfRule dxfId="3" priority="129" type="expression">
      <formula>OR(N$1="",N$1="Unexecuted")</formula>
    </cfRule>
    <cfRule dxfId="2" priority="130" type="expression">
      <formula>N1="Warning"</formula>
    </cfRule>
    <cfRule dxfId="1" priority="131" type="expression">
      <formula>N1=N4</formula>
    </cfRule>
    <cfRule dxfId="0" priority="132" type="expression">
      <formula>N1&lt;&gt;N4</formula>
    </cfRule>
  </conditionalFormatting>
  <conditionalFormatting sqref="O1">
    <cfRule dxfId="0" priority="128" type="expression">
      <formula>O1&lt;&gt;O4</formula>
    </cfRule>
    <cfRule dxfId="1" priority="127" type="expression">
      <formula>O1=O4</formula>
    </cfRule>
    <cfRule dxfId="2" priority="126" type="expression">
      <formula>O1="Warning"</formula>
    </cfRule>
    <cfRule dxfId="3" priority="125" type="expression">
      <formula>OR(O$1="",O$1="Unexecuted")</formula>
    </cfRule>
  </conditionalFormatting>
  <conditionalFormatting sqref="P1">
    <cfRule dxfId="3" priority="121" type="expression">
      <formula>OR(P$1="",P$1="Unexecuted")</formula>
    </cfRule>
    <cfRule dxfId="2" priority="122" type="expression">
      <formula>P1="Warning"</formula>
    </cfRule>
    <cfRule dxfId="1" priority="123" type="expression">
      <formula>P1=P4</formula>
    </cfRule>
    <cfRule dxfId="0" priority="124" type="expression">
      <formula>P1&lt;&gt;P4</formula>
    </cfRule>
  </conditionalFormatting>
  <conditionalFormatting sqref="Q1:V1">
    <cfRule dxfId="0" priority="120" type="expression">
      <formula>Q1&lt;&gt;Q4</formula>
    </cfRule>
    <cfRule dxfId="1" priority="119" type="expression">
      <formula>Q1=Q4</formula>
    </cfRule>
    <cfRule dxfId="2" priority="118" type="expression">
      <formula>Q1="Warning"</formula>
    </cfRule>
    <cfRule dxfId="3" priority="117" type="expression">
      <formula>OR(Q$1="",Q$1="Unexecuted")</formula>
    </cfRule>
  </conditionalFormatting>
  <conditionalFormatting sqref="W1">
    <cfRule dxfId="3" priority="293" type="expression">
      <formula>OR(W$1="",W$1="Unexecuted")</formula>
    </cfRule>
    <cfRule dxfId="2" priority="294" type="expression">
      <formula>W1="Warning"</formula>
    </cfRule>
    <cfRule dxfId="1" priority="295" type="expression">
      <formula>W1=W4</formula>
    </cfRule>
    <cfRule dxfId="0" priority="296" type="expression">
      <formula>W1&lt;&gt;W4</formula>
    </cfRule>
  </conditionalFormatting>
  <conditionalFormatting sqref="X1">
    <cfRule dxfId="3" priority="289" type="expression">
      <formula>OR(X$1="",X$1="Unexecuted")</formula>
    </cfRule>
    <cfRule dxfId="2" priority="290" type="expression">
      <formula>X1="Warning"</formula>
    </cfRule>
    <cfRule dxfId="1" priority="291" type="expression">
      <formula>X1=X4</formula>
    </cfRule>
    <cfRule dxfId="0" priority="292" type="expression">
      <formula>X1&lt;&gt;X4</formula>
    </cfRule>
  </conditionalFormatting>
  <conditionalFormatting sqref="Y1">
    <cfRule dxfId="3" priority="285" type="expression">
      <formula>OR(Y$1="",Y$1="Unexecuted")</formula>
    </cfRule>
    <cfRule dxfId="2" priority="286" type="expression">
      <formula>Y1="Warning"</formula>
    </cfRule>
    <cfRule dxfId="1" priority="287" type="expression">
      <formula>Y1=Y4</formula>
    </cfRule>
    <cfRule dxfId="0" priority="288" type="expression">
      <formula>Y1&lt;&gt;Y4</formula>
    </cfRule>
  </conditionalFormatting>
  <conditionalFormatting sqref="Z1">
    <cfRule dxfId="3" priority="281" type="expression">
      <formula>OR(Z$1="",Z$1="Unexecuted")</formula>
    </cfRule>
    <cfRule dxfId="2" priority="282" type="expression">
      <formula>Z1="Warning"</formula>
    </cfRule>
    <cfRule dxfId="1" priority="283" type="expression">
      <formula>Z1=Z4</formula>
    </cfRule>
    <cfRule dxfId="0" priority="284" type="expression">
      <formula>Z1&lt;&gt;Z4</formula>
    </cfRule>
  </conditionalFormatting>
  <conditionalFormatting sqref="AA1">
    <cfRule dxfId="3" priority="277" type="expression">
      <formula>OR(AA$1="",AA$1="Unexecuted")</formula>
    </cfRule>
    <cfRule dxfId="2" priority="278" type="expression">
      <formula>AA1="Warning"</formula>
    </cfRule>
    <cfRule dxfId="1" priority="279" type="expression">
      <formula>AA1=AA4</formula>
    </cfRule>
    <cfRule dxfId="0" priority="280" type="expression">
      <formula>AA1&lt;&gt;AA4</formula>
    </cfRule>
  </conditionalFormatting>
  <conditionalFormatting sqref="AB1">
    <cfRule dxfId="3" priority="273" type="expression">
      <formula>OR(AB$1="",AB$1="Unexecuted")</formula>
    </cfRule>
    <cfRule dxfId="2" priority="274" type="expression">
      <formula>AB1="Warning"</formula>
    </cfRule>
    <cfRule dxfId="1" priority="275" type="expression">
      <formula>AB1=AB4</formula>
    </cfRule>
    <cfRule dxfId="0" priority="276" type="expression">
      <formula>AB1&lt;&gt;AB4</formula>
    </cfRule>
  </conditionalFormatting>
  <conditionalFormatting sqref="AC1">
    <cfRule dxfId="3" priority="269" type="expression">
      <formula>OR(AC$1="",AC$1="Unexecuted")</formula>
    </cfRule>
    <cfRule dxfId="2" priority="270" type="expression">
      <formula>AC1="Warning"</formula>
    </cfRule>
    <cfRule dxfId="1" priority="271" type="expression">
      <formula>AC1=AC4</formula>
    </cfRule>
    <cfRule dxfId="0" priority="272" type="expression">
      <formula>AC1&lt;&gt;AC4</formula>
    </cfRule>
  </conditionalFormatting>
  <conditionalFormatting sqref="AD1">
    <cfRule dxfId="3" priority="265" type="expression">
      <formula>OR(AD$1="",AD$1="Unexecuted")</formula>
    </cfRule>
    <cfRule dxfId="2" priority="266" type="expression">
      <formula>AD1="Warning"</formula>
    </cfRule>
    <cfRule dxfId="1" priority="267" type="expression">
      <formula>AD1=AD4</formula>
    </cfRule>
    <cfRule dxfId="0" priority="268" type="expression">
      <formula>AD1&lt;&gt;AD4</formula>
    </cfRule>
  </conditionalFormatting>
  <conditionalFormatting sqref="AE1">
    <cfRule dxfId="3" priority="261" type="expression">
      <formula>OR(AE$1="",AE$1="Unexecuted")</formula>
    </cfRule>
    <cfRule dxfId="2" priority="262" type="expression">
      <formula>AE1="Warning"</formula>
    </cfRule>
    <cfRule dxfId="1" priority="263" type="expression">
      <formula>AE1=AE4</formula>
    </cfRule>
    <cfRule dxfId="0" priority="264" type="expression">
      <formula>AE1&lt;&gt;AE4</formula>
    </cfRule>
  </conditionalFormatting>
  <conditionalFormatting sqref="AF1">
    <cfRule dxfId="3" priority="257" type="expression">
      <formula>OR(AF$1="",AF$1="Unexecuted")</formula>
    </cfRule>
    <cfRule dxfId="2" priority="258" type="expression">
      <formula>AF1="Warning"</formula>
    </cfRule>
    <cfRule dxfId="1" priority="259" type="expression">
      <formula>AF1=AF4</formula>
    </cfRule>
    <cfRule dxfId="0" priority="260" type="expression">
      <formula>AF1&lt;&gt;AF4</formula>
    </cfRule>
  </conditionalFormatting>
  <conditionalFormatting sqref="AG1">
    <cfRule dxfId="3" priority="249" type="expression">
      <formula>OR(AG$1="",AG$1="Unexecuted")</formula>
    </cfRule>
    <cfRule dxfId="2" priority="250" type="expression">
      <formula>AG1="Warning"</formula>
    </cfRule>
    <cfRule dxfId="1" priority="251" type="expression">
      <formula>AG1=AG4</formula>
    </cfRule>
    <cfRule dxfId="0" priority="252" type="expression">
      <formula>AG1&lt;&gt;AG4</formula>
    </cfRule>
  </conditionalFormatting>
  <conditionalFormatting sqref="AH1">
    <cfRule dxfId="3" priority="245" type="expression">
      <formula>OR(AH$1="",AH$1="Unexecuted")</formula>
    </cfRule>
    <cfRule dxfId="2" priority="246" type="expression">
      <formula>AH1="Warning"</formula>
    </cfRule>
    <cfRule dxfId="1" priority="247" type="expression">
      <formula>AH1=AH4</formula>
    </cfRule>
    <cfRule dxfId="0" priority="248" type="expression">
      <formula>AH1&lt;&gt;AH4</formula>
    </cfRule>
  </conditionalFormatting>
  <conditionalFormatting sqref="AI1">
    <cfRule dxfId="3" priority="241" type="expression">
      <formula>OR(AI$1="",AI$1="Unexecuted")</formula>
    </cfRule>
    <cfRule dxfId="2" priority="242" type="expression">
      <formula>AI1="Warning"</formula>
    </cfRule>
    <cfRule dxfId="1" priority="243" type="expression">
      <formula>AI1=AI4</formula>
    </cfRule>
    <cfRule dxfId="0" priority="244" type="expression">
      <formula>AI1&lt;&gt;AI4</formula>
    </cfRule>
  </conditionalFormatting>
  <conditionalFormatting sqref="AJ1">
    <cfRule dxfId="3" priority="237" type="expression">
      <formula>OR(AJ$1="",AJ$1="Unexecuted")</formula>
    </cfRule>
    <cfRule dxfId="2" priority="238" type="expression">
      <formula>AJ1="Warning"</formula>
    </cfRule>
    <cfRule dxfId="1" priority="239" type="expression">
      <formula>AJ1=AJ4</formula>
    </cfRule>
    <cfRule dxfId="0" priority="240" type="expression">
      <formula>AJ1&lt;&gt;AJ4</formula>
    </cfRule>
  </conditionalFormatting>
  <conditionalFormatting sqref="AK1">
    <cfRule dxfId="3" priority="233" type="expression">
      <formula>OR(AK$1="",AK$1="Unexecuted")</formula>
    </cfRule>
    <cfRule dxfId="2" priority="234" type="expression">
      <formula>AK1="Warning"</formula>
    </cfRule>
    <cfRule dxfId="1" priority="235" type="expression">
      <formula>AK1=AK4</formula>
    </cfRule>
    <cfRule dxfId="0" priority="236" type="expression">
      <formula>AK1&lt;&gt;AK4</formula>
    </cfRule>
  </conditionalFormatting>
  <conditionalFormatting sqref="AL1">
    <cfRule dxfId="3" priority="229" type="expression">
      <formula>OR(AL$1="",AL$1="Unexecuted")</formula>
    </cfRule>
    <cfRule dxfId="2" priority="230" type="expression">
      <formula>AL1="Warning"</formula>
    </cfRule>
    <cfRule dxfId="1" priority="231" type="expression">
      <formula>AL1=AL4</formula>
    </cfRule>
    <cfRule dxfId="0" priority="232" type="expression">
      <formula>AL1&lt;&gt;AL4</formula>
    </cfRule>
  </conditionalFormatting>
  <conditionalFormatting sqref="AM1">
    <cfRule dxfId="3" priority="225" type="expression">
      <formula>OR(AM$1="",AM$1="Unexecuted")</formula>
    </cfRule>
    <cfRule dxfId="2" priority="226" type="expression">
      <formula>AM1="Warning"</formula>
    </cfRule>
    <cfRule dxfId="1" priority="227" type="expression">
      <formula>AM1=AM4</formula>
    </cfRule>
    <cfRule dxfId="0" priority="228" type="expression">
      <formula>AM1&lt;&gt;AM4</formula>
    </cfRule>
  </conditionalFormatting>
  <conditionalFormatting sqref="AN1">
    <cfRule dxfId="3" priority="221" type="expression">
      <formula>OR(AN$1="",AN$1="Unexecuted")</formula>
    </cfRule>
    <cfRule dxfId="2" priority="222" type="expression">
      <formula>AN1="Warning"</formula>
    </cfRule>
    <cfRule dxfId="1" priority="223" type="expression">
      <formula>AN1=AN4</formula>
    </cfRule>
    <cfRule dxfId="0" priority="224" type="expression">
      <formula>AN1&lt;&gt;AN4</formula>
    </cfRule>
  </conditionalFormatting>
  <conditionalFormatting sqref="AO1">
    <cfRule dxfId="3" priority="217" type="expression">
      <formula>OR(AO$1="",AO$1="Unexecuted")</formula>
    </cfRule>
    <cfRule dxfId="2" priority="218" type="expression">
      <formula>AO1="Warning"</formula>
    </cfRule>
    <cfRule dxfId="1" priority="219" type="expression">
      <formula>AO1=AO4</formula>
    </cfRule>
    <cfRule dxfId="0" priority="220" type="expression">
      <formula>AO1&lt;&gt;AO4</formula>
    </cfRule>
  </conditionalFormatting>
  <conditionalFormatting sqref="AP1">
    <cfRule dxfId="3" priority="213" type="expression">
      <formula>OR(AP$1="",AP$1="Unexecuted")</formula>
    </cfRule>
    <cfRule dxfId="2" priority="214" type="expression">
      <formula>AP1="Warning"</formula>
    </cfRule>
    <cfRule dxfId="1" priority="215" type="expression">
      <formula>AP1=AP4</formula>
    </cfRule>
    <cfRule dxfId="0" priority="216" type="expression">
      <formula>AP1&lt;&gt;AP4</formula>
    </cfRule>
  </conditionalFormatting>
  <conditionalFormatting sqref="AQ1">
    <cfRule dxfId="3" priority="209" type="expression">
      <formula>OR(AQ$1="",AQ$1="Unexecuted")</formula>
    </cfRule>
    <cfRule dxfId="2" priority="210" type="expression">
      <formula>AQ1="Warning"</formula>
    </cfRule>
    <cfRule dxfId="1" priority="211" type="expression">
      <formula>AQ1=AQ4</formula>
    </cfRule>
    <cfRule dxfId="0" priority="212" type="expression">
      <formula>AQ1&lt;&gt;AQ4</formula>
    </cfRule>
  </conditionalFormatting>
  <conditionalFormatting sqref="AR1">
    <cfRule dxfId="3" priority="205" type="expression">
      <formula>OR(AR$1="",AR$1="Unexecuted")</formula>
    </cfRule>
    <cfRule dxfId="2" priority="206" type="expression">
      <formula>AR1="Warning"</formula>
    </cfRule>
    <cfRule dxfId="1" priority="207" type="expression">
      <formula>AR1=AR4</formula>
    </cfRule>
    <cfRule dxfId="0" priority="208" type="expression">
      <formula>AR1&lt;&gt;AR4</formula>
    </cfRule>
  </conditionalFormatting>
  <conditionalFormatting sqref="AS1">
    <cfRule dxfId="3" priority="201" type="expression">
      <formula>OR(AS$1="",AS$1="Unexecuted")</formula>
    </cfRule>
    <cfRule dxfId="2" priority="202" type="expression">
      <formula>AS1="Warning"</formula>
    </cfRule>
    <cfRule dxfId="1" priority="203" type="expression">
      <formula>AS1=AS4</formula>
    </cfRule>
    <cfRule dxfId="0" priority="204" type="expression">
      <formula>AS1&lt;&gt;AS4</formula>
    </cfRule>
  </conditionalFormatting>
  <conditionalFormatting sqref="AT1">
    <cfRule dxfId="3" priority="197" type="expression">
      <formula>OR(AT$1="",AT$1="Unexecuted")</formula>
    </cfRule>
    <cfRule dxfId="2" priority="198" type="expression">
      <formula>AT1="Warning"</formula>
    </cfRule>
    <cfRule dxfId="1" priority="199" type="expression">
      <formula>AT1=AT4</formula>
    </cfRule>
    <cfRule dxfId="0" priority="200" type="expression">
      <formula>AT1&lt;&gt;AT4</formula>
    </cfRule>
  </conditionalFormatting>
  <conditionalFormatting sqref="AU1">
    <cfRule dxfId="3" priority="193" type="expression">
      <formula>OR(AU$1="",AU$1="Unexecuted")</formula>
    </cfRule>
    <cfRule dxfId="2" priority="194" type="expression">
      <formula>AU1="Warning"</formula>
    </cfRule>
    <cfRule dxfId="1" priority="195" type="expression">
      <formula>AU1=AU4</formula>
    </cfRule>
    <cfRule dxfId="0" priority="196" type="expression">
      <formula>AU1&lt;&gt;AU4</formula>
    </cfRule>
  </conditionalFormatting>
  <conditionalFormatting sqref="AV1">
    <cfRule dxfId="3" priority="189" type="expression">
      <formula>OR(AV$1="",AV$1="Unexecuted")</formula>
    </cfRule>
    <cfRule dxfId="2" priority="190" type="expression">
      <formula>AV1="Warning"</formula>
    </cfRule>
    <cfRule dxfId="1" priority="191" type="expression">
      <formula>AV1=AV4</formula>
    </cfRule>
    <cfRule dxfId="0" priority="192" type="expression">
      <formula>AV1&lt;&gt;AV4</formula>
    </cfRule>
  </conditionalFormatting>
  <conditionalFormatting sqref="AW1">
    <cfRule dxfId="3" priority="181" type="expression">
      <formula>OR(AW$1="",AW$1="Unexecuted")</formula>
    </cfRule>
    <cfRule dxfId="2" priority="182" type="expression">
      <formula>AW1="Warning"</formula>
    </cfRule>
    <cfRule dxfId="1" priority="183" type="expression">
      <formula>AW1=AW4</formula>
    </cfRule>
    <cfRule dxfId="0" priority="184" type="expression">
      <formula>AW1&lt;&gt;AW4</formula>
    </cfRule>
  </conditionalFormatting>
  <conditionalFormatting sqref="AX1">
    <cfRule dxfId="0" priority="112" type="expression">
      <formula>AX1&lt;&gt;AX4</formula>
    </cfRule>
    <cfRule dxfId="1" priority="111" type="expression">
      <formula>AX1=AX4</formula>
    </cfRule>
    <cfRule dxfId="2" priority="110" type="expression">
      <formula>AX1="Warning"</formula>
    </cfRule>
    <cfRule dxfId="3" priority="109" type="expression">
      <formula>OR(AX$1="",AX$1="Unexecuted")</formula>
    </cfRule>
  </conditionalFormatting>
  <conditionalFormatting sqref="AY1">
    <cfRule dxfId="3" priority="105" type="expression">
      <formula>OR(AY$1="",AY$1="Unexecuted")</formula>
    </cfRule>
    <cfRule dxfId="2" priority="106" type="expression">
      <formula>AY1="Warning"</formula>
    </cfRule>
    <cfRule dxfId="1" priority="107" type="expression">
      <formula>AY1=AY4</formula>
    </cfRule>
    <cfRule dxfId="0" priority="108" type="expression">
      <formula>AY1&lt;&gt;AY4</formula>
    </cfRule>
  </conditionalFormatting>
  <conditionalFormatting sqref="AZ1">
    <cfRule dxfId="3" priority="101" type="expression">
      <formula>OR(AZ$1="",AZ$1="Unexecuted")</formula>
    </cfRule>
    <cfRule dxfId="2" priority="102" type="expression">
      <formula>AZ1="Warning"</formula>
    </cfRule>
    <cfRule dxfId="1" priority="103" type="expression">
      <formula>AZ1=AZ4</formula>
    </cfRule>
    <cfRule dxfId="0" priority="104" type="expression">
      <formula>AZ1&lt;&gt;AZ4</formula>
    </cfRule>
  </conditionalFormatting>
  <conditionalFormatting sqref="BA1">
    <cfRule dxfId="0" priority="100" type="expression">
      <formula>BA1&lt;&gt;BA4</formula>
    </cfRule>
    <cfRule dxfId="1" priority="99" type="expression">
      <formula>BA1=BA4</formula>
    </cfRule>
    <cfRule dxfId="2" priority="98" type="expression">
      <formula>BA1="Warning"</formula>
    </cfRule>
    <cfRule dxfId="3" priority="97" type="expression">
      <formula>OR(BA$1="",BA$1="Unexecuted")</formula>
    </cfRule>
  </conditionalFormatting>
  <conditionalFormatting sqref="BB1">
    <cfRule dxfId="3" priority="93" type="expression">
      <formula>OR(BB$1="",BB$1="Unexecuted")</formula>
    </cfRule>
    <cfRule dxfId="2" priority="94" type="expression">
      <formula>BB1="Warning"</formula>
    </cfRule>
    <cfRule dxfId="1" priority="95" type="expression">
      <formula>BB1=BB4</formula>
    </cfRule>
    <cfRule dxfId="0" priority="96" type="expression">
      <formula>BB1&lt;&gt;BB4</formula>
    </cfRule>
  </conditionalFormatting>
  <conditionalFormatting sqref="BC1">
    <cfRule dxfId="3" priority="89" type="expression">
      <formula>OR(BC$1="",BC$1="Unexecuted")</formula>
    </cfRule>
    <cfRule dxfId="2" priority="90" type="expression">
      <formula>BC1="Warning"</formula>
    </cfRule>
    <cfRule dxfId="1" priority="91" type="expression">
      <formula>BC1=BC4</formula>
    </cfRule>
    <cfRule dxfId="0" priority="92" type="expression">
      <formula>BC1&lt;&gt;BC4</formula>
    </cfRule>
  </conditionalFormatting>
  <conditionalFormatting sqref="BD1">
    <cfRule dxfId="0" priority="88" type="expression">
      <formula>BD1&lt;&gt;BD4</formula>
    </cfRule>
    <cfRule dxfId="1" priority="87" type="expression">
      <formula>BD1=BD4</formula>
    </cfRule>
    <cfRule dxfId="2" priority="86" type="expression">
      <formula>BD1="Warning"</formula>
    </cfRule>
    <cfRule dxfId="3" priority="85" type="expression">
      <formula>OR(BD$1="",BD$1="Unexecuted")</formula>
    </cfRule>
  </conditionalFormatting>
  <conditionalFormatting sqref="BE1">
    <cfRule dxfId="0" priority="84" type="expression">
      <formula>BE1&lt;&gt;BE4</formula>
    </cfRule>
    <cfRule dxfId="1" priority="83" type="expression">
      <formula>BE1=BE4</formula>
    </cfRule>
    <cfRule dxfId="2" priority="82" type="expression">
      <formula>BE1="Warning"</formula>
    </cfRule>
    <cfRule dxfId="3" priority="81" type="expression">
      <formula>OR(BE$1="",BE$1="Unexecuted")</formula>
    </cfRule>
  </conditionalFormatting>
  <conditionalFormatting sqref="BF1">
    <cfRule dxfId="0" priority="80" type="expression">
      <formula>BF1&lt;&gt;BF4</formula>
    </cfRule>
    <cfRule dxfId="1" priority="79" type="expression">
      <formula>BF1=BF4</formula>
    </cfRule>
    <cfRule dxfId="2" priority="78" type="expression">
      <formula>BF1="Warning"</formula>
    </cfRule>
    <cfRule dxfId="3" priority="77" type="expression">
      <formula>OR(BF$1="",BF$1="Unexecuted")</formula>
    </cfRule>
  </conditionalFormatting>
  <conditionalFormatting sqref="BG1">
    <cfRule dxfId="0" priority="76" type="expression">
      <formula>BG1&lt;&gt;BG4</formula>
    </cfRule>
    <cfRule dxfId="1" priority="75" type="expression">
      <formula>BG1=BG4</formula>
    </cfRule>
    <cfRule dxfId="2" priority="74" type="expression">
      <formula>BG1="Warning"</formula>
    </cfRule>
    <cfRule dxfId="3" priority="73" type="expression">
      <formula>OR(BG$1="",BG$1="Unexecuted")</formula>
    </cfRule>
  </conditionalFormatting>
  <conditionalFormatting sqref="BH1">
    <cfRule dxfId="3" priority="69" type="expression">
      <formula>OR(BH$1="",BH$1="Unexecuted")</formula>
    </cfRule>
    <cfRule dxfId="2" priority="70" type="expression">
      <formula>BH1="Warning"</formula>
    </cfRule>
    <cfRule dxfId="1" priority="71" type="expression">
      <formula>BH1=BH4</formula>
    </cfRule>
    <cfRule dxfId="0" priority="72" type="expression">
      <formula>BH1&lt;&gt;BH4</formula>
    </cfRule>
  </conditionalFormatting>
  <conditionalFormatting sqref="BI1">
    <cfRule dxfId="0" priority="68" type="expression">
      <formula>BI1&lt;&gt;BI4</formula>
    </cfRule>
    <cfRule dxfId="1" priority="67" type="expression">
      <formula>BI1=BI4</formula>
    </cfRule>
    <cfRule dxfId="2" priority="66" type="expression">
      <formula>BI1="Warning"</formula>
    </cfRule>
    <cfRule dxfId="3" priority="65" type="expression">
      <formula>OR(BI$1="",BI$1="Unexecuted")</formula>
    </cfRule>
  </conditionalFormatting>
  <conditionalFormatting sqref="BJ1">
    <cfRule dxfId="3" priority="177" type="expression">
      <formula>OR(BJ$1="",BJ$1="Unexecuted")</formula>
    </cfRule>
    <cfRule dxfId="2" priority="178" type="expression">
      <formula>BJ1="Warning"</formula>
    </cfRule>
    <cfRule dxfId="1" priority="179" type="expression">
      <formula>BJ1=BJ4</formula>
    </cfRule>
    <cfRule dxfId="0" priority="180" type="expression">
      <formula>BJ1&lt;&gt;BJ4</formula>
    </cfRule>
  </conditionalFormatting>
  <conditionalFormatting sqref="BK1">
    <cfRule dxfId="0" priority="64" type="expression">
      <formula>BK1&lt;&gt;BK4</formula>
    </cfRule>
    <cfRule dxfId="1" priority="63" type="expression">
      <formula>BK1=BK4</formula>
    </cfRule>
    <cfRule dxfId="2" priority="62" type="expression">
      <formula>BK1="Warning"</formula>
    </cfRule>
    <cfRule dxfId="3" priority="61" type="expression">
      <formula>OR(BK$1="",BK$1="Unexecuted")</formula>
    </cfRule>
  </conditionalFormatting>
  <conditionalFormatting sqref="BL1">
    <cfRule dxfId="0" priority="60" type="expression">
      <formula>BL1&lt;&gt;BL4</formula>
    </cfRule>
    <cfRule dxfId="1" priority="59" type="expression">
      <formula>BL1=BL4</formula>
    </cfRule>
    <cfRule dxfId="2" priority="58" type="expression">
      <formula>BL1="Warning"</formula>
    </cfRule>
    <cfRule dxfId="3" priority="57" type="expression">
      <formula>OR(BL$1="",BL$1="Unexecuted")</formula>
    </cfRule>
  </conditionalFormatting>
  <conditionalFormatting sqref="BM1">
    <cfRule dxfId="0" priority="56" type="expression">
      <formula>BM1&lt;&gt;BM4</formula>
    </cfRule>
    <cfRule dxfId="1" priority="55" type="expression">
      <formula>BM1=BM4</formula>
    </cfRule>
    <cfRule dxfId="2" priority="54" type="expression">
      <formula>BM1="Warning"</formula>
    </cfRule>
    <cfRule dxfId="3" priority="53" type="expression">
      <formula>OR(BM$1="",BM$1="Unexecuted")</formula>
    </cfRule>
  </conditionalFormatting>
  <conditionalFormatting sqref="BN1">
    <cfRule dxfId="0" priority="52" type="expression">
      <formula>BN1&lt;&gt;BN4</formula>
    </cfRule>
    <cfRule dxfId="1" priority="51" type="expression">
      <formula>BN1=BN4</formula>
    </cfRule>
    <cfRule dxfId="2" priority="50" type="expression">
      <formula>BN1="Warning"</formula>
    </cfRule>
    <cfRule dxfId="3" priority="49" type="expression">
      <formula>OR(BN$1="",BN$1="Unexecuted")</formula>
    </cfRule>
  </conditionalFormatting>
  <conditionalFormatting sqref="BO1">
    <cfRule dxfId="0" priority="48" type="expression">
      <formula>BO1&lt;&gt;BO4</formula>
    </cfRule>
    <cfRule dxfId="1" priority="47" type="expression">
      <formula>BO1=BO4</formula>
    </cfRule>
    <cfRule dxfId="2" priority="46" type="expression">
      <formula>BO1="Warning"</formula>
    </cfRule>
    <cfRule dxfId="3" priority="45" type="expression">
      <formula>OR(BO$1="",BO$1="Unexecuted")</formula>
    </cfRule>
  </conditionalFormatting>
  <conditionalFormatting sqref="BP1">
    <cfRule dxfId="0" priority="44" type="expression">
      <formula>BP1&lt;&gt;BP4</formula>
    </cfRule>
    <cfRule dxfId="1" priority="43" type="expression">
      <formula>BP1=BP4</formula>
    </cfRule>
    <cfRule dxfId="2" priority="42" type="expression">
      <formula>BP1="Warning"</formula>
    </cfRule>
    <cfRule dxfId="3" priority="41" type="expression">
      <formula>OR(BP$1="",BP$1="Unexecuted")</formula>
    </cfRule>
  </conditionalFormatting>
  <conditionalFormatting sqref="BQ1">
    <cfRule dxfId="0" priority="40" type="expression">
      <formula>BQ1&lt;&gt;BQ4</formula>
    </cfRule>
    <cfRule dxfId="1" priority="39" type="expression">
      <formula>BQ1=BQ4</formula>
    </cfRule>
    <cfRule dxfId="2" priority="38" type="expression">
      <formula>BQ1="Warning"</formula>
    </cfRule>
    <cfRule dxfId="3" priority="37" type="expression">
      <formula>OR(BQ$1="",BQ$1="Unexecuted")</formula>
    </cfRule>
  </conditionalFormatting>
  <conditionalFormatting sqref="BR1">
    <cfRule dxfId="0" priority="36" type="expression">
      <formula>BR1&lt;&gt;BR4</formula>
    </cfRule>
    <cfRule dxfId="1" priority="35" type="expression">
      <formula>BR1=BR4</formula>
    </cfRule>
    <cfRule dxfId="2" priority="34" type="expression">
      <formula>BR1="Warning"</formula>
    </cfRule>
    <cfRule dxfId="3" priority="33" type="expression">
      <formula>OR(BR$1="",BR$1="Unexecuted")</formula>
    </cfRule>
  </conditionalFormatting>
  <conditionalFormatting sqref="BS1">
    <cfRule dxfId="3" priority="25" type="expression">
      <formula>OR(BS$1="",BS$1="Unexecuted")</formula>
    </cfRule>
    <cfRule dxfId="2" priority="26" type="expression">
      <formula>BS1="Warning"</formula>
    </cfRule>
    <cfRule dxfId="1" priority="27" type="expression">
      <formula>BS1=BS4</formula>
    </cfRule>
    <cfRule dxfId="0" priority="28" type="expression">
      <formula>BS1&lt;&gt;BS4</formula>
    </cfRule>
  </conditionalFormatting>
  <conditionalFormatting sqref="BT1">
    <cfRule dxfId="3" priority="21" type="expression">
      <formula>OR(BT$1="",BT$1="Unexecuted")</formula>
    </cfRule>
    <cfRule dxfId="2" priority="22" type="expression">
      <formula>BT1="Warning"</formula>
    </cfRule>
    <cfRule dxfId="1" priority="23" type="expression">
      <formula>BT1=BT4</formula>
    </cfRule>
    <cfRule dxfId="0" priority="24" type="expression">
      <formula>BT1&lt;&gt;BT4</formula>
    </cfRule>
  </conditionalFormatting>
  <conditionalFormatting sqref="BU1">
    <cfRule dxfId="3" priority="17" type="expression">
      <formula>OR(BU$1="",BU$1="Unexecuted")</formula>
    </cfRule>
    <cfRule dxfId="2" priority="18" type="expression">
      <formula>BU1="Warning"</formula>
    </cfRule>
    <cfRule dxfId="1" priority="19" type="expression">
      <formula>BU1=BU4</formula>
    </cfRule>
    <cfRule dxfId="0" priority="20" type="expression">
      <formula>BU1&lt;&gt;BU4</formula>
    </cfRule>
  </conditionalFormatting>
  <conditionalFormatting sqref="BV1">
    <cfRule dxfId="3" priority="13" type="expression">
      <formula>OR(BV$1="",BV$1="Unexecuted")</formula>
    </cfRule>
    <cfRule dxfId="2" priority="14" type="expression">
      <formula>BV1="Warning"</formula>
    </cfRule>
    <cfRule dxfId="1" priority="15" type="expression">
      <formula>BV1=BV4</formula>
    </cfRule>
    <cfRule dxfId="0" priority="16" type="expression">
      <formula>BV1&lt;&gt;BV4</formula>
    </cfRule>
  </conditionalFormatting>
  <conditionalFormatting sqref="BW1">
    <cfRule dxfId="3" priority="9" type="expression">
      <formula>OR(BW$1="",BW$1="Unexecuted")</formula>
    </cfRule>
    <cfRule dxfId="2" priority="10" type="expression">
      <formula>BW1="Warning"</formula>
    </cfRule>
    <cfRule dxfId="1" priority="11" type="expression">
      <formula>BW1=BW4</formula>
    </cfRule>
    <cfRule dxfId="0" priority="12" type="expression">
      <formula>BW1&lt;&gt;BW4</formula>
    </cfRule>
  </conditionalFormatting>
  <conditionalFormatting sqref="BX1">
    <cfRule dxfId="3" priority="5" type="expression">
      <formula>OR(BX$1="",BX$1="Unexecuted")</formula>
    </cfRule>
    <cfRule dxfId="2" priority="6" type="expression">
      <formula>BX1="Warning"</formula>
    </cfRule>
    <cfRule dxfId="1" priority="7" type="expression">
      <formula>BX1=BX4</formula>
    </cfRule>
    <cfRule dxfId="0" priority="8" type="expression">
      <formula>BX1&lt;&gt;BX4</formula>
    </cfRule>
  </conditionalFormatting>
  <conditionalFormatting sqref="BY1">
    <cfRule dxfId="3" priority="1" type="expression">
      <formula>OR(BY$1="",BY$1="Unexecuted")</formula>
    </cfRule>
    <cfRule dxfId="2" priority="2" type="expression">
      <formula>BY1="Warning"</formula>
    </cfRule>
    <cfRule dxfId="1" priority="3" type="expression">
      <formula>BY1=BY4</formula>
    </cfRule>
    <cfRule dxfId="0" priority="4" type="expression">
      <formula>BY1&lt;&gt;BY4</formula>
    </cfRule>
  </conditionalFormatting>
  <dataValidations count="2">
    <dataValidation allowBlank="1" showErrorMessage="1" showInputMessage="1" sqref="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type="list">
      <formula1>"All,Use OCR KTP,Topup OCR KTP"</formula1>
    </dataValidation>
    <dataValidation allowBlank="1" showErrorMessage="1" showInputMessage="1" sqref="B13 C13 D13 E13 F13 G13 H13 I13 J13 K13 L13 M13 N13 O13 P13 Q13: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15 C15 D15 E15 F15 G15 H15 I15 J15 K15 L15 M15 N15 O15 P15 Q15:R15 S15 T15:V15 W15 X15 Y15 Z15 AA15 AB15 AC15 AD15 AE15 AF15 AG15 AH15 AI15 AJ15 AK15 AL15 AM15 AN15 AO15 AP15 AQ15 AR15 AS15 AT15 AU15 AV15 AW15 AX15 AY15 AZ15 BA15 BB15 BC15 BD15 BE15 BF15 BG15 BH15 BI15 BJ15 BK15 BL15 BM15 BN15 BO15 BP15 BQ15 BR15 BS15 BT15 BU15 BV15 BW15 BX15 BY15" type="list">
      <formula1>"Yes,No"</formula1>
    </dataValidation>
  </dataValidations>
  <pageMargins bottom="1" footer="0.5" header="0.5" left="0.75" right="0.75" top="1"/>
  <headerFooter/>
</worksheet>
</file>

<file path=xl/worksheets/sheet3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R36"/>
  <sheetViews>
    <sheetView workbookViewId="0">
      <selection activeCell="P18" sqref="P18"/>
    </sheetView>
  </sheetViews>
  <sheetFormatPr defaultColWidth="33.2727272727273" defaultRowHeight="14.5"/>
  <cols>
    <col min="1" max="10" customWidth="true" width="33.2727272727273" collapsed="true"/>
    <col min="11" max="11" customWidth="true" width="36.5454545454545" collapsed="true"/>
    <col min="12" max="14" customWidth="true" width="35.7272727272727" collapsed="true"/>
    <col min="15" max="15" customWidth="true" width="35.4545454545455" collapsed="true"/>
    <col min="16" max="16" customWidth="true" width="34.5454545454545" collapsed="true"/>
    <col min="17" max="16382" customWidth="true" width="33.2727272727273" collapsed="true"/>
  </cols>
  <sheetData>
    <row r="1" spans="1:17">
      <c r="A1" s="2" t="s">
        <v>0</v>
      </c>
      <c r="B1" s="2" t="s">
        <v>253</v>
      </c>
      <c r="C1" t="s">
        <v>254</v>
      </c>
      <c r="D1" t="s">
        <v>254</v>
      </c>
      <c r="E1" t="s">
        <v>254</v>
      </c>
      <c r="F1" t="s">
        <v>254</v>
      </c>
      <c r="G1" t="s">
        <v>254</v>
      </c>
      <c r="H1" t="s">
        <v>254</v>
      </c>
      <c r="I1" t="s">
        <v>253</v>
      </c>
      <c r="J1" t="s">
        <v>254</v>
      </c>
      <c r="K1" t="s">
        <v>254</v>
      </c>
      <c r="L1" t="s">
        <v>254</v>
      </c>
      <c r="M1" t="s">
        <v>254</v>
      </c>
      <c r="N1" t="s">
        <v>254</v>
      </c>
      <c r="O1" t="s">
        <v>254</v>
      </c>
      <c r="P1" t="s">
        <v>254</v>
      </c>
      <c r="Q1" t="s">
        <v>253</v>
      </c>
    </row>
    <row r="2" spans="1:17">
      <c r="A2" s="2" t="s">
        <v>4</v>
      </c>
      <c r="B2" s="2"/>
      <c r="C2" t="s">
        <v>259</v>
      </c>
      <c r="D2" t="s">
        <v>259</v>
      </c>
      <c r="E2" t="s">
        <v>259</v>
      </c>
      <c r="F2" t="s">
        <v>259</v>
      </c>
      <c r="G2" t="s">
        <v>259</v>
      </c>
      <c r="H2" t="s">
        <v>259</v>
      </c>
      <c r="I2" s="2"/>
      <c r="J2" t="s">
        <v>259</v>
      </c>
      <c r="K2" t="s">
        <v>259</v>
      </c>
      <c r="L2" t="s">
        <v>259</v>
      </c>
      <c r="M2" t="s">
        <v>257</v>
      </c>
      <c r="N2" t="s">
        <v>257</v>
      </c>
      <c r="O2" t="s">
        <v>259</v>
      </c>
      <c r="P2" t="s">
        <v>259</v>
      </c>
      <c r="Q2" s="2"/>
    </row>
    <row ht="43.5" r="3" spans="1:17">
      <c r="A3" s="2" t="s">
        <v>10</v>
      </c>
      <c r="B3" s="3" t="s">
        <v>263</v>
      </c>
      <c r="C3" s="3" t="s">
        <v>2151</v>
      </c>
      <c r="D3" s="3" t="s">
        <v>2152</v>
      </c>
      <c r="E3" s="3" t="s">
        <v>2152</v>
      </c>
      <c r="F3" s="3" t="s">
        <v>647</v>
      </c>
      <c r="G3" s="3" t="s">
        <v>648</v>
      </c>
      <c r="H3" s="3" t="s">
        <v>2153</v>
      </c>
      <c r="I3" s="3" t="s">
        <v>649</v>
      </c>
      <c r="J3" s="3" t="s">
        <v>2154</v>
      </c>
      <c r="K3" s="3" t="s">
        <v>654</v>
      </c>
      <c r="L3" s="3" t="s">
        <v>655</v>
      </c>
      <c r="M3" s="3" t="s">
        <v>656</v>
      </c>
      <c r="N3" s="3" t="s">
        <v>370</v>
      </c>
      <c r="O3" s="3" t="s">
        <v>657</v>
      </c>
      <c r="P3" s="3" t="s">
        <v>274</v>
      </c>
      <c r="Q3" s="3" t="s">
        <v>2155</v>
      </c>
    </row>
    <row r="4" spans="1:17">
      <c r="A4" s="2" t="s">
        <v>32</v>
      </c>
      <c r="B4" s="3" t="s">
        <v>3</v>
      </c>
      <c r="C4" s="3" t="s">
        <v>2</v>
      </c>
      <c r="D4" s="3" t="s">
        <v>2</v>
      </c>
      <c r="E4" s="3" t="s">
        <v>2</v>
      </c>
      <c r="F4" s="3" t="s">
        <v>2</v>
      </c>
      <c r="G4" s="3" t="s">
        <v>2</v>
      </c>
      <c r="H4" s="3" t="s">
        <v>2</v>
      </c>
      <c r="I4" s="3" t="s">
        <v>2</v>
      </c>
      <c r="J4" s="3" t="s">
        <v>2</v>
      </c>
      <c r="K4" s="3" t="s">
        <v>2</v>
      </c>
      <c r="L4" s="3" t="s">
        <v>2</v>
      </c>
      <c r="M4" s="3" t="s">
        <v>2</v>
      </c>
      <c r="N4" s="3" t="s">
        <v>2</v>
      </c>
      <c r="O4" s="3" t="s">
        <v>2</v>
      </c>
      <c r="P4" s="3" t="s">
        <v>2</v>
      </c>
      <c r="Q4" s="3" t="s">
        <v>3</v>
      </c>
    </row>
    <row r="5" spans="1:17">
      <c r="A5" s="2" t="s">
        <v>33</v>
      </c>
      <c r="B5" s="2">
        <f>COUNTIFS($A$9:$A$22,"*$*",B9:B22,"")</f>
        <v>0</v>
      </c>
      <c r="C5" s="2">
        <f>COUNTIFS($A$9:$A$22,"*$*",C9:C22,"")</f>
        <v>0</v>
      </c>
      <c r="D5" s="2">
        <f>COUNTIFS($A$9:$A$22,"*$*",D9:D22,"")</f>
        <v>0</v>
      </c>
      <c r="E5" s="2">
        <f>COUNTIFS($A$9:$A$22,"*$*",E9:E22,"")</f>
        <v>0</v>
      </c>
      <c r="F5" s="2">
        <f>COUNTIFS($A$9:$A$22,"*$*",F9:F22,"")</f>
        <v>0</v>
      </c>
      <c r="G5" s="2">
        <f>COUNTIFS($A$9:$A$22,"*$*",G9:G22,"")</f>
        <v>0</v>
      </c>
      <c r="H5" s="2">
        <f>COUNTIFS($A$9:$A$22,"*$*",H9:H22,"")</f>
        <v>0</v>
      </c>
      <c r="I5" s="2">
        <f>COUNTIFS($A$9:$A$22,"*$*",I9:I22,"")</f>
        <v>0</v>
      </c>
      <c r="J5" s="2">
        <f>COUNTIFS($A$9:$A$22,"*$*",J9:J22,"")</f>
        <v>0</v>
      </c>
      <c r="K5" s="2">
        <f>COUNTIFS($A$9:$A$22,"*$*",K9:K22,"")</f>
        <v>0</v>
      </c>
      <c r="L5" s="2">
        <f>COUNTIFS($A$9:$A$22,"*$*",L9:L22,"")</f>
        <v>0</v>
      </c>
      <c r="M5" s="2">
        <f>COUNTIFS($A$9:$A$22,"*$*",M9:M22,"")</f>
        <v>0</v>
      </c>
      <c r="N5" s="2">
        <f>COUNTIFS($A$9:$A$22,"*$*",N9:N22,"")</f>
        <v>0</v>
      </c>
      <c r="O5" s="2">
        <f>COUNTIFS($A$9:$A$22,"*$*",O9:O22,"")</f>
        <v>0</v>
      </c>
      <c r="P5" s="2">
        <f>COUNTIFS($A$9:$A$21,"*$*",P9:P21,"")</f>
        <v>0</v>
      </c>
      <c r="Q5" s="2">
        <f>COUNTIFS($A$9:$A$22,"*$*",Q9:Q22,"")</f>
        <v>0</v>
      </c>
    </row>
    <row r="6" spans="1:17">
      <c r="A6" s="2"/>
      <c r="B6" s="2"/>
      <c r="C6" s="2"/>
      <c r="D6" s="2"/>
      <c r="E6" s="2"/>
      <c r="F6" s="2"/>
      <c r="G6" s="2"/>
      <c r="H6" s="2"/>
      <c r="I6" s="2"/>
      <c r="J6" s="2"/>
      <c r="K6" s="2"/>
      <c r="L6" s="2"/>
      <c r="M6" s="2"/>
      <c r="N6" s="2"/>
      <c r="O6" s="2"/>
      <c r="P6" s="2"/>
      <c r="Q6" s="2"/>
    </row>
    <row r="7" spans="1:17">
      <c r="A7" s="2"/>
      <c r="B7" s="2"/>
      <c r="C7" s="2"/>
      <c r="D7" s="2"/>
      <c r="E7" s="2"/>
      <c r="F7" s="2"/>
      <c r="G7" s="2"/>
      <c r="H7" s="2"/>
      <c r="I7" s="2"/>
      <c r="J7" s="2"/>
      <c r="K7" s="2"/>
      <c r="L7" s="2"/>
      <c r="M7" s="2"/>
      <c r="N7" s="2"/>
      <c r="O7" s="2"/>
      <c r="P7" s="2"/>
      <c r="Q7" s="2"/>
    </row>
    <row customFormat="1" r="8" s="1" spans="1:17">
      <c r="A8" s="4" t="s">
        <v>291</v>
      </c>
      <c r="B8" s="5"/>
      <c r="C8" s="5"/>
      <c r="D8" s="5"/>
      <c r="E8" s="5"/>
      <c r="F8" s="5"/>
      <c r="G8" s="5"/>
      <c r="H8" s="5"/>
      <c r="I8" s="5"/>
      <c r="J8" s="5"/>
      <c r="K8" s="5"/>
      <c r="L8" s="5"/>
      <c r="M8" s="5"/>
      <c r="N8" s="5"/>
      <c r="O8" s="5"/>
      <c r="P8" s="5"/>
      <c r="Q8" s="5"/>
    </row>
    <row r="9" spans="1:17">
      <c r="A9" s="6" t="s">
        <v>292</v>
      </c>
      <c r="B9" s="3" t="s">
        <v>2156</v>
      </c>
      <c r="C9" s="3" t="s">
        <v>2157</v>
      </c>
      <c r="D9" s="3" t="s">
        <v>2158</v>
      </c>
      <c r="E9" s="3" t="s">
        <v>2158</v>
      </c>
      <c r="F9" s="3" t="s">
        <v>2159</v>
      </c>
      <c r="G9" s="3" t="s">
        <v>2160</v>
      </c>
      <c r="H9" s="3" t="s">
        <v>2161</v>
      </c>
      <c r="I9" s="3" t="s">
        <v>2162</v>
      </c>
      <c r="J9" s="3" t="s">
        <v>2163</v>
      </c>
      <c r="K9" s="3" t="s">
        <v>2164</v>
      </c>
      <c r="L9" s="3" t="s">
        <v>2165</v>
      </c>
      <c r="M9" s="3" t="s">
        <v>2156</v>
      </c>
      <c r="N9" s="3" t="s">
        <v>2156</v>
      </c>
      <c r="O9" s="3" t="s">
        <v>302</v>
      </c>
      <c r="P9" s="3" t="s">
        <v>303</v>
      </c>
      <c r="Q9" s="3" t="s">
        <v>2156</v>
      </c>
    </row>
    <row r="10" spans="1:17">
      <c r="A10" s="2" t="s">
        <v>306</v>
      </c>
      <c r="B10" s="2" t="s">
        <v>2166</v>
      </c>
      <c r="C10" s="2" t="s">
        <v>2166</v>
      </c>
      <c r="D10" s="2" t="s">
        <v>2166</v>
      </c>
      <c r="E10" s="2" t="s">
        <v>2166</v>
      </c>
      <c r="F10" s="2" t="s">
        <v>2166</v>
      </c>
      <c r="G10" s="2" t="s">
        <v>2166</v>
      </c>
      <c r="H10" s="2" t="s">
        <v>2166</v>
      </c>
      <c r="I10" s="2" t="s">
        <v>2166</v>
      </c>
      <c r="J10" s="2" t="s">
        <v>2166</v>
      </c>
      <c r="K10" s="2" t="s">
        <v>2166</v>
      </c>
      <c r="L10" s="2" t="s">
        <v>2166</v>
      </c>
      <c r="M10" s="2" t="s">
        <v>2166</v>
      </c>
      <c r="N10" s="2" t="s">
        <v>2166</v>
      </c>
      <c r="O10" s="2" t="s">
        <v>723</v>
      </c>
      <c r="P10" s="2" t="s">
        <v>723</v>
      </c>
      <c r="Q10" s="2" t="s">
        <v>2166</v>
      </c>
    </row>
    <row r="11" spans="1:17">
      <c r="A11" s="2" t="s">
        <v>308</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row>
    <row customFormat="1" r="12" s="1" spans="1:17">
      <c r="A12" s="4" t="s">
        <v>309</v>
      </c>
      <c r="B12" s="5"/>
      <c r="C12" s="5"/>
      <c r="D12" s="5"/>
      <c r="E12" s="5"/>
      <c r="F12" s="5"/>
      <c r="G12" s="5"/>
      <c r="H12" s="5"/>
      <c r="I12" s="5"/>
      <c r="J12" s="5"/>
      <c r="K12" s="5"/>
      <c r="L12" s="5"/>
      <c r="M12" s="5"/>
      <c r="N12" s="5"/>
      <c r="O12" s="5"/>
      <c r="P12" s="5"/>
      <c r="Q12" s="5"/>
    </row>
    <row r="13" spans="1:17">
      <c r="A13" s="2" t="s">
        <v>310</v>
      </c>
      <c r="B13" s="2" t="s">
        <v>66</v>
      </c>
      <c r="C13" s="2" t="s">
        <v>65</v>
      </c>
      <c r="D13" s="2" t="s">
        <v>65</v>
      </c>
      <c r="E13" s="2" t="s">
        <v>65</v>
      </c>
      <c r="F13" s="2" t="s">
        <v>65</v>
      </c>
      <c r="G13" s="2" t="s">
        <v>65</v>
      </c>
      <c r="H13" s="2" t="s">
        <v>65</v>
      </c>
      <c r="I13" s="2" t="s">
        <v>65</v>
      </c>
      <c r="J13" s="2" t="s">
        <v>65</v>
      </c>
      <c r="K13" s="2" t="s">
        <v>65</v>
      </c>
      <c r="L13" s="2" t="s">
        <v>65</v>
      </c>
      <c r="M13" s="2" t="s">
        <v>65</v>
      </c>
      <c r="N13" s="2" t="s">
        <v>66</v>
      </c>
      <c r="O13" s="2" t="s">
        <v>65</v>
      </c>
      <c r="P13" s="2" t="s">
        <v>65</v>
      </c>
      <c r="Q13" s="2" t="s">
        <v>65</v>
      </c>
    </row>
    <row r="14" spans="1:17">
      <c r="A14" s="2" t="s">
        <v>311</v>
      </c>
      <c r="B14" s="2" t="s">
        <v>312</v>
      </c>
      <c r="C14" s="2" t="s">
        <v>313</v>
      </c>
      <c r="D14" s="2" t="s">
        <v>313</v>
      </c>
      <c r="E14" s="2" t="s">
        <v>313</v>
      </c>
      <c r="F14" s="2" t="s">
        <v>313</v>
      </c>
      <c r="G14" s="2" t="s">
        <v>313</v>
      </c>
      <c r="H14" s="2" t="s">
        <v>313</v>
      </c>
      <c r="I14" s="2" t="s">
        <v>313</v>
      </c>
      <c r="J14" s="2" t="s">
        <v>313</v>
      </c>
      <c r="K14" s="2" t="s">
        <v>313</v>
      </c>
      <c r="L14" s="2" t="s">
        <v>313</v>
      </c>
      <c r="M14" s="2" t="s">
        <v>313</v>
      </c>
      <c r="N14" s="2" t="s">
        <v>313</v>
      </c>
      <c r="O14" s="2" t="s">
        <v>313</v>
      </c>
      <c r="P14" s="2" t="s">
        <v>313</v>
      </c>
      <c r="Q14" s="2" t="s">
        <v>313</v>
      </c>
    </row>
    <row r="15" spans="1:17">
      <c r="A15" s="2" t="s">
        <v>314</v>
      </c>
      <c r="B15" s="2" t="s">
        <v>66</v>
      </c>
      <c r="C15" s="2" t="s">
        <v>65</v>
      </c>
      <c r="D15" s="2" t="s">
        <v>65</v>
      </c>
      <c r="E15" s="2" t="s">
        <v>65</v>
      </c>
      <c r="F15" s="2" t="s">
        <v>65</v>
      </c>
      <c r="G15" s="2" t="s">
        <v>65</v>
      </c>
      <c r="H15" s="2" t="s">
        <v>65</v>
      </c>
      <c r="I15" s="2" t="s">
        <v>65</v>
      </c>
      <c r="J15" s="2" t="s">
        <v>65</v>
      </c>
      <c r="K15" s="2" t="s">
        <v>65</v>
      </c>
      <c r="L15" s="2" t="s">
        <v>65</v>
      </c>
      <c r="M15" s="2" t="s">
        <v>66</v>
      </c>
      <c r="N15" s="2" t="s">
        <v>65</v>
      </c>
      <c r="O15" s="2" t="s">
        <v>65</v>
      </c>
      <c r="P15" s="2" t="s">
        <v>65</v>
      </c>
      <c r="Q15" s="2" t="s">
        <v>65</v>
      </c>
    </row>
    <row r="16" spans="1:17">
      <c r="A16" s="2" t="s">
        <v>315</v>
      </c>
      <c r="B16" s="2">
        <v>123</v>
      </c>
      <c r="C16" s="2">
        <v>123</v>
      </c>
      <c r="D16" s="2">
        <v>123</v>
      </c>
      <c r="E16" s="2">
        <v>123</v>
      </c>
      <c r="F16" s="2">
        <v>123</v>
      </c>
      <c r="G16" s="2">
        <v>123</v>
      </c>
      <c r="H16" s="2">
        <v>123</v>
      </c>
      <c r="I16" s="2">
        <v>123</v>
      </c>
      <c r="J16" s="2">
        <v>123</v>
      </c>
      <c r="K16" s="2" t="s">
        <v>407</v>
      </c>
      <c r="L16" s="2" t="s">
        <v>408</v>
      </c>
      <c r="M16" s="2" t="s">
        <v>408</v>
      </c>
      <c r="N16" s="2" t="s">
        <v>408</v>
      </c>
      <c r="O16" s="2" t="s">
        <v>408</v>
      </c>
      <c r="P16" s="2" t="s">
        <v>402</v>
      </c>
      <c r="Q16" s="2">
        <v>123</v>
      </c>
    </row>
    <row customFormat="1" r="17" s="1" spans="1:17">
      <c r="A17" s="4" t="s">
        <v>409</v>
      </c>
      <c r="B17" s="5"/>
      <c r="C17" s="5"/>
      <c r="D17" s="5"/>
      <c r="E17" s="5"/>
      <c r="F17" s="5"/>
      <c r="G17" s="5"/>
      <c r="H17" s="5"/>
      <c r="I17" s="5"/>
      <c r="J17" s="5"/>
      <c r="K17" s="5"/>
      <c r="L17" s="5"/>
      <c r="M17" s="5"/>
      <c r="N17" s="5"/>
      <c r="O17" s="5"/>
      <c r="P17" s="5"/>
      <c r="Q17" s="5"/>
    </row>
    <row r="18" spans="1:17">
      <c r="A18" s="2" t="s">
        <v>410</v>
      </c>
      <c r="B18" s="2"/>
      <c r="C18" s="2"/>
      <c r="D18" s="2"/>
      <c r="E18" s="2"/>
      <c r="F18" s="2"/>
      <c r="G18" s="2"/>
      <c r="H18" s="2"/>
      <c r="I18" s="2"/>
      <c r="J18" s="2"/>
      <c r="K18" s="2"/>
      <c r="L18" s="2"/>
      <c r="M18" s="2"/>
      <c r="N18" s="2"/>
      <c r="O18" s="2"/>
      <c r="P18" s="2"/>
      <c r="Q18" s="2"/>
    </row>
    <row r="19" spans="1:17">
      <c r="A19" s="2" t="s">
        <v>319</v>
      </c>
      <c r="B19" s="2"/>
      <c r="C19" s="2"/>
      <c r="D19" s="2"/>
      <c r="E19" s="2"/>
      <c r="F19" s="2"/>
      <c r="G19" s="2"/>
      <c r="H19" s="2"/>
      <c r="I19" s="2"/>
      <c r="J19" s="2"/>
      <c r="K19" s="2"/>
      <c r="L19" s="2"/>
      <c r="M19" s="2"/>
      <c r="N19" s="2"/>
      <c r="O19" s="2"/>
      <c r="P19" s="2"/>
      <c r="Q19" s="2"/>
    </row>
    <row r="20" spans="1:17">
      <c r="A20" s="2" t="s">
        <v>321</v>
      </c>
      <c r="B20" s="2"/>
      <c r="C20" s="2"/>
      <c r="D20" s="2"/>
      <c r="E20" s="2"/>
      <c r="F20" s="2"/>
      <c r="G20" s="2"/>
      <c r="H20" s="2"/>
      <c r="I20" s="2"/>
      <c r="J20" s="2"/>
      <c r="K20" s="2"/>
      <c r="L20" s="2"/>
      <c r="M20" s="2"/>
      <c r="N20" s="2"/>
      <c r="O20" s="2"/>
      <c r="P20" s="2"/>
      <c r="Q20" s="2"/>
    </row>
    <row r="21" spans="1:17">
      <c r="A21" s="2" t="s">
        <v>323</v>
      </c>
      <c r="B21" s="2"/>
      <c r="C21" s="2"/>
      <c r="D21" s="2"/>
      <c r="E21" s="2"/>
      <c r="F21" s="2"/>
      <c r="G21" s="2"/>
      <c r="H21" s="2"/>
      <c r="I21" s="2"/>
      <c r="J21" s="2"/>
      <c r="K21" s="2"/>
      <c r="L21" s="2"/>
      <c r="M21" s="2"/>
      <c r="N21" s="2"/>
      <c r="O21" s="2"/>
      <c r="P21" s="2"/>
      <c r="Q21" s="2"/>
    </row>
    <row r="22" spans="1:17">
      <c r="A22" s="2" t="s">
        <v>325</v>
      </c>
      <c r="B22" s="2"/>
      <c r="C22" s="2"/>
      <c r="D22" s="2"/>
      <c r="E22" s="2"/>
      <c r="F22" s="2"/>
      <c r="G22" s="2"/>
      <c r="H22" s="2"/>
      <c r="I22" s="2"/>
      <c r="J22" s="2"/>
      <c r="K22" s="2"/>
      <c r="L22" s="2"/>
      <c r="M22" s="2"/>
      <c r="N22" s="2"/>
      <c r="O22" s="2"/>
      <c r="P22" s="2"/>
      <c r="Q22" s="2"/>
    </row>
    <row r="23" spans="1:17">
      <c r="A23" s="2" t="s">
        <v>327</v>
      </c>
      <c r="B23" s="2"/>
      <c r="C23" s="2"/>
      <c r="D23" s="2"/>
      <c r="E23" s="2"/>
      <c r="F23" s="2"/>
      <c r="G23" s="2"/>
      <c r="H23" s="2"/>
      <c r="I23" s="2"/>
      <c r="J23" s="2"/>
      <c r="K23" s="2"/>
      <c r="L23" s="2"/>
      <c r="M23" s="2"/>
      <c r="N23" s="2"/>
      <c r="O23" s="2"/>
      <c r="P23" s="2"/>
      <c r="Q23" s="2"/>
    </row>
    <row r="24" spans="1:17">
      <c r="A24" s="2" t="s">
        <v>329</v>
      </c>
      <c r="B24" s="2"/>
      <c r="C24" s="2"/>
      <c r="D24" s="2"/>
      <c r="E24" s="2"/>
      <c r="F24" s="2"/>
      <c r="G24" s="2"/>
      <c r="H24" s="2"/>
      <c r="I24" s="2"/>
      <c r="J24" s="2"/>
      <c r="K24" s="2"/>
      <c r="L24" s="2"/>
      <c r="M24" s="2"/>
      <c r="N24" s="2"/>
      <c r="O24" s="2"/>
      <c r="P24" s="2"/>
      <c r="Q24" s="2"/>
    </row>
    <row customFormat="1" r="25" s="1" spans="1:17">
      <c r="A25" s="4" t="s">
        <v>331</v>
      </c>
      <c r="B25" s="5"/>
      <c r="C25" s="5"/>
      <c r="D25" s="5"/>
      <c r="E25" s="5"/>
      <c r="F25" s="5"/>
      <c r="G25" s="5"/>
      <c r="H25" s="5"/>
      <c r="I25" s="5"/>
      <c r="J25" s="5"/>
      <c r="K25" s="5"/>
      <c r="L25" s="5"/>
      <c r="M25" s="5"/>
      <c r="N25" s="5"/>
      <c r="O25" s="5"/>
      <c r="P25" s="5"/>
      <c r="Q25" s="5"/>
    </row>
    <row r="26" spans="1:17">
      <c r="A26" s="2" t="s">
        <v>332</v>
      </c>
      <c r="B26" s="2" t="s">
        <v>252</v>
      </c>
      <c r="C26" s="2"/>
      <c r="D26" s="2"/>
      <c r="E26" s="2"/>
      <c r="F26" s="2"/>
      <c r="G26" s="2"/>
      <c r="H26" s="2"/>
      <c r="I26" s="2"/>
      <c r="J26" s="2"/>
      <c r="K26" s="2"/>
      <c r="L26" s="2"/>
      <c r="M26" s="2"/>
      <c r="N26" s="2"/>
      <c r="O26" s="2"/>
      <c r="P26" s="2"/>
      <c r="Q26" s="2"/>
    </row>
    <row r="27" spans="1:17">
      <c r="A27" s="2" t="s">
        <v>333</v>
      </c>
      <c r="B27" s="2" t="s">
        <v>54</v>
      </c>
      <c r="C27" s="2"/>
      <c r="D27" s="2"/>
      <c r="E27" s="2"/>
      <c r="F27" s="2"/>
      <c r="G27" s="2"/>
      <c r="H27" s="2"/>
      <c r="I27" s="2"/>
      <c r="J27" s="2"/>
      <c r="K27" s="2"/>
      <c r="L27" s="2"/>
      <c r="M27" s="2"/>
      <c r="N27" s="2"/>
      <c r="O27" s="2"/>
      <c r="P27" s="2"/>
      <c r="Q27" s="2"/>
    </row>
    <row customFormat="1" r="28" s="1" spans="1:17">
      <c r="A28" s="4" t="s">
        <v>334</v>
      </c>
      <c r="B28" s="5"/>
      <c r="C28" s="5"/>
      <c r="D28" s="5"/>
      <c r="E28" s="5"/>
      <c r="F28" s="5"/>
      <c r="G28" s="5"/>
      <c r="H28" s="5"/>
      <c r="I28" s="5"/>
      <c r="J28" s="5"/>
      <c r="K28" s="5"/>
      <c r="L28" s="5"/>
      <c r="M28" s="5"/>
      <c r="N28" s="5"/>
      <c r="O28" s="5"/>
      <c r="P28" s="5"/>
      <c r="Q28" s="5"/>
    </row>
    <row r="29" spans="1:17">
      <c r="A29" s="2" t="s">
        <v>335</v>
      </c>
      <c r="B29" s="2" t="s">
        <v>336</v>
      </c>
      <c r="C29" s="2" t="s">
        <v>336</v>
      </c>
      <c r="D29" s="2" t="s">
        <v>336</v>
      </c>
      <c r="E29" s="2" t="s">
        <v>336</v>
      </c>
      <c r="F29" s="2" t="s">
        <v>336</v>
      </c>
      <c r="G29" s="2" t="s">
        <v>336</v>
      </c>
      <c r="H29" s="2" t="s">
        <v>336</v>
      </c>
      <c r="I29" t="s">
        <v>336</v>
      </c>
      <c r="J29" s="2"/>
      <c r="K29" s="2"/>
      <c r="L29" s="2"/>
      <c r="M29" s="2"/>
      <c r="N29" s="2"/>
      <c r="O29" s="2"/>
      <c r="P29" s="2"/>
      <c r="Q29" t="s">
        <v>336</v>
      </c>
    </row>
    <row r="30" spans="1:17">
      <c r="A30" s="2" t="s">
        <v>541</v>
      </c>
      <c r="B30" s="2" t="s">
        <v>542</v>
      </c>
      <c r="C30" s="2"/>
      <c r="D30" s="2"/>
      <c r="E30" s="2"/>
      <c r="F30" s="2"/>
      <c r="G30" s="2"/>
      <c r="H30" s="2"/>
      <c r="I30" t="s">
        <v>542</v>
      </c>
      <c r="J30" s="2"/>
      <c r="K30" s="2"/>
      <c r="L30" s="2"/>
      <c r="M30" s="2"/>
      <c r="N30" s="2"/>
      <c r="O30" s="2"/>
      <c r="P30" s="2"/>
      <c r="Q30" t="s">
        <v>542</v>
      </c>
    </row>
    <row r="31" spans="1:17">
      <c r="A31" s="2" t="s">
        <v>337</v>
      </c>
      <c r="B31" s="2" t="s">
        <v>2167</v>
      </c>
      <c r="C31" s="2"/>
      <c r="D31" s="2"/>
      <c r="E31" s="2"/>
      <c r="F31" s="2"/>
      <c r="G31" s="2"/>
      <c r="H31" s="2"/>
      <c r="I31" t="s">
        <v>2168</v>
      </c>
      <c r="J31" s="2"/>
      <c r="K31" s="2"/>
      <c r="L31" s="2"/>
      <c r="M31" s="2"/>
      <c r="N31" s="2"/>
      <c r="O31" s="2"/>
      <c r="P31" s="2"/>
      <c r="Q31" t="s">
        <v>2169</v>
      </c>
    </row>
    <row r="32" spans="1:17">
      <c r="A32" s="2" t="s">
        <v>685</v>
      </c>
      <c r="B32" s="2" t="s">
        <v>2170</v>
      </c>
      <c r="C32" s="2"/>
      <c r="D32" s="2"/>
      <c r="E32" s="2"/>
      <c r="F32" s="2"/>
      <c r="G32" s="2"/>
      <c r="H32" s="2"/>
      <c r="I32" s="2"/>
      <c r="J32" s="2"/>
      <c r="K32" s="2"/>
      <c r="L32" s="2"/>
      <c r="M32" s="2"/>
      <c r="N32" s="2"/>
      <c r="O32" s="2"/>
      <c r="P32" s="2"/>
      <c r="Q32" s="2"/>
    </row>
    <row r="33" spans="1:17">
      <c r="A33" s="2" t="s">
        <v>688</v>
      </c>
      <c r="B33" s="2" t="s">
        <v>2171</v>
      </c>
      <c r="C33" s="2"/>
      <c r="D33" s="2"/>
      <c r="E33" s="2"/>
      <c r="F33" s="2"/>
      <c r="G33" s="2"/>
      <c r="H33" s="2"/>
      <c r="I33" s="2"/>
      <c r="J33" s="2"/>
      <c r="K33" s="2"/>
      <c r="L33" s="2"/>
      <c r="M33" s="2"/>
      <c r="N33" s="2"/>
      <c r="O33" s="2"/>
      <c r="P33" s="2"/>
      <c r="Q33" s="2"/>
    </row>
    <row r="34" spans="1:17">
      <c r="A34" s="2" t="s">
        <v>691</v>
      </c>
      <c r="B34" s="2" t="s">
        <v>2172</v>
      </c>
      <c r="C34" s="2"/>
      <c r="D34" s="2"/>
      <c r="E34" s="2"/>
      <c r="F34" s="2"/>
      <c r="G34" s="2"/>
      <c r="H34" s="2"/>
      <c r="I34" s="2"/>
      <c r="J34" s="2"/>
      <c r="K34" s="2"/>
      <c r="L34" s="2"/>
      <c r="M34" s="2"/>
      <c r="N34" s="2"/>
      <c r="O34" s="2"/>
      <c r="P34" s="2"/>
      <c r="Q34" s="2"/>
    </row>
    <row r="35" spans="1:17">
      <c r="A35" s="2" t="s">
        <v>694</v>
      </c>
      <c r="B35" s="2" t="s">
        <v>2173</v>
      </c>
      <c r="C35" s="2"/>
      <c r="D35" s="2"/>
      <c r="E35" s="2"/>
      <c r="F35" s="2"/>
      <c r="G35" s="2"/>
      <c r="H35" s="2"/>
      <c r="I35" s="2"/>
      <c r="J35" s="2"/>
      <c r="K35" s="2"/>
      <c r="L35" s="2"/>
      <c r="M35" s="2"/>
      <c r="N35" s="2"/>
      <c r="O35" s="2"/>
      <c r="P35" s="2"/>
      <c r="Q35" s="2"/>
    </row>
    <row r="36" spans="1:17">
      <c r="A36" s="7" t="s">
        <v>696</v>
      </c>
      <c r="B36" s="2" t="s">
        <v>2174</v>
      </c>
      <c r="C36" s="2"/>
      <c r="D36" s="2"/>
      <c r="E36" s="2"/>
      <c r="F36" s="2"/>
      <c r="G36" s="2"/>
      <c r="H36" s="2"/>
      <c r="I36" s="2"/>
      <c r="J36" s="2"/>
      <c r="K36" s="2"/>
      <c r="L36" s="2"/>
      <c r="M36" s="2"/>
      <c r="N36" s="2"/>
      <c r="O36" s="2"/>
      <c r="P36" s="2"/>
      <c r="Q36" s="2"/>
    </row>
  </sheetData>
  <conditionalFormatting sqref="B1">
    <cfRule dxfId="0" priority="28" type="expression">
      <formula>B1&lt;&gt;B4</formula>
    </cfRule>
    <cfRule dxfId="1" priority="27" type="expression">
      <formula>B1=B4</formula>
    </cfRule>
    <cfRule dxfId="2" priority="26" type="expression">
      <formula>B1="Warning"</formula>
    </cfRule>
    <cfRule dxfId="3" priority="25" type="expression">
      <formula>OR(B$1="",B$1="Unexecuted")</formula>
    </cfRule>
  </conditionalFormatting>
  <conditionalFormatting sqref="C1:P1">
    <cfRule dxfId="3" priority="17" type="expression">
      <formula>OR(C$1="",C$1="Unexecuted")</formula>
    </cfRule>
    <cfRule dxfId="2" priority="18" type="expression">
      <formula>C1="Warning"</formula>
    </cfRule>
    <cfRule dxfId="1" priority="19" type="expression">
      <formula>C1=C4</formula>
    </cfRule>
    <cfRule dxfId="0" priority="20" type="expression">
      <formula>C1&lt;&gt;C4</formula>
    </cfRule>
  </conditionalFormatting>
  <conditionalFormatting sqref="Q1">
    <cfRule dxfId="3" priority="21" type="expression">
      <formula>OR(Q$1="",Q$1="Unexecuted")</formula>
    </cfRule>
    <cfRule dxfId="2" priority="22" type="expression">
      <formula>Q1="Warning"</formula>
    </cfRule>
    <cfRule dxfId="1" priority="23" type="expression">
      <formula>Q1=Q4</formula>
    </cfRule>
    <cfRule dxfId="0" priority="24" type="expression">
      <formula>Q1&lt;&gt;Q4</formula>
    </cfRule>
  </conditionalFormatting>
  <dataValidations count="2">
    <dataValidation allowBlank="1" showErrorMessage="1" showInputMessage="1" sqref="B11 C11 D11 E11 F11 G11 H11 I11 J11 K11 L11 M11 N11 O11:P11 Q11" type="list">
      <formula1>"All,Top Up OCR Rek. Koran BCA,Use OCR Rek. Koran BCA"</formula1>
    </dataValidation>
    <dataValidation allowBlank="1" showErrorMessage="1" showInputMessage="1" sqref="B13 C13 D13 E13 F13 G13 H13 I13 J13 K13:M13 N13 O13 P13 Q13 B15 C15 D15 E15 F15 G15 H15 I15 J15 K15:L15 M15 N15:P15 Q15" type="list">
      <formula1>"Yes,No"</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4"/>
  <sheetViews>
    <sheetView topLeftCell="R1" workbookViewId="0">
      <selection activeCell="X3" sqref="X3"/>
    </sheetView>
  </sheetViews>
  <sheetFormatPr defaultColWidth="23.5454545454545" defaultRowHeight="14.5"/>
  <sheetData>
    <row r="1" spans="1:31">
      <c r="A1" t="s">
        <v>0</v>
      </c>
      <c r="B1" s="13" t="s">
        <v>1</v>
      </c>
      <c r="C1" s="13" t="s">
        <v>1</v>
      </c>
      <c r="D1" s="13" t="s">
        <v>1</v>
      </c>
      <c r="E1" s="13" t="s">
        <v>1</v>
      </c>
      <c r="F1" s="13" t="s">
        <v>1</v>
      </c>
      <c r="G1" s="13" t="s">
        <v>1</v>
      </c>
      <c r="H1" s="13" t="s">
        <v>1</v>
      </c>
      <c r="I1" s="13" t="s">
        <v>1</v>
      </c>
      <c r="J1" s="13" t="s">
        <v>1</v>
      </c>
      <c r="K1" s="13" t="s">
        <v>1</v>
      </c>
      <c r="L1" s="13" t="s">
        <v>1</v>
      </c>
      <c r="M1" t="s">
        <v>2</v>
      </c>
      <c r="N1" t="s">
        <v>3</v>
      </c>
      <c r="O1" t="s">
        <v>2</v>
      </c>
      <c r="P1" t="s">
        <v>3</v>
      </c>
      <c r="Q1" t="s">
        <v>3</v>
      </c>
      <c r="R1" t="s">
        <v>3</v>
      </c>
      <c r="S1" t="s">
        <v>3</v>
      </c>
      <c r="T1" t="s">
        <v>3</v>
      </c>
      <c r="U1" t="s">
        <v>2</v>
      </c>
      <c r="V1" t="s">
        <v>3</v>
      </c>
      <c r="W1" t="s">
        <v>3</v>
      </c>
      <c r="X1" t="s">
        <v>3</v>
      </c>
      <c r="Y1" t="s">
        <v>3</v>
      </c>
      <c r="Z1" t="s">
        <v>3</v>
      </c>
      <c r="AA1" t="s">
        <v>3</v>
      </c>
      <c r="AB1" t="s">
        <v>3</v>
      </c>
      <c r="AC1" t="s">
        <v>3</v>
      </c>
      <c r="AD1" t="s">
        <v>3</v>
      </c>
      <c r="AE1" t="s">
        <v>3</v>
      </c>
    </row>
    <row r="2" spans="1:31">
      <c r="A2" t="s">
        <v>4</v>
      </c>
      <c r="M2" t="s">
        <v>7</v>
      </c>
      <c r="N2" t="s">
        <v>156</v>
      </c>
      <c r="O2" t="s">
        <v>219</v>
      </c>
      <c r="P2" t="s">
        <v>156</v>
      </c>
      <c r="Q2" t="s">
        <v>156</v>
      </c>
      <c r="R2" t="s">
        <v>156</v>
      </c>
      <c r="S2" t="s">
        <v>156</v>
      </c>
      <c r="T2" t="s">
        <v>220</v>
      </c>
      <c r="U2" t="s">
        <v>7</v>
      </c>
      <c r="V2" t="s">
        <v>156</v>
      </c>
      <c r="W2" t="s">
        <v>156</v>
      </c>
      <c r="X2" t="s">
        <v>156</v>
      </c>
      <c r="Y2" t="s">
        <v>156</v>
      </c>
      <c r="Z2" t="s">
        <v>156</v>
      </c>
      <c r="AA2" t="s">
        <v>156</v>
      </c>
      <c r="AB2" t="s">
        <v>156</v>
      </c>
      <c r="AC2" t="s">
        <v>156</v>
      </c>
      <c r="AD2" t="s">
        <v>156</v>
      </c>
      <c r="AE2" t="s">
        <v>220</v>
      </c>
    </row>
    <row ht="58" r="3" spans="1:31">
      <c r="A3" t="s">
        <v>10</v>
      </c>
      <c r="B3" s="8" t="s">
        <v>221</v>
      </c>
      <c r="C3" s="8" t="s">
        <v>222</v>
      </c>
      <c r="D3" s="8" t="s">
        <v>223</v>
      </c>
      <c r="E3" s="8" t="s">
        <v>224</v>
      </c>
      <c r="F3" s="8" t="s">
        <v>225</v>
      </c>
      <c r="G3" s="8" t="s">
        <v>226</v>
      </c>
      <c r="H3" s="8" t="s">
        <v>227</v>
      </c>
      <c r="I3" s="8" t="s">
        <v>228</v>
      </c>
      <c r="J3" s="8" t="s">
        <v>229</v>
      </c>
      <c r="K3" s="8" t="s">
        <v>230</v>
      </c>
      <c r="L3" s="8" t="s">
        <v>231</v>
      </c>
      <c r="M3" s="8" t="s">
        <v>232</v>
      </c>
      <c r="N3" s="8" t="s">
        <v>233</v>
      </c>
      <c r="O3" s="8" t="s">
        <v>233</v>
      </c>
      <c r="P3" s="8" t="s">
        <v>233</v>
      </c>
      <c r="Q3" s="8" t="s">
        <v>233</v>
      </c>
      <c r="R3" s="8" t="s">
        <v>233</v>
      </c>
      <c r="S3" s="8" t="s">
        <v>234</v>
      </c>
      <c r="T3" s="8" t="s">
        <v>235</v>
      </c>
      <c r="U3" s="8" t="s">
        <v>236</v>
      </c>
      <c r="V3" s="8" t="s">
        <v>222</v>
      </c>
      <c r="W3" s="8" t="s">
        <v>223</v>
      </c>
      <c r="X3" s="8" t="s">
        <v>224</v>
      </c>
      <c r="Y3" s="8" t="s">
        <v>225</v>
      </c>
      <c r="Z3" s="8" t="s">
        <v>226</v>
      </c>
      <c r="AA3" s="8" t="s">
        <v>227</v>
      </c>
      <c r="AB3" s="8" t="s">
        <v>228</v>
      </c>
      <c r="AC3" s="8" t="s">
        <v>229</v>
      </c>
      <c r="AD3" s="8" t="s">
        <v>230</v>
      </c>
      <c r="AE3" s="8" t="s">
        <v>231</v>
      </c>
    </row>
    <row r="4" spans="1:31">
      <c r="A4" s="13" t="s">
        <v>32</v>
      </c>
      <c r="B4" s="10" t="s">
        <v>2</v>
      </c>
      <c r="C4" s="10" t="s">
        <v>3</v>
      </c>
      <c r="D4" s="10" t="s">
        <v>3</v>
      </c>
      <c r="E4" s="10" t="s">
        <v>3</v>
      </c>
      <c r="F4" s="10" t="s">
        <v>3</v>
      </c>
      <c r="G4" s="10" t="s">
        <v>3</v>
      </c>
      <c r="H4" s="10" t="s">
        <v>3</v>
      </c>
      <c r="I4" s="10" t="s">
        <v>3</v>
      </c>
      <c r="J4" s="10" t="s">
        <v>3</v>
      </c>
      <c r="K4" s="10" t="s">
        <v>3</v>
      </c>
      <c r="L4" s="10" t="s">
        <v>2</v>
      </c>
      <c r="M4" s="10" t="s">
        <v>2</v>
      </c>
      <c r="N4" s="10" t="s">
        <v>3</v>
      </c>
      <c r="O4" s="10" t="s">
        <v>3</v>
      </c>
      <c r="P4" s="10" t="s">
        <v>3</v>
      </c>
      <c r="Q4" s="10" t="s">
        <v>3</v>
      </c>
      <c r="R4" s="10" t="s">
        <v>3</v>
      </c>
      <c r="S4" s="10" t="s">
        <v>3</v>
      </c>
      <c r="T4" s="10" t="s">
        <v>2</v>
      </c>
      <c r="U4" s="10" t="s">
        <v>2</v>
      </c>
      <c r="V4" s="10" t="s">
        <v>3</v>
      </c>
      <c r="W4" s="10" t="s">
        <v>3</v>
      </c>
      <c r="X4" s="10" t="s">
        <v>3</v>
      </c>
      <c r="Y4" s="10" t="s">
        <v>3</v>
      </c>
      <c r="Z4" s="10" t="s">
        <v>3</v>
      </c>
      <c r="AA4" s="10" t="s">
        <v>3</v>
      </c>
      <c r="AB4" s="10" t="s">
        <v>3</v>
      </c>
      <c r="AC4" s="10" t="s">
        <v>3</v>
      </c>
      <c r="AD4" s="10" t="s">
        <v>3</v>
      </c>
      <c r="AE4" s="10" t="s">
        <v>2</v>
      </c>
    </row>
    <row r="5" spans="1:31">
      <c r="A5" t="s">
        <v>33</v>
      </c>
      <c r="B5">
        <f ref="B5:L5" si="0" t="shared">COUNTIFS($A$9:$A$11,"*$*",B9:B11,"")</f>
        <v>1</v>
      </c>
      <c r="C5">
        <f si="0" t="shared"/>
        <v>0</v>
      </c>
      <c r="D5">
        <f si="0" t="shared"/>
        <v>0</v>
      </c>
      <c r="E5">
        <f si="0" t="shared"/>
        <v>0</v>
      </c>
      <c r="F5">
        <f si="0" t="shared"/>
        <v>0</v>
      </c>
      <c r="G5">
        <f si="0" t="shared"/>
        <v>0</v>
      </c>
      <c r="H5">
        <f si="0" t="shared"/>
        <v>0</v>
      </c>
      <c r="I5">
        <f si="0" t="shared"/>
        <v>0</v>
      </c>
      <c r="J5">
        <f si="0" t="shared"/>
        <v>0</v>
      </c>
      <c r="K5">
        <f si="0" t="shared"/>
        <v>0</v>
      </c>
      <c r="L5">
        <f si="0" t="shared"/>
        <v>0</v>
      </c>
      <c r="M5">
        <f ref="M5:T5" si="1" t="shared">COUNTIFS($A$9:$A$11,"*$*",M9:M11,"")</f>
        <v>1</v>
      </c>
      <c r="N5">
        <f si="1" t="shared"/>
        <v>0</v>
      </c>
      <c r="O5">
        <f si="1" t="shared"/>
        <v>0</v>
      </c>
      <c r="P5">
        <f si="1" t="shared"/>
        <v>0</v>
      </c>
      <c r="Q5">
        <f si="1" t="shared"/>
        <v>0</v>
      </c>
      <c r="R5">
        <f si="1" t="shared"/>
        <v>0</v>
      </c>
      <c r="S5">
        <f si="1" t="shared"/>
        <v>0</v>
      </c>
      <c r="T5">
        <f si="1" t="shared"/>
        <v>0</v>
      </c>
      <c r="U5">
        <f>COUNTIFS($A$9:$A$11,"*$*",U9:U11,"")</f>
        <v>1</v>
      </c>
      <c r="V5">
        <f>COUNTIFS($A$9:$A$11,"*$*",V9:V11,"")</f>
        <v>0</v>
      </c>
      <c r="W5">
        <f>COUNTIFS($A$9:$A$11,"*$*",W9:W11,"")</f>
        <v>0</v>
      </c>
      <c r="X5">
        <f>COUNTIFS($A$9:$A$11,"*$*",X9:X11,"")</f>
        <v>0</v>
      </c>
      <c r="Y5">
        <f>COUNTIFS($A$9:$A$11,"*$*",Y9:Y11,"")</f>
        <v>0</v>
      </c>
      <c r="Z5">
        <f>COUNTIFS($A$9:$A$11,"*$*",Z9:Z11,"")</f>
        <v>0</v>
      </c>
      <c r="AA5">
        <f>COUNTIFS($A$9:$A$11,"*$*",AA9:AA11,"")</f>
        <v>0</v>
      </c>
      <c r="AB5">
        <f>COUNTIFS($A$9:$A$11,"*$*",AB9:AB11,"")</f>
        <v>0</v>
      </c>
      <c r="AC5">
        <f>COUNTIFS($A$9:$A$11,"*$*",AC9:AC11,"")</f>
        <v>0</v>
      </c>
      <c r="AD5">
        <f>COUNTIFS($A$9:$A$11,"*$*",AD9:AD11,"")</f>
        <v>0</v>
      </c>
      <c r="AE5">
        <f>COUNTIFS($A$9:$A$11,"*$*",AE9:AE11,"")</f>
        <v>0</v>
      </c>
    </row>
    <row customFormat="1" r="8" s="1" spans="1:1">
      <c r="A8" s="11" t="s">
        <v>237</v>
      </c>
    </row>
    <row r="9" spans="1:31">
      <c r="A9" t="s">
        <v>238</v>
      </c>
      <c r="C9" t="s">
        <v>239</v>
      </c>
      <c r="D9" t="s">
        <v>240</v>
      </c>
      <c r="E9" t="s">
        <v>241</v>
      </c>
      <c r="F9" t="s">
        <v>242</v>
      </c>
      <c r="G9" t="s">
        <v>243</v>
      </c>
      <c r="H9" t="s">
        <v>244</v>
      </c>
      <c r="I9" t="s">
        <v>245</v>
      </c>
      <c r="J9" t="s">
        <v>246</v>
      </c>
      <c r="K9" t="s">
        <v>247</v>
      </c>
      <c r="L9" t="s">
        <v>247</v>
      </c>
      <c r="N9" t="s">
        <v>246</v>
      </c>
      <c r="O9" t="s">
        <v>240</v>
      </c>
      <c r="P9" t="s">
        <v>242</v>
      </c>
      <c r="Q9" t="s">
        <v>245</v>
      </c>
      <c r="R9" t="s">
        <v>247</v>
      </c>
      <c r="S9" t="s">
        <v>239</v>
      </c>
      <c r="T9" t="s">
        <v>243</v>
      </c>
      <c r="V9" t="s">
        <v>239</v>
      </c>
      <c r="W9" t="s">
        <v>240</v>
      </c>
      <c r="X9" t="s">
        <v>241</v>
      </c>
      <c r="Y9" t="s">
        <v>242</v>
      </c>
      <c r="Z9" t="s">
        <v>243</v>
      </c>
      <c r="AA9" t="s">
        <v>244</v>
      </c>
      <c r="AB9" t="s">
        <v>245</v>
      </c>
      <c r="AC9" t="s">
        <v>246</v>
      </c>
      <c r="AD9" t="s">
        <v>247</v>
      </c>
      <c r="AE9" t="s">
        <v>247</v>
      </c>
    </row>
    <row r="10" spans="1:31">
      <c r="A10" t="s">
        <v>248</v>
      </c>
      <c r="B10" t="s">
        <v>65</v>
      </c>
      <c r="C10" t="s">
        <v>65</v>
      </c>
      <c r="D10" t="s">
        <v>65</v>
      </c>
      <c r="E10" t="s">
        <v>65</v>
      </c>
      <c r="F10" t="s">
        <v>65</v>
      </c>
      <c r="G10" t="s">
        <v>65</v>
      </c>
      <c r="H10" t="s">
        <v>65</v>
      </c>
      <c r="I10" t="s">
        <v>65</v>
      </c>
      <c r="J10" t="s">
        <v>65</v>
      </c>
      <c r="K10" t="s">
        <v>65</v>
      </c>
      <c r="L10" t="s">
        <v>65</v>
      </c>
      <c r="M10" t="s">
        <v>65</v>
      </c>
      <c r="N10" t="s">
        <v>65</v>
      </c>
      <c r="O10" t="s">
        <v>65</v>
      </c>
      <c r="P10" t="s">
        <v>65</v>
      </c>
      <c r="Q10" t="s">
        <v>65</v>
      </c>
      <c r="R10" t="s">
        <v>65</v>
      </c>
      <c r="S10" t="s">
        <v>66</v>
      </c>
      <c r="T10" t="s">
        <v>66</v>
      </c>
      <c r="U10" t="s">
        <v>65</v>
      </c>
      <c r="V10" t="s">
        <v>65</v>
      </c>
      <c r="W10" t="s">
        <v>65</v>
      </c>
      <c r="X10" t="s">
        <v>65</v>
      </c>
      <c r="Y10" t="s">
        <v>65</v>
      </c>
      <c r="Z10" t="s">
        <v>65</v>
      </c>
      <c r="AA10" t="s">
        <v>65</v>
      </c>
      <c r="AB10" t="s">
        <v>65</v>
      </c>
      <c r="AC10" t="s">
        <v>65</v>
      </c>
      <c r="AD10" t="s">
        <v>65</v>
      </c>
      <c r="AE10" t="s">
        <v>65</v>
      </c>
    </row>
    <row r="11" spans="1:31">
      <c r="A11" t="s">
        <v>249</v>
      </c>
      <c r="B11" t="s">
        <v>66</v>
      </c>
      <c r="C11" t="s">
        <v>66</v>
      </c>
      <c r="D11" t="s">
        <v>66</v>
      </c>
      <c r="E11" t="s">
        <v>66</v>
      </c>
      <c r="F11" t="s">
        <v>66</v>
      </c>
      <c r="G11" t="s">
        <v>66</v>
      </c>
      <c r="H11" t="s">
        <v>66</v>
      </c>
      <c r="I11" t="s">
        <v>66</v>
      </c>
      <c r="J11" t="s">
        <v>66</v>
      </c>
      <c r="K11" t="s">
        <v>66</v>
      </c>
      <c r="L11" t="s">
        <v>65</v>
      </c>
      <c r="M11" t="s">
        <v>66</v>
      </c>
      <c r="N11" t="s">
        <v>66</v>
      </c>
      <c r="O11" t="s">
        <v>66</v>
      </c>
      <c r="P11" t="s">
        <v>66</v>
      </c>
      <c r="Q11" t="s">
        <v>66</v>
      </c>
      <c r="R11" t="s">
        <v>66</v>
      </c>
      <c r="S11" t="s">
        <v>66</v>
      </c>
      <c r="T11" t="s">
        <v>65</v>
      </c>
      <c r="U11" t="s">
        <v>66</v>
      </c>
      <c r="V11" t="s">
        <v>66</v>
      </c>
      <c r="W11" t="s">
        <v>66</v>
      </c>
      <c r="X11" t="s">
        <v>66</v>
      </c>
      <c r="Y11" t="s">
        <v>66</v>
      </c>
      <c r="Z11" t="s">
        <v>66</v>
      </c>
      <c r="AA11" t="s">
        <v>66</v>
      </c>
      <c r="AB11" t="s">
        <v>66</v>
      </c>
      <c r="AC11" t="s">
        <v>66</v>
      </c>
      <c r="AD11" t="s">
        <v>66</v>
      </c>
      <c r="AE11" t="s">
        <v>65</v>
      </c>
    </row>
    <row customFormat="1" r="12" s="1" spans="1:1">
      <c r="A12" s="11" t="s">
        <v>250</v>
      </c>
    </row>
    <row ht="29" r="13" spans="1:2">
      <c r="A13" s="13" t="s">
        <v>251</v>
      </c>
      <c r="B13" s="8" t="s">
        <v>252</v>
      </c>
    </row>
    <row r="14" spans="1:2">
      <c r="A14" s="13" t="s">
        <v>57</v>
      </c>
      <c r="B14" t="s">
        <v>54</v>
      </c>
    </row>
  </sheetData>
  <conditionalFormatting sqref="U1:AE1">
    <cfRule dxfId="0" priority="4" type="expression">
      <formula>U1&lt;&gt;U4</formula>
    </cfRule>
    <cfRule dxfId="1" priority="3" type="expression">
      <formula>U1=U4</formula>
    </cfRule>
    <cfRule dxfId="2" priority="2" type="expression">
      <formula>U1="Warning"</formula>
    </cfRule>
    <cfRule dxfId="3" priority="1" type="expression">
      <formula>OR(U$1="",U$1="Unexecuted")</formula>
    </cfRule>
  </conditionalFormatting>
  <conditionalFormatting sqref="A1:T1 AF1:XFD1">
    <cfRule dxfId="3" priority="5" type="expression">
      <formula>OR(A$1="",A$1="Unexecuted")</formula>
    </cfRule>
    <cfRule dxfId="2" priority="6" type="expression">
      <formula>A1="Warning"</formula>
    </cfRule>
    <cfRule dxfId="1" priority="7" type="expression">
      <formula>A1=A4</formula>
    </cfRule>
  </conditionalFormatting>
  <conditionalFormatting sqref="B1:T1 AF1:XFD1">
    <cfRule dxfId="0" priority="8" type="expression">
      <formula>B1&lt;&gt;B4</formula>
    </cfRule>
  </conditionalFormatting>
  <dataValidations count="2">
    <dataValidation allowBlank="1" showErrorMessage="1" showInputMessage="1" sqref="B9:T9 U9:AE9" type="list">
      <formula1>"OCR BPKB,OCR REK KORAN MANDIRI,LIVENESS + FACECOMPARE,OCR KK,OCR REK KORAN BCA,OCR STNK,FACECOMPARE,OCR KTP,OCR NPWP,LIVENESS"</formula1>
    </dataValidation>
    <dataValidation allowBlank="1" showErrorMessage="1" showInputMessage="1" sqref="B10:Q10 R10 S10:T10 U10:AE10 B11:K11 L11 M11:R11 S11 T11 U11:AD11 AE11" type="list">
      <formula1>"Yes,No"</formula1>
    </dataValidation>
  </dataValidations>
  <pageMargins bottom="1" footer="0.5" header="0.5"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G32"/>
  <sheetViews>
    <sheetView workbookViewId="0">
      <pane activePane="topRight" state="frozen" topLeftCell="D1" xSplit="1"/>
      <selection/>
      <selection activeCell="O30" pane="topRight" sqref="O30:O32"/>
    </sheetView>
  </sheetViews>
  <sheetFormatPr defaultColWidth="8.72727272727273" defaultRowHeight="14.5"/>
  <cols>
    <col min="1" max="1" customWidth="true" width="23.4545454545455" collapsed="true"/>
    <col min="2" max="2" customWidth="true" width="49.1818181818182" collapsed="true"/>
    <col min="3" max="4" customWidth="true" width="45.1818181818182" collapsed="true"/>
    <col min="5" max="5" customWidth="true" width="52.8181818181818" collapsed="true"/>
    <col min="6" max="11" customWidth="true" width="49.1818181818182" collapsed="true"/>
    <col min="12" max="12" customWidth="true" width="51.5454545454545" collapsed="true"/>
    <col min="13" max="13" customWidth="true" width="43.7272727272727" collapsed="true"/>
    <col min="14" max="14" customWidth="true" width="35.2727272727273" collapsed="true"/>
    <col min="15" max="15" customWidth="true" width="36.8181818181818" collapsed="true"/>
    <col min="16" max="32" customWidth="true" width="35.7272727272727" collapsed="true"/>
  </cols>
  <sheetData>
    <row r="1" spans="1:32">
      <c r="A1" s="2" t="s">
        <v>0</v>
      </c>
      <c r="B1" s="2" t="s">
        <v>253</v>
      </c>
      <c r="C1" s="2" t="s">
        <v>253</v>
      </c>
      <c r="D1" s="2" t="s">
        <v>253</v>
      </c>
      <c r="E1" s="2" t="s">
        <v>253</v>
      </c>
      <c r="F1" s="2" t="s">
        <v>254</v>
      </c>
      <c r="G1" s="2" t="s">
        <v>254</v>
      </c>
      <c r="H1" t="s">
        <v>254</v>
      </c>
      <c r="I1" t="s">
        <v>254</v>
      </c>
      <c r="J1" s="2" t="s">
        <v>253</v>
      </c>
      <c r="K1" s="2" t="s">
        <v>254</v>
      </c>
      <c r="L1" s="2" t="s">
        <v>254</v>
      </c>
      <c r="M1" s="2" t="s">
        <v>254</v>
      </c>
      <c r="N1" s="2" t="s">
        <v>254</v>
      </c>
      <c r="O1" t="s">
        <v>254</v>
      </c>
      <c r="P1" s="2"/>
      <c r="Q1" s="2" t="s">
        <v>255</v>
      </c>
      <c r="R1" s="2" t="s">
        <v>255</v>
      </c>
      <c r="S1" s="2" t="s">
        <v>255</v>
      </c>
      <c r="T1" s="2"/>
      <c r="U1" s="2" t="s">
        <v>255</v>
      </c>
      <c r="V1" s="2" t="s">
        <v>255</v>
      </c>
      <c r="W1" s="2" t="s">
        <v>255</v>
      </c>
      <c r="X1" s="2" t="s">
        <v>255</v>
      </c>
      <c r="Y1" s="2" t="s">
        <v>255</v>
      </c>
      <c r="Z1" s="2" t="s">
        <v>255</v>
      </c>
      <c r="AA1" s="2" t="s">
        <v>255</v>
      </c>
      <c r="AB1" s="2" t="s">
        <v>255</v>
      </c>
      <c r="AC1" s="2" t="s">
        <v>255</v>
      </c>
      <c r="AD1" s="2" t="s">
        <v>255</v>
      </c>
      <c r="AE1" s="2" t="s">
        <v>255</v>
      </c>
      <c r="AF1" s="2" t="s">
        <v>255</v>
      </c>
    </row>
    <row r="2" spans="1:32">
      <c r="A2" s="2" t="s">
        <v>4</v>
      </c>
      <c r="B2" s="2"/>
      <c r="C2" s="2"/>
      <c r="D2" s="2"/>
      <c r="E2" s="2"/>
      <c r="F2" s="2" t="s">
        <v>256</v>
      </c>
      <c r="G2" s="2" t="s">
        <v>256</v>
      </c>
      <c r="H2" t="s">
        <v>257</v>
      </c>
      <c r="I2" t="s">
        <v>258</v>
      </c>
      <c r="J2" s="2"/>
      <c r="K2" s="2" t="s">
        <v>259</v>
      </c>
      <c r="L2" s="2" t="s">
        <v>257</v>
      </c>
      <c r="M2" s="2" t="s">
        <v>260</v>
      </c>
      <c r="N2" s="2" t="s">
        <v>259</v>
      </c>
      <c r="O2" t="s">
        <v>261</v>
      </c>
      <c r="P2" s="2" t="s">
        <v>5</v>
      </c>
      <c r="Q2" s="2" t="s">
        <v>5</v>
      </c>
      <c r="R2" s="2" t="s">
        <v>5</v>
      </c>
      <c r="S2" s="2" t="s">
        <v>5</v>
      </c>
      <c r="T2" s="2" t="s">
        <v>5</v>
      </c>
      <c r="U2" s="2" t="s">
        <v>5</v>
      </c>
      <c r="V2" s="2" t="s">
        <v>5</v>
      </c>
      <c r="W2" s="2" t="s">
        <v>5</v>
      </c>
      <c r="X2" s="2" t="s">
        <v>5</v>
      </c>
      <c r="Y2" s="2" t="s">
        <v>5</v>
      </c>
      <c r="Z2" s="2" t="s">
        <v>5</v>
      </c>
      <c r="AA2" s="2" t="s">
        <v>5</v>
      </c>
      <c r="AB2" s="2" t="s">
        <v>5</v>
      </c>
      <c r="AC2" s="2" t="s">
        <v>5</v>
      </c>
      <c r="AD2" s="2" t="s">
        <v>5</v>
      </c>
      <c r="AE2" s="2" t="s">
        <v>5</v>
      </c>
      <c r="AF2" s="2" t="s">
        <v>5</v>
      </c>
    </row>
    <row ht="43.5" r="3" spans="1:32">
      <c r="A3" s="2" t="s">
        <v>262</v>
      </c>
      <c r="B3" s="3" t="s">
        <v>263</v>
      </c>
      <c r="C3" s="3" t="s">
        <v>264</v>
      </c>
      <c r="D3" s="3" t="s">
        <v>264</v>
      </c>
      <c r="E3" s="3" t="s">
        <v>265</v>
      </c>
      <c r="F3" s="3" t="s">
        <v>266</v>
      </c>
      <c r="G3" s="3" t="s">
        <v>267</v>
      </c>
      <c r="H3" s="3" t="s">
        <v>268</v>
      </c>
      <c r="I3" s="3" t="s">
        <v>269</v>
      </c>
      <c r="J3" s="3" t="s">
        <v>270</v>
      </c>
      <c r="K3" s="3" t="s">
        <v>271</v>
      </c>
      <c r="L3" s="3" t="s">
        <v>272</v>
      </c>
      <c r="M3" s="3" t="s">
        <v>273</v>
      </c>
      <c r="N3" s="3" t="s">
        <v>274</v>
      </c>
      <c r="O3" s="3" t="s">
        <v>275</v>
      </c>
      <c r="P3" s="3" t="s">
        <v>276</v>
      </c>
      <c r="Q3" s="3" t="s">
        <v>277</v>
      </c>
      <c r="R3" s="3" t="s">
        <v>278</v>
      </c>
      <c r="S3" s="3" t="s">
        <v>279</v>
      </c>
      <c r="T3" s="3" t="s">
        <v>280</v>
      </c>
      <c r="U3" s="3" t="s">
        <v>281</v>
      </c>
      <c r="V3" s="3" t="s">
        <v>282</v>
      </c>
      <c r="W3" s="3" t="s">
        <v>283</v>
      </c>
      <c r="X3" s="3" t="s">
        <v>284</v>
      </c>
      <c r="Y3" s="3" t="s">
        <v>285</v>
      </c>
      <c r="Z3" s="3" t="s">
        <v>286</v>
      </c>
      <c r="AA3" s="3" t="s">
        <v>287</v>
      </c>
      <c r="AB3" s="3" t="s">
        <v>288</v>
      </c>
      <c r="AC3" s="3" t="s">
        <v>288</v>
      </c>
      <c r="AD3" s="3" t="s">
        <v>288</v>
      </c>
      <c r="AE3" s="3" t="s">
        <v>289</v>
      </c>
      <c r="AF3" s="3" t="s">
        <v>290</v>
      </c>
    </row>
    <row r="4" spans="1:32">
      <c r="A4" s="2" t="s">
        <v>32</v>
      </c>
      <c r="B4" s="3" t="s">
        <v>3</v>
      </c>
      <c r="C4" s="3" t="s">
        <v>3</v>
      </c>
      <c r="D4" s="3" t="s">
        <v>3</v>
      </c>
      <c r="E4" s="3" t="s">
        <v>2</v>
      </c>
      <c r="F4" s="3" t="s">
        <v>2</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3</v>
      </c>
      <c r="AC4" s="3" t="s">
        <v>3</v>
      </c>
      <c r="AD4" s="3" t="s">
        <v>3</v>
      </c>
      <c r="AE4" s="3" t="s">
        <v>2</v>
      </c>
      <c r="AF4" s="3" t="s">
        <v>2</v>
      </c>
    </row>
    <row r="5" spans="1:32">
      <c r="A5" s="2" t="s">
        <v>33</v>
      </c>
      <c r="B5" s="2">
        <f>COUNTIFS($A$9:$A$21,"*$*",B9:B21,"")</f>
        <v>0</v>
      </c>
      <c r="C5" s="2">
        <f>COUNTIFS($A$9:$A$21,"*$*",C9:C21,"")</f>
        <v>0</v>
      </c>
      <c r="D5" s="2">
        <f ref="D5:K5" si="0" t="shared">COUNTIFS($A$9:$A$21,"*$*",D9:D21,"")</f>
        <v>0</v>
      </c>
      <c r="E5" s="2">
        <f si="0" t="shared"/>
        <v>0</v>
      </c>
      <c r="F5" s="2">
        <f si="0" t="shared"/>
        <v>0</v>
      </c>
      <c r="G5" s="2">
        <f si="0" t="shared"/>
        <v>0</v>
      </c>
      <c r="H5" s="2">
        <f si="0" t="shared"/>
        <v>0</v>
      </c>
      <c r="I5" s="2">
        <f si="0" t="shared"/>
        <v>0</v>
      </c>
      <c r="J5" s="2">
        <f si="0" t="shared"/>
        <v>0</v>
      </c>
      <c r="K5" s="2">
        <f si="0" t="shared"/>
        <v>0</v>
      </c>
      <c r="L5" s="2">
        <f>COUNTIFS($A$9:$A$21,"*$*",L9:L21,"")</f>
        <v>0</v>
      </c>
      <c r="M5" s="2">
        <f>COUNTIFS($A$9:$A$21,"*$*",M9:M21,"")</f>
        <v>0</v>
      </c>
      <c r="N5" s="2">
        <f>COUNTIFS($A$9:$A$21,"*$*",N9:N21,"")</f>
        <v>0</v>
      </c>
      <c r="O5" s="2">
        <f>COUNTIFS($A$9:$A$21,"*$*",O9:O21,"")</f>
        <v>0</v>
      </c>
      <c r="P5" s="2">
        <f ref="P5:AF5" si="1" t="shared">COUNTIFS($A$9:$A$21,"*$*",P9:P21,"")</f>
        <v>0</v>
      </c>
      <c r="Q5" s="2">
        <f si="1" t="shared"/>
        <v>0</v>
      </c>
      <c r="R5" s="2">
        <f>COUNTIFS($A$9:$A$21,"*$*",R9:R21,"")</f>
        <v>0</v>
      </c>
      <c r="S5" s="2">
        <f si="1" t="shared"/>
        <v>0</v>
      </c>
      <c r="T5" s="2">
        <f si="1" t="shared"/>
        <v>0</v>
      </c>
      <c r="U5" s="2">
        <f si="1" t="shared"/>
        <v>0</v>
      </c>
      <c r="V5" s="2">
        <f si="1" t="shared"/>
        <v>0</v>
      </c>
      <c r="W5" s="2">
        <f si="1" t="shared"/>
        <v>0</v>
      </c>
      <c r="X5" s="2">
        <f si="1" t="shared"/>
        <v>0</v>
      </c>
      <c r="Y5" s="2">
        <f si="1" t="shared"/>
        <v>0</v>
      </c>
      <c r="Z5" s="2">
        <f si="1" t="shared"/>
        <v>0</v>
      </c>
      <c r="AA5" s="2">
        <f si="1" t="shared"/>
        <v>0</v>
      </c>
      <c r="AB5" s="2">
        <f si="1" t="shared"/>
        <v>0</v>
      </c>
      <c r="AC5" s="2">
        <f si="1" t="shared"/>
        <v>0</v>
      </c>
      <c r="AD5" s="2">
        <f si="1" t="shared"/>
        <v>0</v>
      </c>
      <c r="AE5" s="2">
        <f si="1" t="shared"/>
        <v>0</v>
      </c>
      <c r="AF5" s="2">
        <f si="1" t="shared"/>
        <v>0</v>
      </c>
    </row>
    <row r="6" spans="1:3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row>
    <row r="7" spans="1:3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row>
    <row customFormat="1" r="8" s="1" spans="1:32">
      <c r="A8" s="4" t="s">
        <v>291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row>
    <row r="9" spans="1:32">
      <c r="A9" s="6" t="s">
        <v>292</v>
      </c>
      <c r="B9" s="2" t="s">
        <v>293</v>
      </c>
      <c r="C9" s="2" t="s">
        <v>293</v>
      </c>
      <c r="D9" s="2" t="s">
        <v>294</v>
      </c>
      <c r="E9" s="2" t="s">
        <v>295</v>
      </c>
      <c r="F9" s="2" t="s">
        <v>296</v>
      </c>
      <c r="G9" s="2" t="s">
        <v>297</v>
      </c>
      <c r="H9" s="2" t="s">
        <v>298</v>
      </c>
      <c r="I9" s="2" t="s">
        <v>299</v>
      </c>
      <c r="J9" s="2" t="s">
        <v>300</v>
      </c>
      <c r="K9" s="2" t="s">
        <v>301</v>
      </c>
      <c r="L9" s="2" t="s">
        <v>301</v>
      </c>
      <c r="M9" s="2" t="s">
        <v>302</v>
      </c>
      <c r="N9" s="3" t="s">
        <v>303</v>
      </c>
      <c r="O9" s="2" t="s">
        <v>304</v>
      </c>
      <c r="P9" s="2" t="s">
        <v>301</v>
      </c>
      <c r="Q9" s="2" t="s">
        <v>297</v>
      </c>
      <c r="R9" s="2" t="s">
        <v>299</v>
      </c>
      <c r="S9" s="2" t="s">
        <v>295</v>
      </c>
      <c r="T9" s="2" t="s">
        <v>300</v>
      </c>
      <c r="U9" s="2" t="s">
        <v>302</v>
      </c>
      <c r="V9" s="3" t="s">
        <v>303</v>
      </c>
      <c r="W9" s="2" t="s">
        <v>304</v>
      </c>
      <c r="X9" s="3" t="s">
        <v>305</v>
      </c>
      <c r="Y9" s="3" t="s">
        <v>305</v>
      </c>
      <c r="Z9" s="3" t="s">
        <v>305</v>
      </c>
      <c r="AA9" s="3" t="s">
        <v>305</v>
      </c>
      <c r="AB9" s="3" t="s">
        <v>305</v>
      </c>
      <c r="AC9" s="3" t="s">
        <v>305</v>
      </c>
      <c r="AD9" s="3" t="s">
        <v>305</v>
      </c>
      <c r="AE9" s="3" t="s">
        <v>305</v>
      </c>
      <c r="AF9" s="3" t="s">
        <v>305</v>
      </c>
    </row>
    <row r="10" spans="1:32">
      <c r="A10" s="2" t="s">
        <v>306</v>
      </c>
      <c r="B10" s="2" t="s">
        <v>243</v>
      </c>
      <c r="C10" s="2" t="s">
        <v>243</v>
      </c>
      <c r="D10" s="2" t="s">
        <v>243</v>
      </c>
      <c r="E10" s="2" t="s">
        <v>243</v>
      </c>
      <c r="F10" s="2" t="s">
        <v>243</v>
      </c>
      <c r="G10" s="2" t="s">
        <v>243</v>
      </c>
      <c r="H10" s="2" t="s">
        <v>243</v>
      </c>
      <c r="I10" s="2" t="s">
        <v>243</v>
      </c>
      <c r="J10" s="2" t="s">
        <v>243</v>
      </c>
      <c r="K10" s="2" t="s">
        <v>243</v>
      </c>
      <c r="L10" s="2" t="s">
        <v>243</v>
      </c>
      <c r="M10" s="2" t="s">
        <v>243</v>
      </c>
      <c r="N10" s="2" t="s">
        <v>243</v>
      </c>
      <c r="O10" s="2" t="s">
        <v>243</v>
      </c>
      <c r="P10" s="2" t="s">
        <v>243</v>
      </c>
      <c r="Q10" s="2" t="s">
        <v>243</v>
      </c>
      <c r="R10" s="2" t="s">
        <v>243</v>
      </c>
      <c r="S10" s="2" t="s">
        <v>243</v>
      </c>
      <c r="T10" s="2" t="s">
        <v>243</v>
      </c>
      <c r="U10" s="2" t="s">
        <v>243</v>
      </c>
      <c r="V10" s="2" t="s">
        <v>243</v>
      </c>
      <c r="W10" s="2" t="s">
        <v>243</v>
      </c>
      <c r="X10" s="2" t="s">
        <v>243</v>
      </c>
      <c r="Y10" s="2" t="s">
        <v>243</v>
      </c>
      <c r="Z10" s="2" t="s">
        <v>243</v>
      </c>
      <c r="AA10" s="2" t="s">
        <v>243</v>
      </c>
      <c r="AB10" s="2" t="s">
        <v>243</v>
      </c>
      <c r="AC10" s="2" t="s">
        <v>243</v>
      </c>
      <c r="AD10" s="2" t="s">
        <v>243</v>
      </c>
      <c r="AE10" s="2" t="s">
        <v>243</v>
      </c>
      <c r="AF10" s="2" t="s">
        <v>307</v>
      </c>
    </row>
    <row r="11" spans="1:32">
      <c r="A11" s="2" t="s">
        <v>308</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row>
    <row customFormat="1" r="12" s="1" spans="1:32">
      <c r="A12" s="4" t="s">
        <v>309</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row>
    <row r="13" spans="1:32">
      <c r="A13" s="2" t="s">
        <v>310</v>
      </c>
      <c r="B13" s="2" t="s">
        <v>65</v>
      </c>
      <c r="C13" s="2" t="s">
        <v>65</v>
      </c>
      <c r="D13" s="2" t="s">
        <v>65</v>
      </c>
      <c r="E13" s="2" t="s">
        <v>65</v>
      </c>
      <c r="F13" s="2" t="s">
        <v>65</v>
      </c>
      <c r="G13" s="2" t="s">
        <v>65</v>
      </c>
      <c r="H13" s="2" t="s">
        <v>65</v>
      </c>
      <c r="I13" s="2" t="s">
        <v>65</v>
      </c>
      <c r="J13" s="2" t="s">
        <v>65</v>
      </c>
      <c r="K13" s="2" t="s">
        <v>65</v>
      </c>
      <c r="L13" s="2" t="s">
        <v>66</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row>
    <row r="14" spans="1:32">
      <c r="A14" s="2" t="s">
        <v>311</v>
      </c>
      <c r="B14" s="2" t="s">
        <v>312</v>
      </c>
      <c r="C14" s="2" t="s">
        <v>313</v>
      </c>
      <c r="D14" s="2" t="s">
        <v>313</v>
      </c>
      <c r="E14" s="2" t="s">
        <v>313</v>
      </c>
      <c r="F14" s="2" t="s">
        <v>313</v>
      </c>
      <c r="G14" s="2" t="s">
        <v>313</v>
      </c>
      <c r="H14" s="2" t="s">
        <v>313</v>
      </c>
      <c r="I14" s="2" t="s">
        <v>313</v>
      </c>
      <c r="J14" s="2" t="s">
        <v>313</v>
      </c>
      <c r="K14" s="2" t="s">
        <v>313</v>
      </c>
      <c r="L14" s="2" t="s">
        <v>313</v>
      </c>
      <c r="M14" s="2" t="s">
        <v>313</v>
      </c>
      <c r="N14" s="2" t="s">
        <v>313</v>
      </c>
      <c r="O14" s="2" t="s">
        <v>313</v>
      </c>
      <c r="P14" s="2" t="s">
        <v>313</v>
      </c>
      <c r="Q14" s="2" t="s">
        <v>313</v>
      </c>
      <c r="R14" s="2" t="s">
        <v>313</v>
      </c>
      <c r="S14" s="2" t="s">
        <v>313</v>
      </c>
      <c r="T14" s="2" t="s">
        <v>313</v>
      </c>
      <c r="U14" s="2" t="s">
        <v>313</v>
      </c>
      <c r="V14" s="2" t="s">
        <v>313</v>
      </c>
      <c r="W14" s="2" t="s">
        <v>313</v>
      </c>
      <c r="X14" s="2" t="s">
        <v>313</v>
      </c>
      <c r="Y14" s="2" t="s">
        <v>313</v>
      </c>
      <c r="Z14" s="2" t="s">
        <v>313</v>
      </c>
      <c r="AA14" s="2" t="s">
        <v>313</v>
      </c>
      <c r="AB14" s="2" t="s">
        <v>313</v>
      </c>
      <c r="AC14" s="2" t="s">
        <v>313</v>
      </c>
      <c r="AD14" s="2" t="s">
        <v>313</v>
      </c>
      <c r="AE14" s="2" t="s">
        <v>313</v>
      </c>
      <c r="AF14" s="2" t="s">
        <v>313</v>
      </c>
    </row>
    <row r="15" spans="1:32">
      <c r="A15" s="2" t="s">
        <v>314</v>
      </c>
      <c r="B15" s="2" t="s">
        <v>66</v>
      </c>
      <c r="C15" s="2" t="s">
        <v>65</v>
      </c>
      <c r="D15" s="2" t="s">
        <v>65</v>
      </c>
      <c r="E15" s="2" t="s">
        <v>65</v>
      </c>
      <c r="F15" s="2" t="s">
        <v>65</v>
      </c>
      <c r="G15" s="2" t="s">
        <v>65</v>
      </c>
      <c r="H15" s="2" t="s">
        <v>66</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row>
    <row r="16" spans="1:32">
      <c r="A16" s="2" t="s">
        <v>315</v>
      </c>
      <c r="B16" s="2">
        <v>123</v>
      </c>
      <c r="C16" s="2">
        <v>123</v>
      </c>
      <c r="D16" s="2">
        <v>123</v>
      </c>
      <c r="E16" s="2">
        <v>123</v>
      </c>
      <c r="F16" s="2">
        <v>123</v>
      </c>
      <c r="G16" s="2">
        <v>123</v>
      </c>
      <c r="H16" s="2">
        <v>123</v>
      </c>
      <c r="I16" s="2">
        <v>123</v>
      </c>
      <c r="J16" s="2">
        <v>123</v>
      </c>
      <c r="K16" s="2">
        <v>123</v>
      </c>
      <c r="L16" s="2">
        <v>123</v>
      </c>
      <c r="M16" s="2">
        <v>123</v>
      </c>
      <c r="N16" s="2">
        <v>123</v>
      </c>
      <c r="O16" s="2">
        <v>123</v>
      </c>
      <c r="P16" s="2" t="s">
        <v>316</v>
      </c>
      <c r="Q16" s="2" t="s">
        <v>316</v>
      </c>
      <c r="R16" s="2" t="s">
        <v>316</v>
      </c>
      <c r="S16" s="2" t="s">
        <v>316</v>
      </c>
      <c r="T16" s="2" t="s">
        <v>316</v>
      </c>
      <c r="U16" s="2" t="s">
        <v>316</v>
      </c>
      <c r="V16" s="2" t="s">
        <v>316</v>
      </c>
      <c r="W16" s="2" t="s">
        <v>316</v>
      </c>
      <c r="X16" s="2" t="s">
        <v>316</v>
      </c>
      <c r="Y16" s="2" t="s">
        <v>316</v>
      </c>
      <c r="Z16" s="2" t="s">
        <v>316</v>
      </c>
      <c r="AA16" s="2" t="s">
        <v>316</v>
      </c>
      <c r="AB16" s="2" t="s">
        <v>316</v>
      </c>
      <c r="AC16" s="2" t="s">
        <v>316</v>
      </c>
      <c r="AD16" s="2" t="s">
        <v>316</v>
      </c>
      <c r="AE16" s="2" t="s">
        <v>316</v>
      </c>
      <c r="AF16" s="2" t="s">
        <v>316</v>
      </c>
    </row>
    <row customFormat="1" r="17" s="1" spans="1:32">
      <c r="A17" s="4" t="s">
        <v>317</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row>
    <row r="18" spans="1:32">
      <c r="A18" s="2" t="s">
        <v>318</v>
      </c>
      <c r="B18" s="2"/>
      <c r="C18" s="2">
        <v>123</v>
      </c>
      <c r="D18" s="2"/>
      <c r="E18" s="2"/>
      <c r="F18" s="2"/>
      <c r="G18" s="2"/>
      <c r="H18" s="2"/>
      <c r="I18" s="2"/>
      <c r="J18" s="2"/>
      <c r="K18" s="2"/>
      <c r="L18" s="2"/>
      <c r="M18" s="2"/>
      <c r="N18" s="2"/>
      <c r="O18" s="2"/>
      <c r="P18" s="2">
        <v>123</v>
      </c>
      <c r="Q18" s="2"/>
      <c r="R18" s="2"/>
      <c r="S18" s="2"/>
      <c r="T18" s="2"/>
      <c r="U18" s="2"/>
      <c r="V18" s="2"/>
      <c r="W18" s="2"/>
      <c r="X18" s="2"/>
      <c r="Y18" s="2"/>
      <c r="Z18" s="2"/>
      <c r="AA18" s="2"/>
      <c r="AB18" s="2"/>
      <c r="AC18" s="2"/>
      <c r="AD18" s="2"/>
      <c r="AE18" s="2"/>
      <c r="AF18" s="2"/>
    </row>
    <row r="19" spans="1:32">
      <c r="A19" s="2" t="s">
        <v>319</v>
      </c>
      <c r="B19" s="2"/>
      <c r="C19" s="2" t="s">
        <v>320</v>
      </c>
      <c r="D19" s="2"/>
      <c r="E19" s="2"/>
      <c r="F19" s="2"/>
      <c r="G19" s="2"/>
      <c r="H19" s="2"/>
      <c r="I19" s="2"/>
      <c r="J19" s="2"/>
      <c r="K19" s="2"/>
      <c r="L19" s="2"/>
      <c r="M19" s="2"/>
      <c r="N19" s="2"/>
      <c r="O19" s="2"/>
      <c r="P19" s="2" t="s">
        <v>320</v>
      </c>
      <c r="Q19" s="2"/>
      <c r="R19" s="2"/>
      <c r="S19" s="2"/>
      <c r="T19" s="2"/>
      <c r="U19" s="2"/>
      <c r="V19" s="2"/>
      <c r="W19" s="2"/>
      <c r="X19" s="2"/>
      <c r="Y19" s="2"/>
      <c r="Z19" s="2"/>
      <c r="AA19" s="2"/>
      <c r="AB19" s="2"/>
      <c r="AC19" s="2"/>
      <c r="AD19" s="2"/>
      <c r="AE19" s="2"/>
      <c r="AF19" s="2"/>
    </row>
    <row r="20" spans="1:32">
      <c r="A20" s="2" t="s">
        <v>321</v>
      </c>
      <c r="B20" s="2"/>
      <c r="C20" s="2" t="s">
        <v>322</v>
      </c>
      <c r="D20" s="2"/>
      <c r="E20" s="2"/>
      <c r="F20" s="2"/>
      <c r="G20" s="2"/>
      <c r="H20" s="2"/>
      <c r="I20" s="2"/>
      <c r="J20" s="2"/>
      <c r="K20" s="2"/>
      <c r="L20" s="2"/>
      <c r="M20" s="2"/>
      <c r="N20" s="2"/>
      <c r="O20" s="2"/>
      <c r="P20" s="2" t="s">
        <v>322</v>
      </c>
      <c r="Q20" s="2"/>
      <c r="R20" s="2"/>
      <c r="S20" s="2"/>
      <c r="T20" s="2"/>
      <c r="U20" s="2"/>
      <c r="V20" s="2"/>
      <c r="W20" s="2"/>
      <c r="X20" s="2"/>
      <c r="Y20" s="2"/>
      <c r="Z20" s="2"/>
      <c r="AA20" s="2"/>
      <c r="AB20" s="2"/>
      <c r="AC20" s="2"/>
      <c r="AD20" s="2"/>
      <c r="AE20" s="2"/>
      <c r="AF20" s="2"/>
    </row>
    <row r="21" spans="1:32">
      <c r="A21" s="2" t="s">
        <v>323</v>
      </c>
      <c r="B21" s="2"/>
      <c r="C21" s="2" t="s">
        <v>324</v>
      </c>
      <c r="D21" s="2"/>
      <c r="E21" s="2"/>
      <c r="F21" s="2"/>
      <c r="G21" s="2"/>
      <c r="H21" s="2"/>
      <c r="I21" s="2"/>
      <c r="J21" s="2"/>
      <c r="K21" s="2"/>
      <c r="L21" s="2"/>
      <c r="M21" s="2"/>
      <c r="N21" s="2"/>
      <c r="O21" s="2"/>
      <c r="P21" s="2" t="s">
        <v>324</v>
      </c>
      <c r="Q21" s="2"/>
      <c r="R21" s="2"/>
      <c r="S21" s="2"/>
      <c r="T21" s="2"/>
      <c r="U21" s="2"/>
      <c r="V21" s="2"/>
      <c r="W21" s="2"/>
      <c r="X21" s="2"/>
      <c r="Y21" s="2"/>
      <c r="Z21" s="2"/>
      <c r="AA21" s="2"/>
      <c r="AB21" s="2"/>
      <c r="AC21" s="2"/>
      <c r="AD21" s="2"/>
      <c r="AE21" s="2"/>
      <c r="AF21" s="2"/>
    </row>
    <row r="22" spans="1:32">
      <c r="A22" s="2" t="s">
        <v>325</v>
      </c>
      <c r="B22" s="2"/>
      <c r="C22" s="2" t="s">
        <v>326</v>
      </c>
      <c r="D22" s="2"/>
      <c r="E22" s="2"/>
      <c r="F22" s="2"/>
      <c r="G22" s="2"/>
      <c r="H22" s="2"/>
      <c r="I22" s="2"/>
      <c r="J22" s="2"/>
      <c r="K22" s="2"/>
      <c r="L22" s="2"/>
      <c r="M22" s="2"/>
      <c r="N22" s="2"/>
      <c r="O22" s="2"/>
      <c r="P22" s="2" t="s">
        <v>326</v>
      </c>
      <c r="Q22" s="2"/>
      <c r="R22" s="2"/>
      <c r="S22" s="2"/>
      <c r="T22" s="2"/>
      <c r="U22" s="2"/>
      <c r="V22" s="2"/>
      <c r="W22" s="2"/>
      <c r="X22" s="2"/>
      <c r="Y22" s="2"/>
      <c r="Z22" s="2"/>
      <c r="AA22" s="2"/>
      <c r="AB22" s="2"/>
      <c r="AC22" s="2"/>
      <c r="AD22" s="2"/>
      <c r="AE22" s="2"/>
      <c r="AF22" s="2"/>
    </row>
    <row r="23" spans="1:32">
      <c r="A23" s="2" t="s">
        <v>327</v>
      </c>
      <c r="B23" s="2"/>
      <c r="C23" s="2" t="s">
        <v>328</v>
      </c>
      <c r="D23" s="2"/>
      <c r="E23" s="2"/>
      <c r="F23" s="2"/>
      <c r="G23" s="2"/>
      <c r="H23" s="2"/>
      <c r="I23" s="2"/>
      <c r="J23" s="2"/>
      <c r="K23" s="2"/>
      <c r="L23" s="2"/>
      <c r="M23" s="2"/>
      <c r="N23" s="2"/>
      <c r="O23" s="2"/>
      <c r="P23" s="2" t="s">
        <v>328</v>
      </c>
      <c r="Q23" s="2"/>
      <c r="R23" s="2"/>
      <c r="S23" s="2"/>
      <c r="T23" s="2"/>
      <c r="U23" s="2"/>
      <c r="V23" s="2"/>
      <c r="W23" s="2"/>
      <c r="X23" s="2"/>
      <c r="Y23" s="2"/>
      <c r="Z23" s="2"/>
      <c r="AA23" s="2"/>
      <c r="AB23" s="2"/>
      <c r="AC23" s="2"/>
      <c r="AD23" s="2"/>
      <c r="AE23" s="2"/>
      <c r="AF23" s="2"/>
    </row>
    <row r="24" spans="1:32">
      <c r="A24" s="2" t="s">
        <v>329</v>
      </c>
      <c r="B24" s="2"/>
      <c r="C24" s="2" t="s">
        <v>330</v>
      </c>
      <c r="D24" s="2"/>
      <c r="E24" s="2"/>
      <c r="F24" s="2"/>
      <c r="G24" s="2"/>
      <c r="H24" s="2"/>
      <c r="I24" s="2"/>
      <c r="J24" s="2"/>
      <c r="K24" s="2"/>
      <c r="L24" s="2"/>
      <c r="M24" s="2"/>
      <c r="N24" s="2"/>
      <c r="O24" s="2"/>
      <c r="P24" s="2" t="s">
        <v>330</v>
      </c>
      <c r="Q24" s="2"/>
      <c r="R24" s="2"/>
      <c r="S24" s="2"/>
      <c r="T24" s="2"/>
      <c r="U24" s="2"/>
      <c r="V24" s="2"/>
      <c r="W24" s="2"/>
      <c r="X24" s="2"/>
      <c r="Y24" s="2"/>
      <c r="Z24" s="2"/>
      <c r="AA24" s="2"/>
      <c r="AB24" s="2"/>
      <c r="AC24" s="2"/>
      <c r="AD24" s="2"/>
      <c r="AE24" s="2"/>
      <c r="AF24" s="2"/>
    </row>
    <row customFormat="1" r="25" s="1" spans="1:32">
      <c r="A25" s="4" t="s">
        <v>331</v>
      </c>
      <c r="B25" s="5"/>
      <c r="C25" s="5"/>
      <c r="D25" s="5"/>
      <c r="E25" s="5"/>
      <c r="F25" s="5"/>
      <c r="G25" s="5"/>
      <c r="H25" s="5"/>
      <c r="I25" s="5"/>
      <c r="J25" s="5"/>
      <c r="K25" s="5"/>
      <c r="L25" s="5"/>
      <c r="M25" s="5"/>
      <c r="N25" s="5"/>
      <c r="O25" s="5"/>
      <c r="P25" s="4"/>
      <c r="Q25" s="4"/>
      <c r="R25" s="4"/>
      <c r="S25" s="4"/>
      <c r="T25" s="4"/>
      <c r="U25" s="4"/>
      <c r="V25" s="4"/>
      <c r="W25" s="4"/>
      <c r="X25" s="4"/>
      <c r="Y25" s="4"/>
      <c r="Z25" s="4"/>
      <c r="AA25" s="4"/>
      <c r="AB25" s="4"/>
      <c r="AC25" s="4"/>
      <c r="AD25" s="4"/>
      <c r="AE25" s="4"/>
      <c r="AF25" s="4"/>
    </row>
    <row r="26" spans="1:32">
      <c r="A26" s="2" t="s">
        <v>332</v>
      </c>
      <c r="B26" s="2" t="s">
        <v>252</v>
      </c>
      <c r="C26" s="2"/>
      <c r="D26" s="2"/>
      <c r="E26" s="2"/>
      <c r="F26" s="2"/>
      <c r="G26" s="2"/>
      <c r="H26" s="2"/>
      <c r="I26" s="2"/>
      <c r="J26" s="2"/>
      <c r="K26" s="2"/>
      <c r="L26" s="2"/>
      <c r="M26" s="2"/>
      <c r="N26" s="2"/>
      <c r="O26" s="2"/>
      <c r="P26" s="2" t="str">
        <f>Register!$I$9</f>
        <v>TESTFF@GMAIL.COM</v>
      </c>
      <c r="Q26" s="2"/>
      <c r="R26" s="2"/>
      <c r="S26" s="2"/>
      <c r="T26" s="2"/>
      <c r="U26" s="2"/>
      <c r="V26" s="2"/>
      <c r="W26" s="2"/>
      <c r="X26" s="2"/>
      <c r="Y26" s="2"/>
      <c r="Z26" s="2"/>
      <c r="AA26" s="2"/>
      <c r="AB26" s="2"/>
      <c r="AC26" s="2"/>
      <c r="AD26" s="2"/>
      <c r="AE26" s="2"/>
      <c r="AF26" s="2"/>
    </row>
    <row r="27" spans="1:32">
      <c r="A27" s="2" t="s">
        <v>333</v>
      </c>
      <c r="B27" s="2" t="s">
        <v>54</v>
      </c>
      <c r="C27" s="2"/>
      <c r="D27" s="2"/>
      <c r="E27" s="2"/>
      <c r="F27" s="2"/>
      <c r="G27" s="2"/>
      <c r="H27" s="2"/>
      <c r="I27" s="2"/>
      <c r="J27" s="2"/>
      <c r="K27" s="2"/>
      <c r="L27" s="2"/>
      <c r="M27" s="2"/>
      <c r="N27" s="2"/>
      <c r="O27" s="2"/>
      <c r="P27" s="2" t="str">
        <f>Register!$I$11</f>
        <v>P@ssw0rd123</v>
      </c>
      <c r="Q27" s="2"/>
      <c r="R27" s="2"/>
      <c r="S27" s="2"/>
      <c r="T27" s="2"/>
      <c r="U27" s="2"/>
      <c r="V27" s="2"/>
      <c r="W27" s="2"/>
      <c r="X27" s="2"/>
      <c r="Y27" s="2"/>
      <c r="Z27" s="2"/>
      <c r="AA27" s="2"/>
      <c r="AB27" s="2"/>
      <c r="AC27" s="2"/>
      <c r="AD27" s="2"/>
      <c r="AE27" s="2"/>
      <c r="AF27" s="2"/>
    </row>
    <row customFormat="1" r="28" s="1" spans="1:32">
      <c r="A28" s="4" t="s">
        <v>334</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row>
    <row r="29" spans="1:32">
      <c r="A29" s="2" t="s">
        <v>335</v>
      </c>
      <c r="B29" s="2" t="s">
        <v>336</v>
      </c>
      <c r="C29" s="2" t="s">
        <v>336</v>
      </c>
      <c r="D29" s="2" t="s">
        <v>336</v>
      </c>
      <c r="E29" s="2" t="s">
        <v>336</v>
      </c>
      <c r="F29" s="2"/>
      <c r="G29" s="2"/>
      <c r="H29" s="2" t="s">
        <v>336</v>
      </c>
      <c r="I29" s="2" t="s">
        <v>336</v>
      </c>
      <c r="J29" s="2" t="s">
        <v>336</v>
      </c>
      <c r="K29" s="2"/>
      <c r="L29" s="2"/>
      <c r="M29" s="2"/>
      <c r="N29" s="2"/>
      <c r="O29" s="2" t="s">
        <v>336</v>
      </c>
      <c r="P29" s="2"/>
      <c r="Q29" s="2"/>
      <c r="R29" s="2"/>
      <c r="S29" s="2"/>
      <c r="T29" s="2"/>
      <c r="U29" s="2"/>
      <c r="V29" s="2"/>
      <c r="W29" s="2"/>
      <c r="X29" s="2"/>
      <c r="Y29" s="2"/>
      <c r="Z29" s="2"/>
      <c r="AA29" s="2"/>
      <c r="AB29" s="2"/>
      <c r="AC29" s="2"/>
      <c r="AD29" s="2"/>
      <c r="AE29" s="2"/>
      <c r="AF29" s="2"/>
    </row>
    <row r="30" spans="1:32">
      <c r="A30" s="2" t="s">
        <v>337</v>
      </c>
      <c r="B30" s="2" t="s">
        <v>338</v>
      </c>
      <c r="C30" s="2" t="s">
        <v>339</v>
      </c>
      <c r="D30" s="2" t="s">
        <v>340</v>
      </c>
      <c r="E30" s="2" t="s">
        <v>341</v>
      </c>
      <c r="F30" s="2"/>
      <c r="G30" s="2"/>
      <c r="H30" s="2"/>
      <c r="I30" s="2"/>
      <c r="J30" s="2" t="s">
        <v>342</v>
      </c>
      <c r="K30" s="2"/>
      <c r="L30" s="2"/>
      <c r="M30" s="2"/>
      <c r="N30" s="2"/>
      <c r="O30" s="2"/>
      <c r="P30" s="2"/>
      <c r="Q30" s="2"/>
      <c r="R30" s="2"/>
      <c r="S30" s="2"/>
      <c r="T30" s="2"/>
      <c r="U30" s="2"/>
      <c r="V30" s="2"/>
      <c r="W30" s="2"/>
      <c r="X30" s="2"/>
      <c r="Y30" s="2"/>
      <c r="Z30" s="2"/>
      <c r="AA30" s="2"/>
      <c r="AB30" s="2"/>
      <c r="AC30" s="2"/>
      <c r="AD30" s="2"/>
      <c r="AE30" s="2"/>
      <c r="AF30" s="2"/>
    </row>
    <row customFormat="1" ht="145" r="31" s="8" spans="1:32">
      <c r="A31" s="3" t="s">
        <v>343</v>
      </c>
      <c r="B31" s="3" t="s">
        <v>344</v>
      </c>
      <c r="C31" s="3" t="s">
        <v>344</v>
      </c>
      <c r="D31" s="3" t="s">
        <v>345</v>
      </c>
      <c r="E31" s="3" t="s">
        <v>346</v>
      </c>
      <c r="F31" s="3"/>
      <c r="G31" s="3"/>
      <c r="H31" s="3"/>
      <c r="I31" s="3"/>
      <c r="J31" s="3" t="s">
        <v>346</v>
      </c>
      <c r="K31" s="3"/>
      <c r="L31" s="3"/>
      <c r="M31" s="3"/>
      <c r="N31" s="3"/>
      <c r="O31" s="3"/>
      <c r="P31" s="3"/>
      <c r="Q31" s="3"/>
      <c r="R31" s="3"/>
      <c r="S31" s="3"/>
      <c r="T31" s="3"/>
      <c r="U31" s="3"/>
      <c r="V31" s="3"/>
      <c r="W31" s="3"/>
      <c r="X31" s="3"/>
      <c r="Y31" s="3"/>
      <c r="Z31" s="3"/>
      <c r="AA31" s="3"/>
      <c r="AB31" s="3"/>
      <c r="AC31" s="3"/>
      <c r="AD31" s="3"/>
      <c r="AE31" s="3"/>
      <c r="AF31" s="3"/>
    </row>
    <row customFormat="1" ht="101.5" r="32" s="8" spans="1:32">
      <c r="A32" s="3" t="s">
        <v>347</v>
      </c>
      <c r="B32" s="3" t="s">
        <v>348</v>
      </c>
      <c r="C32" s="3" t="s">
        <v>348</v>
      </c>
      <c r="D32" s="3" t="s">
        <v>349</v>
      </c>
      <c r="E32" s="3" t="s">
        <v>350</v>
      </c>
      <c r="F32" s="3"/>
      <c r="G32" s="3"/>
      <c r="H32" s="3"/>
      <c r="I32" s="3"/>
      <c r="J32" s="3" t="s">
        <v>351</v>
      </c>
      <c r="K32" s="3"/>
      <c r="L32" s="3"/>
      <c r="M32" s="3"/>
      <c r="N32" s="3"/>
      <c r="O32" s="3"/>
      <c r="P32" s="3"/>
      <c r="Q32" s="3"/>
      <c r="R32" s="3"/>
      <c r="S32" s="3"/>
      <c r="T32" s="3"/>
      <c r="U32" s="3"/>
      <c r="V32" s="3"/>
      <c r="W32" s="3"/>
      <c r="X32" s="3"/>
      <c r="Y32" s="3"/>
      <c r="Z32" s="3"/>
      <c r="AA32" s="3"/>
      <c r="AB32" s="3"/>
      <c r="AC32" s="3"/>
      <c r="AD32" s="3"/>
      <c r="AE32" s="3"/>
      <c r="AF32" s="3"/>
    </row>
  </sheetData>
  <conditionalFormatting sqref="B1">
    <cfRule dxfId="3" priority="13" type="expression">
      <formula>OR(B$1="",B$1="Unexecuted")</formula>
    </cfRule>
    <cfRule dxfId="2" priority="14" type="expression">
      <formula>B1="Warning"</formula>
    </cfRule>
    <cfRule dxfId="1" priority="15" type="expression">
      <formula>B1=B4</formula>
    </cfRule>
    <cfRule dxfId="0" priority="16" type="expression">
      <formula>B1&lt;&gt;B4</formula>
    </cfRule>
  </conditionalFormatting>
  <conditionalFormatting sqref="K1">
    <cfRule dxfId="0" priority="12" type="expression">
      <formula>K1&lt;&gt;K4</formula>
    </cfRule>
    <cfRule dxfId="1" priority="11" type="expression">
      <formula>K1=K4</formula>
    </cfRule>
    <cfRule dxfId="2" priority="10" type="expression">
      <formula>K1="Warning"</formula>
    </cfRule>
    <cfRule dxfId="3" priority="9" type="expression">
      <formula>OR(K$1="",K$1="Unexecuted")</formula>
    </cfRule>
  </conditionalFormatting>
  <conditionalFormatting sqref="M1">
    <cfRule dxfId="0" priority="8" type="expression">
      <formula>M1&lt;&gt;M4</formula>
    </cfRule>
    <cfRule dxfId="1" priority="6" type="expression">
      <formula>M1=M4</formula>
    </cfRule>
    <cfRule dxfId="2" priority="4" type="expression">
      <formula>M1="Warning"</formula>
    </cfRule>
    <cfRule dxfId="3" priority="2" type="expression">
      <formula>OR(M$1="",M$1="Unexecuted")</formula>
    </cfRule>
  </conditionalFormatting>
  <conditionalFormatting sqref="N1">
    <cfRule dxfId="0" priority="7" type="expression">
      <formula>N1&lt;&gt;N4</formula>
    </cfRule>
    <cfRule dxfId="1" priority="5" type="expression">
      <formula>N1=N4</formula>
    </cfRule>
    <cfRule dxfId="2" priority="3" type="expression">
      <formula>N1="Warning"</formula>
    </cfRule>
    <cfRule dxfId="3" priority="1" type="expression">
      <formula>OR(N$1="",N$1="Unexecuted")</formula>
    </cfRule>
  </conditionalFormatting>
  <conditionalFormatting sqref="C1:J1 L1 O1:AF1">
    <cfRule dxfId="3" priority="17" type="expression">
      <formula>OR(C$1="",C$1="Unexecuted")</formula>
    </cfRule>
    <cfRule dxfId="2" priority="18" type="expression">
      <formula>C1="Warning"</formula>
    </cfRule>
    <cfRule dxfId="1" priority="19" type="expression">
      <formula>C1=C4</formula>
    </cfRule>
    <cfRule dxfId="0" priority="20" type="expression">
      <formula>C1&lt;&gt;C4</formula>
    </cfRule>
  </conditionalFormatting>
  <dataValidations count="2">
    <dataValidation allowBlank="1" showErrorMessage="1" showInputMessage="1" sqref="B11 C11:O11 P11:AF11" type="list">
      <formula1>"All,Use OCR KTP,Topup OCR KTP"</formula1>
    </dataValidation>
    <dataValidation allowBlank="1" showErrorMessage="1" showInputMessage="1" sqref="B13 C13:J13 K13:L13 M13:N13 O13 P13:AF13 B15 C15:O15 P15 Q15:AF15" type="list">
      <formula1>"Yes,No"</formula1>
    </dataValidation>
  </dataValidations>
  <pageMargins bottom="1" footer="0.5" header="0.5"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I32"/>
  <sheetViews>
    <sheetView topLeftCell="R1" workbookViewId="0">
      <selection activeCell="A29" sqref="$A29:$XFD32"/>
    </sheetView>
  </sheetViews>
  <sheetFormatPr defaultColWidth="8.72727272727273" defaultRowHeight="14.5"/>
  <cols>
    <col min="1" max="1" customWidth="true" width="23.4545454545455" collapsed="true"/>
    <col min="2" max="3" customWidth="true" width="43.4545454545455" collapsed="true"/>
    <col min="4" max="6" customWidth="true" width="45.1818181818182" collapsed="true"/>
    <col min="7" max="7" customWidth="true" width="49.8181818181818" collapsed="true"/>
    <col min="8" max="11" customWidth="true" width="45.1818181818182" collapsed="true"/>
    <col min="12" max="12" customWidth="true" width="42.4545454545455" collapsed="true"/>
    <col min="13" max="13" customWidth="true" width="48.8181818181818" collapsed="true"/>
    <col min="14" max="14" customWidth="true" width="46.4545454545455" collapsed="true"/>
    <col min="15" max="16" customWidth="true" width="49.2727272727273" collapsed="true"/>
    <col min="17" max="17" customWidth="true" width="46.8181818181818" collapsed="true"/>
    <col min="18" max="18" customWidth="true" width="51.4545454545455" collapsed="true"/>
    <col min="19" max="19" customWidth="true" width="53.4545454545455" collapsed="true"/>
    <col min="20" max="20" customWidth="true" width="34.8181818181818" collapsed="true"/>
    <col min="21" max="21" customWidth="true" width="31.4545454545455" collapsed="true"/>
    <col min="22" max="22" customWidth="true" width="35.7272727272727" collapsed="true"/>
    <col min="23" max="34" customWidth="true" width="34.2727272727273" collapsed="true"/>
  </cols>
  <sheetData>
    <row r="1" spans="1:34">
      <c r="A1" s="2" t="s">
        <v>0</v>
      </c>
      <c r="B1" s="2" t="s">
        <v>253</v>
      </c>
      <c r="C1" t="s">
        <v>253</v>
      </c>
      <c r="D1" t="s">
        <v>253</v>
      </c>
      <c r="E1" t="s">
        <v>253</v>
      </c>
      <c r="F1" t="s">
        <v>253</v>
      </c>
      <c r="G1" t="s">
        <v>253</v>
      </c>
      <c r="H1" t="s">
        <v>253</v>
      </c>
      <c r="I1" t="s">
        <v>254</v>
      </c>
      <c r="J1" t="s">
        <v>254</v>
      </c>
      <c r="K1" t="s">
        <v>254</v>
      </c>
      <c r="L1" t="s">
        <v>254</v>
      </c>
      <c r="M1" t="s">
        <v>253</v>
      </c>
      <c r="N1" t="s">
        <v>254</v>
      </c>
      <c r="O1" t="s">
        <v>254</v>
      </c>
      <c r="P1" t="s">
        <v>254</v>
      </c>
      <c r="Q1" t="s">
        <v>254</v>
      </c>
      <c r="R1" t="s">
        <v>254</v>
      </c>
      <c r="S1" t="s">
        <v>254</v>
      </c>
      <c r="T1" t="s">
        <v>254</v>
      </c>
      <c r="U1" t="s">
        <v>253</v>
      </c>
      <c r="V1" s="2"/>
      <c r="W1" s="2" t="s">
        <v>255</v>
      </c>
      <c r="X1" s="2" t="s">
        <v>255</v>
      </c>
      <c r="Y1" s="2" t="s">
        <v>255</v>
      </c>
      <c r="Z1" s="2" t="s">
        <v>255</v>
      </c>
      <c r="AA1" s="2" t="s">
        <v>255</v>
      </c>
      <c r="AB1" s="2" t="s">
        <v>255</v>
      </c>
      <c r="AC1" s="2" t="s">
        <v>255</v>
      </c>
      <c r="AD1" s="2" t="s">
        <v>255</v>
      </c>
      <c r="AE1" s="2" t="s">
        <v>255</v>
      </c>
      <c r="AF1" s="2" t="s">
        <v>255</v>
      </c>
      <c r="AG1" s="2" t="s">
        <v>255</v>
      </c>
      <c r="AH1" s="2" t="s">
        <v>255</v>
      </c>
    </row>
    <row r="2" spans="1:34">
      <c r="A2" s="2" t="s">
        <v>4</v>
      </c>
      <c r="B2" s="2"/>
      <c r="C2" s="2"/>
      <c r="D2" s="2"/>
      <c r="E2" s="2"/>
      <c r="F2" s="2"/>
      <c r="G2" s="2"/>
      <c r="H2" s="2"/>
      <c r="I2" t="s">
        <v>352</v>
      </c>
      <c r="J2" t="s">
        <v>352</v>
      </c>
      <c r="K2" t="s">
        <v>352</v>
      </c>
      <c r="L2" t="s">
        <v>353</v>
      </c>
      <c r="M2" s="2"/>
      <c r="N2" t="s">
        <v>354</v>
      </c>
      <c r="O2" t="s">
        <v>354</v>
      </c>
      <c r="P2" t="s">
        <v>355</v>
      </c>
      <c r="Q2" t="s">
        <v>257</v>
      </c>
      <c r="R2" t="s">
        <v>257</v>
      </c>
      <c r="S2" t="s">
        <v>354</v>
      </c>
      <c r="T2" t="s">
        <v>354</v>
      </c>
      <c r="U2" s="2"/>
      <c r="V2" s="2" t="s">
        <v>5</v>
      </c>
      <c r="W2" s="2" t="s">
        <v>5</v>
      </c>
      <c r="X2" s="2" t="s">
        <v>5</v>
      </c>
      <c r="Y2" s="2" t="s">
        <v>5</v>
      </c>
      <c r="Z2" s="2" t="s">
        <v>5</v>
      </c>
      <c r="AA2" s="2" t="s">
        <v>5</v>
      </c>
      <c r="AB2" s="2" t="s">
        <v>5</v>
      </c>
      <c r="AC2" s="2" t="s">
        <v>5</v>
      </c>
      <c r="AD2" s="2" t="s">
        <v>5</v>
      </c>
      <c r="AE2" s="2" t="s">
        <v>5</v>
      </c>
      <c r="AF2" s="2" t="s">
        <v>5</v>
      </c>
      <c r="AG2" s="2" t="s">
        <v>5</v>
      </c>
      <c r="AH2" s="2" t="s">
        <v>5</v>
      </c>
    </row>
    <row ht="43.5" r="3" spans="1:34">
      <c r="A3" s="2" t="s">
        <v>10</v>
      </c>
      <c r="B3" s="3" t="s">
        <v>263</v>
      </c>
      <c r="C3" s="3" t="s">
        <v>356</v>
      </c>
      <c r="D3" s="3" t="s">
        <v>357</v>
      </c>
      <c r="E3" s="3" t="s">
        <v>358</v>
      </c>
      <c r="F3" s="3" t="s">
        <v>359</v>
      </c>
      <c r="G3" s="3" t="s">
        <v>360</v>
      </c>
      <c r="H3" s="3" t="s">
        <v>361</v>
      </c>
      <c r="I3" s="3" t="s">
        <v>362</v>
      </c>
      <c r="J3" s="3" t="s">
        <v>363</v>
      </c>
      <c r="K3" s="3" t="s">
        <v>364</v>
      </c>
      <c r="L3" s="3" t="s">
        <v>365</v>
      </c>
      <c r="M3" s="3" t="s">
        <v>366</v>
      </c>
      <c r="N3" s="3" t="s">
        <v>367</v>
      </c>
      <c r="O3" s="3" t="s">
        <v>368</v>
      </c>
      <c r="P3" s="3" t="s">
        <v>368</v>
      </c>
      <c r="Q3" s="3" t="s">
        <v>369</v>
      </c>
      <c r="R3" s="3" t="s">
        <v>370</v>
      </c>
      <c r="S3" s="3" t="s">
        <v>371</v>
      </c>
      <c r="T3" s="3" t="s">
        <v>274</v>
      </c>
      <c r="U3" s="3" t="s">
        <v>372</v>
      </c>
      <c r="V3" s="3" t="s">
        <v>373</v>
      </c>
      <c r="W3" s="3" t="s">
        <v>374</v>
      </c>
      <c r="X3" s="3" t="s">
        <v>375</v>
      </c>
      <c r="Y3" s="3" t="s">
        <v>376</v>
      </c>
      <c r="Z3" s="3" t="s">
        <v>377</v>
      </c>
      <c r="AA3" s="3" t="s">
        <v>378</v>
      </c>
      <c r="AB3" s="3" t="s">
        <v>379</v>
      </c>
      <c r="AC3" s="3" t="s">
        <v>380</v>
      </c>
      <c r="AD3" s="3" t="s">
        <v>381</v>
      </c>
      <c r="AE3" s="3" t="s">
        <v>382</v>
      </c>
      <c r="AF3" s="3" t="s">
        <v>383</v>
      </c>
      <c r="AG3" s="3" t="s">
        <v>384</v>
      </c>
      <c r="AH3" s="3" t="s">
        <v>385</v>
      </c>
    </row>
    <row r="4" spans="1:34">
      <c r="A4" s="2" t="s">
        <v>32</v>
      </c>
      <c r="B4" s="3" t="s">
        <v>3</v>
      </c>
      <c r="C4" s="3" t="s">
        <v>3</v>
      </c>
      <c r="D4" s="3" t="s">
        <v>2</v>
      </c>
      <c r="E4" s="3" t="s">
        <v>3</v>
      </c>
      <c r="F4" s="3" t="s">
        <v>3</v>
      </c>
      <c r="G4" s="3" t="s">
        <v>3</v>
      </c>
      <c r="H4" s="3" t="s">
        <v>3</v>
      </c>
      <c r="I4" s="3" t="s">
        <v>2</v>
      </c>
      <c r="J4" s="3" t="s">
        <v>2</v>
      </c>
      <c r="K4" s="3" t="s">
        <v>2</v>
      </c>
      <c r="L4" s="3" t="s">
        <v>2</v>
      </c>
      <c r="M4" s="3" t="s">
        <v>2</v>
      </c>
      <c r="N4" s="3" t="s">
        <v>254</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3</v>
      </c>
      <c r="AE4" s="3" t="s">
        <v>3</v>
      </c>
      <c r="AF4" s="3" t="s">
        <v>3</v>
      </c>
      <c r="AG4" s="3" t="s">
        <v>2</v>
      </c>
      <c r="AH4" s="3" t="s">
        <v>3</v>
      </c>
    </row>
    <row r="5" spans="1:34">
      <c r="A5" s="2" t="s">
        <v>33</v>
      </c>
      <c r="B5" s="2">
        <f>COUNTIFS($A$9:$A$21,"*$*",B9:B21,"")</f>
        <v>0</v>
      </c>
      <c r="C5" s="2">
        <f ref="C5:R5" si="0" t="shared">COUNTIFS($A$9:$A$21,"*$*",C9:C21,"")</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 si="0" t="shared"/>
        <v>0</v>
      </c>
      <c r="R5" s="2">
        <f si="0" t="shared"/>
        <v>0</v>
      </c>
      <c r="S5" s="2">
        <f>COUNTIFS($A$9:$A$21,"*$*",S9:S21,"")</f>
        <v>0</v>
      </c>
      <c r="T5" s="2">
        <f>COUNTIFS($A$9:$A$21,"*$*",T9:T21,"")</f>
        <v>0</v>
      </c>
      <c r="U5" s="2">
        <f>COUNTIFS($A$9:$A$21,"*$*",U9:U21,"")</f>
        <v>0</v>
      </c>
      <c r="V5" s="2">
        <f ref="V5:W5" si="1" t="shared">COUNTIFS($A$9:$A$21,"*$*",V9:V21,"")</f>
        <v>0</v>
      </c>
      <c r="W5" s="2">
        <f si="1" t="shared"/>
        <v>0</v>
      </c>
      <c r="X5" s="2">
        <f ref="X5:Y5" si="2" t="shared">COUNTIFS($A$9:$A$21,"*$*",X9:X21,"")</f>
        <v>0</v>
      </c>
      <c r="Y5" s="2">
        <f si="2" t="shared"/>
        <v>0</v>
      </c>
      <c r="Z5" s="2">
        <f ref="Z5:AA5" si="3" t="shared">COUNTIFS($A$9:$A$21,"*$*",Z9:Z21,"")</f>
        <v>0</v>
      </c>
      <c r="AA5" s="2">
        <f si="3" t="shared"/>
        <v>0</v>
      </c>
      <c r="AB5" s="2">
        <f ref="AB5:AC5" si="4" t="shared">COUNTIFS($A$9:$A$21,"*$*",AB9:AB21,"")</f>
        <v>0</v>
      </c>
      <c r="AC5" s="2">
        <f si="4" t="shared"/>
        <v>0</v>
      </c>
      <c r="AD5" s="2">
        <f ref="AD5:AE5" si="5" t="shared">COUNTIFS($A$9:$A$21,"*$*",AD9:AD21,"")</f>
        <v>0</v>
      </c>
      <c r="AE5" s="2">
        <f si="5" t="shared"/>
        <v>0</v>
      </c>
      <c r="AF5" s="2">
        <f ref="AF5:AG5" si="6" t="shared">COUNTIFS($A$9:$A$21,"*$*",AF9:AF21,"")</f>
        <v>0</v>
      </c>
      <c r="AG5" s="2">
        <f si="6" t="shared"/>
        <v>0</v>
      </c>
      <c r="AH5" s="2">
        <f ref="AH5" si="7" t="shared">COUNTIFS($A$9:$A$21,"*$*",AH9:AH21,"")</f>
        <v>0</v>
      </c>
    </row>
    <row r="6" spans="1:34">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row>
    <row r="7" spans="1:34">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row>
    <row customFormat="1" r="8" s="1" spans="1:34">
      <c r="A8" s="4" t="s">
        <v>291</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spans="1:34">
      <c r="A9" s="6" t="s">
        <v>292</v>
      </c>
      <c r="B9" s="2" t="s">
        <v>386</v>
      </c>
      <c r="C9" s="2" t="s">
        <v>386</v>
      </c>
      <c r="D9" s="2" t="s">
        <v>387</v>
      </c>
      <c r="E9" s="2" t="s">
        <v>388</v>
      </c>
      <c r="F9" s="2" t="s">
        <v>389</v>
      </c>
      <c r="G9" s="2" t="s">
        <v>390</v>
      </c>
      <c r="H9" s="2" t="s">
        <v>391</v>
      </c>
      <c r="I9" s="2" t="s">
        <v>392</v>
      </c>
      <c r="J9" s="2" t="s">
        <v>393</v>
      </c>
      <c r="K9" s="2" t="s">
        <v>394</v>
      </c>
      <c r="L9" s="2" t="s">
        <v>395</v>
      </c>
      <c r="M9" s="2" t="s">
        <v>396</v>
      </c>
      <c r="N9" s="2" t="s">
        <v>397</v>
      </c>
      <c r="O9" s="2" t="s">
        <v>398</v>
      </c>
      <c r="P9" s="2" t="s">
        <v>399</v>
      </c>
      <c r="Q9" s="2" t="s">
        <v>399</v>
      </c>
      <c r="R9" s="2" t="s">
        <v>399</v>
      </c>
      <c r="S9" s="3" t="s">
        <v>302</v>
      </c>
      <c r="T9" s="3" t="s">
        <v>303</v>
      </c>
      <c r="U9" s="2" t="s">
        <v>387</v>
      </c>
      <c r="V9" s="2" t="s">
        <v>386</v>
      </c>
      <c r="W9" s="2" t="s">
        <v>386</v>
      </c>
      <c r="X9" s="2" t="s">
        <v>386</v>
      </c>
      <c r="Y9" s="2" t="s">
        <v>386</v>
      </c>
      <c r="Z9" s="2" t="s">
        <v>386</v>
      </c>
      <c r="AA9" s="2" t="s">
        <v>386</v>
      </c>
      <c r="AB9" s="2" t="s">
        <v>386</v>
      </c>
      <c r="AC9" s="2" t="s">
        <v>386</v>
      </c>
      <c r="AD9" s="2" t="s">
        <v>386</v>
      </c>
      <c r="AE9" s="2" t="s">
        <v>386</v>
      </c>
      <c r="AF9" s="2" t="s">
        <v>386</v>
      </c>
      <c r="AG9" s="2" t="s">
        <v>386</v>
      </c>
      <c r="AH9" s="2" t="s">
        <v>386</v>
      </c>
    </row>
    <row r="10" spans="1:34">
      <c r="A10" s="2" t="s">
        <v>306</v>
      </c>
      <c r="B10" s="2" t="s">
        <v>242</v>
      </c>
      <c r="C10" s="2" t="s">
        <v>242</v>
      </c>
      <c r="D10" s="2" t="s">
        <v>242</v>
      </c>
      <c r="E10" s="2" t="s">
        <v>242</v>
      </c>
      <c r="F10" s="2" t="s">
        <v>242</v>
      </c>
      <c r="G10" s="2" t="s">
        <v>242</v>
      </c>
      <c r="H10" s="2" t="s">
        <v>242</v>
      </c>
      <c r="I10" s="2" t="s">
        <v>242</v>
      </c>
      <c r="J10" s="2" t="s">
        <v>242</v>
      </c>
      <c r="K10" s="2" t="s">
        <v>242</v>
      </c>
      <c r="L10" s="2" t="s">
        <v>242</v>
      </c>
      <c r="M10" s="2" t="s">
        <v>242</v>
      </c>
      <c r="N10" s="2" t="s">
        <v>242</v>
      </c>
      <c r="O10" s="2" t="s">
        <v>242</v>
      </c>
      <c r="P10" s="2" t="s">
        <v>242</v>
      </c>
      <c r="Q10" s="2" t="s">
        <v>242</v>
      </c>
      <c r="R10" s="2" t="s">
        <v>242</v>
      </c>
      <c r="S10" s="2" t="s">
        <v>242</v>
      </c>
      <c r="T10" s="2" t="s">
        <v>242</v>
      </c>
      <c r="U10" s="2" t="s">
        <v>242</v>
      </c>
      <c r="V10" s="2" t="s">
        <v>242</v>
      </c>
      <c r="W10" s="2" t="s">
        <v>242</v>
      </c>
      <c r="X10" s="2" t="s">
        <v>242</v>
      </c>
      <c r="Y10" s="2" t="s">
        <v>242</v>
      </c>
      <c r="Z10" s="2" t="s">
        <v>242</v>
      </c>
      <c r="AA10" s="2" t="s">
        <v>242</v>
      </c>
      <c r="AB10" s="2" t="s">
        <v>242</v>
      </c>
      <c r="AC10" s="2" t="s">
        <v>242</v>
      </c>
      <c r="AD10" s="2" t="s">
        <v>242</v>
      </c>
      <c r="AE10" s="2" t="s">
        <v>242</v>
      </c>
      <c r="AF10" s="2" t="s">
        <v>242</v>
      </c>
      <c r="AG10" s="2" t="s">
        <v>242</v>
      </c>
      <c r="AH10" s="2" t="s">
        <v>242</v>
      </c>
    </row>
    <row r="11" spans="1:34">
      <c r="A11" s="2" t="s">
        <v>308</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row>
    <row customFormat="1" r="12" s="1" spans="1:34">
      <c r="A12" s="4" t="s">
        <v>309</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row>
    <row r="13" spans="1:34">
      <c r="A13" s="2" t="s">
        <v>310</v>
      </c>
      <c r="B13" s="2" t="s">
        <v>66</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66</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row>
    <row r="14" spans="1:34">
      <c r="A14" s="2" t="s">
        <v>311</v>
      </c>
      <c r="B14" s="2" t="s">
        <v>312</v>
      </c>
      <c r="C14" s="2" t="s">
        <v>313</v>
      </c>
      <c r="D14" s="2" t="s">
        <v>313</v>
      </c>
      <c r="E14" s="2" t="s">
        <v>313</v>
      </c>
      <c r="F14" s="2" t="s">
        <v>313</v>
      </c>
      <c r="G14" s="2" t="s">
        <v>313</v>
      </c>
      <c r="H14" s="2" t="s">
        <v>313</v>
      </c>
      <c r="I14" s="2" t="s">
        <v>313</v>
      </c>
      <c r="J14" s="2" t="s">
        <v>313</v>
      </c>
      <c r="K14" s="2" t="s">
        <v>313</v>
      </c>
      <c r="L14" s="2" t="s">
        <v>313</v>
      </c>
      <c r="M14" s="2" t="s">
        <v>313</v>
      </c>
      <c r="N14" s="2" t="s">
        <v>313</v>
      </c>
      <c r="O14" s="2" t="s">
        <v>313</v>
      </c>
      <c r="P14" s="2" t="s">
        <v>313</v>
      </c>
      <c r="Q14" s="2" t="s">
        <v>313</v>
      </c>
      <c r="R14" s="2" t="s">
        <v>313</v>
      </c>
      <c r="S14" s="2" t="s">
        <v>313</v>
      </c>
      <c r="T14" s="2" t="s">
        <v>313</v>
      </c>
      <c r="U14" s="2" t="s">
        <v>313</v>
      </c>
      <c r="V14" s="2" t="s">
        <v>313</v>
      </c>
      <c r="W14" s="2" t="s">
        <v>313</v>
      </c>
      <c r="X14" s="2" t="s">
        <v>313</v>
      </c>
      <c r="Y14" s="2" t="s">
        <v>313</v>
      </c>
      <c r="Z14" s="2" t="s">
        <v>313</v>
      </c>
      <c r="AA14" s="2" t="s">
        <v>313</v>
      </c>
      <c r="AB14" s="2" t="s">
        <v>313</v>
      </c>
      <c r="AC14" s="2" t="s">
        <v>313</v>
      </c>
      <c r="AD14" s="2" t="s">
        <v>313</v>
      </c>
      <c r="AE14" s="2" t="s">
        <v>313</v>
      </c>
      <c r="AF14" s="2" t="s">
        <v>313</v>
      </c>
      <c r="AG14" s="2" t="s">
        <v>313</v>
      </c>
      <c r="AH14" s="2" t="s">
        <v>313</v>
      </c>
    </row>
    <row r="15" spans="1:34">
      <c r="A15" s="2" t="s">
        <v>314</v>
      </c>
      <c r="B15" s="2" t="s">
        <v>66</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66</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row>
    <row r="16" spans="1:34">
      <c r="A16" s="2" t="s">
        <v>315</v>
      </c>
      <c r="B16" s="2">
        <v>123</v>
      </c>
      <c r="C16" s="2" t="s">
        <v>316</v>
      </c>
      <c r="D16" s="2" t="s">
        <v>400</v>
      </c>
      <c r="E16" s="2" t="s">
        <v>401</v>
      </c>
      <c r="F16" s="2" t="s">
        <v>402</v>
      </c>
      <c r="G16" s="2" t="s">
        <v>403</v>
      </c>
      <c r="H16" s="2" t="s">
        <v>404</v>
      </c>
      <c r="I16" s="2" t="s">
        <v>405</v>
      </c>
      <c r="J16" s="2" t="s">
        <v>406</v>
      </c>
      <c r="K16" s="2" t="s">
        <v>407</v>
      </c>
      <c r="L16" s="2" t="s">
        <v>408</v>
      </c>
      <c r="M16" s="2" t="s">
        <v>316</v>
      </c>
      <c r="N16" s="2" t="s">
        <v>400</v>
      </c>
      <c r="O16" s="2" t="s">
        <v>406</v>
      </c>
      <c r="P16" s="2" t="s">
        <v>316</v>
      </c>
      <c r="Q16" s="2" t="s">
        <v>316</v>
      </c>
      <c r="R16" s="2" t="s">
        <v>316</v>
      </c>
      <c r="S16" s="2" t="s">
        <v>316</v>
      </c>
      <c r="T16" s="2" t="s">
        <v>402</v>
      </c>
      <c r="U16" s="2" t="s">
        <v>400</v>
      </c>
      <c r="V16" s="2" t="s">
        <v>316</v>
      </c>
      <c r="W16" s="2" t="s">
        <v>316</v>
      </c>
      <c r="X16" s="2" t="s">
        <v>316</v>
      </c>
      <c r="Y16" s="2" t="s">
        <v>316</v>
      </c>
      <c r="Z16" s="2" t="s">
        <v>316</v>
      </c>
      <c r="AA16" s="2" t="s">
        <v>316</v>
      </c>
      <c r="AB16" s="2" t="s">
        <v>316</v>
      </c>
      <c r="AC16" s="2" t="s">
        <v>316</v>
      </c>
      <c r="AD16" s="2" t="s">
        <v>316</v>
      </c>
      <c r="AE16" s="2" t="s">
        <v>316</v>
      </c>
      <c r="AF16" s="2" t="s">
        <v>316</v>
      </c>
      <c r="AG16" s="2" t="s">
        <v>316</v>
      </c>
      <c r="AH16" s="2" t="s">
        <v>316</v>
      </c>
    </row>
    <row customFormat="1" r="17" s="1" spans="1:34">
      <c r="A17" s="4" t="s">
        <v>409</v>
      </c>
      <c r="B17" s="5"/>
      <c r="C17" s="5"/>
      <c r="D17" s="5"/>
      <c r="E17" s="5"/>
      <c r="F17" s="5"/>
      <c r="G17" s="5"/>
      <c r="H17" s="5"/>
      <c r="I17" s="5"/>
      <c r="J17" s="5"/>
      <c r="K17" s="5"/>
      <c r="L17" s="5"/>
      <c r="M17" s="5"/>
      <c r="N17" s="5"/>
      <c r="O17" s="5"/>
      <c r="P17" s="5"/>
      <c r="Q17" s="5"/>
      <c r="R17" s="5"/>
      <c r="S17" s="5"/>
      <c r="T17" s="5"/>
      <c r="U17" s="5"/>
      <c r="V17" s="4"/>
      <c r="W17" s="4"/>
      <c r="X17" s="4"/>
      <c r="Y17" s="4"/>
      <c r="Z17" s="4"/>
      <c r="AA17" s="4"/>
      <c r="AB17" s="4"/>
      <c r="AC17" s="4"/>
      <c r="AD17" s="4"/>
      <c r="AE17" s="4"/>
      <c r="AF17" s="4"/>
      <c r="AG17" s="4"/>
      <c r="AH17" s="4"/>
    </row>
    <row r="18" spans="1:34">
      <c r="A18" s="2" t="s">
        <v>410</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4">
      <c r="A19" s="2" t="s">
        <v>319</v>
      </c>
      <c r="B19" s="2"/>
      <c r="C19" s="2" t="s">
        <v>320</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c r="A20" s="2" t="s">
        <v>321</v>
      </c>
      <c r="B20" s="2"/>
      <c r="C20" s="2" t="s">
        <v>411</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spans="1:34">
      <c r="A21" s="2" t="s">
        <v>323</v>
      </c>
      <c r="B21" s="2"/>
      <c r="C21" s="2" t="s">
        <v>324</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spans="1:34">
      <c r="A22" s="2" t="s">
        <v>325</v>
      </c>
      <c r="B22" s="2"/>
      <c r="C22" s="2" t="s">
        <v>326</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3" spans="1:34">
      <c r="A23" s="2" t="s">
        <v>327</v>
      </c>
      <c r="B23" s="2"/>
      <c r="C23" s="2" t="s">
        <v>412</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c r="A24" s="2" t="s">
        <v>329</v>
      </c>
      <c r="B24" s="2"/>
      <c r="C24" s="2" t="s">
        <v>330</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customFormat="1" r="25" s="1" spans="1:34">
      <c r="A25" s="4" t="s">
        <v>331</v>
      </c>
      <c r="B25" s="5"/>
      <c r="C25" s="5"/>
      <c r="D25" s="5"/>
      <c r="E25" s="5"/>
      <c r="F25" s="5"/>
      <c r="G25" s="5"/>
      <c r="H25" s="5"/>
      <c r="I25" s="5"/>
      <c r="J25" s="5"/>
      <c r="K25" s="5"/>
      <c r="L25" s="5"/>
      <c r="M25" s="5"/>
      <c r="N25" s="5"/>
      <c r="O25" s="5"/>
      <c r="P25" s="5"/>
      <c r="Q25" s="5"/>
      <c r="R25" s="5"/>
      <c r="S25" s="5"/>
      <c r="T25" s="5"/>
      <c r="U25" s="5"/>
      <c r="V25" s="4"/>
      <c r="W25" s="4"/>
      <c r="X25" s="4"/>
      <c r="Y25" s="4"/>
      <c r="Z25" s="4"/>
      <c r="AA25" s="4"/>
      <c r="AB25" s="4"/>
      <c r="AC25" s="4"/>
      <c r="AD25" s="4"/>
      <c r="AE25" s="4"/>
      <c r="AF25" s="4"/>
      <c r="AG25" s="4"/>
      <c r="AH25" s="4"/>
    </row>
    <row r="26" spans="1:34">
      <c r="A26" s="2" t="s">
        <v>332</v>
      </c>
      <c r="B26" s="2" t="s">
        <v>252</v>
      </c>
      <c r="C26" s="2"/>
      <c r="D26" s="2"/>
      <c r="E26" s="2"/>
      <c r="F26" s="2"/>
      <c r="G26" s="2"/>
      <c r="H26" s="2"/>
      <c r="I26" s="2"/>
      <c r="J26" s="2"/>
      <c r="K26" s="2"/>
      <c r="L26" s="2"/>
      <c r="M26" s="2"/>
      <c r="N26" s="2"/>
      <c r="O26" s="2"/>
      <c r="P26" s="2"/>
      <c r="Q26" s="2"/>
      <c r="R26" s="2"/>
      <c r="S26" s="2"/>
      <c r="T26" s="2"/>
      <c r="U26" s="2"/>
      <c r="V26" s="2" t="str">
        <f>'OCR KTP'!$P$26</f>
        <v>TESTFF@GMAIL.COM</v>
      </c>
      <c r="W26" s="2"/>
      <c r="X26" s="2"/>
      <c r="Y26" s="2"/>
      <c r="Z26" s="2"/>
      <c r="AA26" s="2"/>
      <c r="AB26" s="2"/>
      <c r="AC26" s="2"/>
      <c r="AD26" s="2"/>
      <c r="AE26" s="2"/>
      <c r="AF26" s="2"/>
      <c r="AG26" s="2"/>
      <c r="AH26" s="2"/>
    </row>
    <row r="27" spans="1:34">
      <c r="A27" s="2" t="s">
        <v>333</v>
      </c>
      <c r="B27" s="2" t="s">
        <v>54</v>
      </c>
      <c r="C27" s="2"/>
      <c r="D27" s="2"/>
      <c r="E27" s="2"/>
      <c r="F27" s="2"/>
      <c r="G27" s="2"/>
      <c r="H27" s="2"/>
      <c r="I27" s="2"/>
      <c r="J27" s="2"/>
      <c r="K27" s="2"/>
      <c r="L27" s="2"/>
      <c r="M27" s="2"/>
      <c r="N27" s="2"/>
      <c r="O27" s="2"/>
      <c r="P27" s="2"/>
      <c r="Q27" s="2"/>
      <c r="R27" s="2"/>
      <c r="S27" s="2"/>
      <c r="T27" s="2"/>
      <c r="U27" s="2"/>
      <c r="V27" s="2" t="str">
        <f>'OCR KTP'!$P$27</f>
        <v>P@ssw0rd123</v>
      </c>
      <c r="W27" s="2"/>
      <c r="X27" s="2"/>
      <c r="Y27" s="2"/>
      <c r="Z27" s="2"/>
      <c r="AA27" s="2"/>
      <c r="AB27" s="2"/>
      <c r="AC27" s="2"/>
      <c r="AD27" s="2"/>
      <c r="AE27" s="2"/>
      <c r="AF27" s="2"/>
      <c r="AG27" s="2"/>
      <c r="AH27" s="2"/>
    </row>
    <row customFormat="1" r="28" s="1" spans="1:34">
      <c r="A28" s="68" t="s">
        <v>334</v>
      </c>
      <c r="B28" s="69"/>
      <c r="C28" s="69"/>
      <c r="D28" s="69"/>
      <c r="E28" s="69"/>
      <c r="F28" s="69"/>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row>
    <row customFormat="1" r="29" s="2" spans="1:21">
      <c r="A29" s="2" t="s">
        <v>335</v>
      </c>
      <c r="B29" s="2" t="s">
        <v>336</v>
      </c>
      <c r="C29" s="2" t="s">
        <v>336</v>
      </c>
      <c r="D29" s="2" t="s">
        <v>336</v>
      </c>
      <c r="E29" s="2" t="s">
        <v>336</v>
      </c>
      <c r="F29" s="2" t="s">
        <v>336</v>
      </c>
      <c r="G29" s="2" t="s">
        <v>336</v>
      </c>
      <c r="H29" s="2" t="s">
        <v>336</v>
      </c>
      <c r="M29" s="2" t="s">
        <v>336</v>
      </c>
      <c r="U29" s="2" t="s">
        <v>336</v>
      </c>
    </row>
    <row customFormat="1" r="30" s="2" spans="1:21">
      <c r="A30" s="2" t="s">
        <v>337</v>
      </c>
      <c r="B30" s="2" t="s">
        <v>413</v>
      </c>
      <c r="C30" s="2" t="s">
        <v>414</v>
      </c>
      <c r="D30" s="2" t="s">
        <v>415</v>
      </c>
      <c r="E30" s="2" t="s">
        <v>416</v>
      </c>
      <c r="F30" s="2" t="s">
        <v>417</v>
      </c>
      <c r="G30" s="2" t="s">
        <v>418</v>
      </c>
      <c r="H30" s="2" t="s">
        <v>419</v>
      </c>
      <c r="M30" s="2" t="s">
        <v>420</v>
      </c>
      <c r="U30" s="2" t="s">
        <v>421</v>
      </c>
    </row>
    <row customFormat="1" r="31" s="67" spans="1:21">
      <c r="A31" s="67" t="s">
        <v>343</v>
      </c>
      <c r="B31" s="67" t="s">
        <v>422</v>
      </c>
      <c r="C31" s="67" t="s">
        <v>422</v>
      </c>
      <c r="D31" s="67" t="s">
        <v>423</v>
      </c>
      <c r="E31" s="67" t="s">
        <v>424</v>
      </c>
      <c r="F31" s="67" t="s">
        <v>425</v>
      </c>
      <c r="G31" s="67" t="s">
        <v>426</v>
      </c>
      <c r="H31" s="67" t="s">
        <v>422</v>
      </c>
      <c r="M31" s="67" t="s">
        <v>422</v>
      </c>
      <c r="U31" s="67" t="s">
        <v>423</v>
      </c>
    </row>
    <row customFormat="1" r="32" s="67" spans="1:21">
      <c r="A32" s="67" t="s">
        <v>347</v>
      </c>
      <c r="B32" s="67" t="s">
        <v>427</v>
      </c>
      <c r="C32" s="67" t="s">
        <v>427</v>
      </c>
      <c r="D32" s="67" t="s">
        <v>428</v>
      </c>
      <c r="E32" s="67" t="s">
        <v>429</v>
      </c>
      <c r="F32" s="67" t="s">
        <v>430</v>
      </c>
      <c r="G32" s="67" t="s">
        <v>431</v>
      </c>
      <c r="H32" s="67" t="s">
        <v>432</v>
      </c>
      <c r="M32" s="67" t="s">
        <v>433</v>
      </c>
      <c r="U32" s="67" t="s">
        <v>428</v>
      </c>
    </row>
  </sheetData>
  <conditionalFormatting sqref="B1">
    <cfRule dxfId="0" priority="4" type="expression">
      <formula>B1&lt;&gt;B4</formula>
    </cfRule>
    <cfRule dxfId="1" priority="3" type="expression">
      <formula>B1=B4</formula>
    </cfRule>
    <cfRule dxfId="2" priority="2" type="expression">
      <formula>B1="Warning"</formula>
    </cfRule>
    <cfRule dxfId="3" priority="1" type="expression">
      <formula>OR(B$1="",B$1="Unexecuted")</formula>
    </cfRule>
  </conditionalFormatting>
  <conditionalFormatting sqref="C1:AH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1 C11:U11 V11:AH11" type="list">
      <formula1>"All,Use OCR KK,Topup OCR KK"</formula1>
    </dataValidation>
    <dataValidation allowBlank="1" showErrorMessage="1" showInputMessage="1" sqref="B13 C13:P13 Q13:R13 S13:U13 V13:AH13 B15 C15:P15 Q15 R15:U15 V15:AH15" type="list">
      <formula1>"Yes,No"</formula1>
    </dataValidation>
  </dataValidations>
  <pageMargins bottom="1" footer="0.5" header="0.5" left="0.75" right="0.75" top="1"/>
  <headerFooter/>
</worksheet>
</file>

<file path=xl/worksheets/sheet7.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E32"/>
  <sheetViews>
    <sheetView tabSelected="1" topLeftCell="I1" workbookViewId="0">
      <selection activeCell="K5" sqref="K5"/>
    </sheetView>
  </sheetViews>
  <sheetFormatPr defaultColWidth="8.72727272727273" defaultRowHeight="14.5"/>
  <cols>
    <col min="1" max="1" customWidth="true" width="23.4545454545455" collapsed="true"/>
    <col min="2" max="3" customWidth="true" width="37.1818181818182" collapsed="true"/>
    <col min="4" max="4" customWidth="true" width="42.1818181818182" collapsed="true"/>
    <col min="5" max="5" customWidth="true" width="41.5454545454545" collapsed="true"/>
    <col min="6" max="7" customWidth="true" width="37.5454545454545" collapsed="true"/>
    <col min="8" max="8" customWidth="true" width="36.4545454545455" collapsed="true"/>
    <col min="9" max="9" customWidth="true" width="37.4545454545455" collapsed="true"/>
    <col min="10" max="10" customWidth="true" width="38.4545454545455" collapsed="true"/>
    <col min="11" max="14" customWidth="true" width="39.1818181818182" collapsed="true"/>
    <col min="15" max="16" customWidth="true" width="40.2727272727273" collapsed="true"/>
    <col min="17" max="17" customWidth="true" width="37.5454545454545" collapsed="true"/>
    <col min="18" max="18" customWidth="true" width="34.4545454545455" collapsed="true"/>
    <col min="19" max="19" customWidth="true" width="43.5454545454545" collapsed="true"/>
    <col min="20" max="20" customWidth="true" width="34.1818181818182" collapsed="true"/>
    <col min="21" max="30" customWidth="true" width="35.7272727272727" collapsed="true"/>
  </cols>
  <sheetData>
    <row r="1" spans="1:30">
      <c r="A1" s="2" t="s">
        <v>0</v>
      </c>
      <c r="B1" s="2" t="s">
        <v>253</v>
      </c>
      <c r="C1" s="2" t="s">
        <v>253</v>
      </c>
      <c r="D1" s="2" t="s">
        <v>254</v>
      </c>
      <c r="E1" s="2" t="s">
        <v>253</v>
      </c>
      <c r="F1" s="2" t="s">
        <v>254</v>
      </c>
      <c r="G1" s="2" t="s">
        <v>254</v>
      </c>
      <c r="H1" s="2" t="s">
        <v>254</v>
      </c>
      <c r="I1" s="2" t="s">
        <v>254</v>
      </c>
      <c r="J1" s="2" t="s">
        <v>254</v>
      </c>
      <c r="K1" t="s">
        <v>253</v>
      </c>
      <c r="L1" s="2" t="s">
        <v>254</v>
      </c>
      <c r="M1" s="2" t="s">
        <v>254</v>
      </c>
      <c r="N1" s="2" t="s">
        <v>254</v>
      </c>
      <c r="O1" s="2" t="s">
        <v>254</v>
      </c>
      <c r="P1" s="2" t="s">
        <v>254</v>
      </c>
      <c r="Q1" s="2" t="s">
        <v>254</v>
      </c>
      <c r="R1" s="2" t="s">
        <v>254</v>
      </c>
      <c r="S1" s="2" t="s">
        <v>254</v>
      </c>
      <c r="T1" t="s">
        <v>254</v>
      </c>
      <c r="U1" s="2"/>
      <c r="V1" s="2" t="s">
        <v>255</v>
      </c>
      <c r="W1" s="2" t="s">
        <v>255</v>
      </c>
      <c r="X1" s="2" t="s">
        <v>255</v>
      </c>
      <c r="Y1" s="2" t="s">
        <v>255</v>
      </c>
      <c r="Z1" s="2" t="s">
        <v>255</v>
      </c>
      <c r="AA1" s="2" t="s">
        <v>255</v>
      </c>
      <c r="AB1" s="2" t="s">
        <v>255</v>
      </c>
      <c r="AC1" s="2" t="s">
        <v>255</v>
      </c>
      <c r="AD1" s="2" t="s">
        <v>255</v>
      </c>
    </row>
    <row r="2" spans="1:30">
      <c r="A2" s="2" t="s">
        <v>4</v>
      </c>
      <c r="B2" s="2"/>
      <c r="C2" s="2"/>
      <c r="D2" s="2" t="s">
        <v>434</v>
      </c>
      <c r="E2" s="2"/>
      <c r="F2" s="2" t="s">
        <v>434</v>
      </c>
      <c r="G2" s="2" t="s">
        <v>434</v>
      </c>
      <c r="H2" s="2" t="s">
        <v>435</v>
      </c>
      <c r="I2" s="2" t="s">
        <v>434</v>
      </c>
      <c r="J2" s="2" t="s">
        <v>435</v>
      </c>
      <c r="K2" s="2"/>
      <c r="L2" s="2" t="s">
        <v>434</v>
      </c>
      <c r="M2" s="2" t="s">
        <v>435</v>
      </c>
      <c r="N2" s="2" t="s">
        <v>352</v>
      </c>
      <c r="O2" s="2" t="s">
        <v>352</v>
      </c>
      <c r="P2" s="2" t="s">
        <v>436</v>
      </c>
      <c r="Q2" s="2" t="s">
        <v>436</v>
      </c>
      <c r="R2" s="2" t="s">
        <v>435</v>
      </c>
      <c r="S2" s="2" t="s">
        <v>435</v>
      </c>
      <c r="T2" t="s">
        <v>435</v>
      </c>
      <c r="U2" s="2" t="s">
        <v>5</v>
      </c>
      <c r="V2" s="2" t="s">
        <v>5</v>
      </c>
      <c r="W2" s="2" t="s">
        <v>5</v>
      </c>
      <c r="X2" s="2" t="s">
        <v>5</v>
      </c>
      <c r="Y2" s="2" t="s">
        <v>5</v>
      </c>
      <c r="Z2" s="2" t="s">
        <v>5</v>
      </c>
      <c r="AA2" s="2" t="s">
        <v>5</v>
      </c>
      <c r="AB2" s="2" t="s">
        <v>5</v>
      </c>
      <c r="AC2" s="2" t="s">
        <v>5</v>
      </c>
      <c r="AD2" s="2" t="s">
        <v>5</v>
      </c>
    </row>
    <row ht="43.5" r="3" spans="1:30">
      <c r="A3" s="2" t="s">
        <v>10</v>
      </c>
      <c r="B3" s="3" t="s">
        <v>437</v>
      </c>
      <c r="C3" s="3" t="s">
        <v>437</v>
      </c>
      <c r="D3" s="3" t="s">
        <v>438</v>
      </c>
      <c r="E3" s="3" t="s">
        <v>439</v>
      </c>
      <c r="F3" s="3" t="s">
        <v>440</v>
      </c>
      <c r="G3" s="3" t="s">
        <v>441</v>
      </c>
      <c r="H3" s="3" t="s">
        <v>442</v>
      </c>
      <c r="I3" s="3" t="s">
        <v>443</v>
      </c>
      <c r="J3" s="3" t="s">
        <v>443</v>
      </c>
      <c r="K3" s="3" t="s">
        <v>444</v>
      </c>
      <c r="L3" s="3" t="s">
        <v>445</v>
      </c>
      <c r="M3" s="3" t="s">
        <v>446</v>
      </c>
      <c r="N3" s="3" t="s">
        <v>447</v>
      </c>
      <c r="O3" s="3" t="s">
        <v>448</v>
      </c>
      <c r="P3" s="3" t="s">
        <v>369</v>
      </c>
      <c r="Q3" s="3" t="s">
        <v>370</v>
      </c>
      <c r="R3" s="3" t="s">
        <v>371</v>
      </c>
      <c r="S3" s="3" t="s">
        <v>274</v>
      </c>
      <c r="T3" s="3" t="s">
        <v>449</v>
      </c>
      <c r="U3" s="3" t="s">
        <v>450</v>
      </c>
      <c r="V3" s="3" t="s">
        <v>451</v>
      </c>
      <c r="W3" s="3" t="s">
        <v>452</v>
      </c>
      <c r="X3" s="3" t="s">
        <v>453</v>
      </c>
      <c r="Y3" s="3" t="s">
        <v>454</v>
      </c>
      <c r="Z3" s="3" t="s">
        <v>455</v>
      </c>
      <c r="AA3" s="3" t="s">
        <v>456</v>
      </c>
      <c r="AB3" s="3" t="s">
        <v>457</v>
      </c>
      <c r="AC3" s="3" t="s">
        <v>458</v>
      </c>
      <c r="AD3" s="3" t="s">
        <v>459</v>
      </c>
    </row>
    <row r="4" spans="1:30">
      <c r="A4" s="2" t="s">
        <v>32</v>
      </c>
      <c r="B4" s="3" t="s">
        <v>3</v>
      </c>
      <c r="C4" s="3" t="s">
        <v>3</v>
      </c>
      <c r="D4" s="3" t="s">
        <v>2</v>
      </c>
      <c r="E4" s="3" t="s">
        <v>3</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row>
    <row r="5" spans="1:30">
      <c r="A5" s="2" t="s">
        <v>33</v>
      </c>
      <c r="B5" s="2">
        <f>COUNTIFS($A$9:$A$21,"*$*",B9:B21,"")</f>
        <v>0</v>
      </c>
      <c r="C5" s="2">
        <f>COUNTIFS($A$9:$A$21,"*$*",C9:C21,"")</f>
        <v>0</v>
      </c>
      <c r="D5" s="2">
        <f ref="D5:K5" si="0" t="shared">COUNTIFS($A$9:$A$21,"*$*",D9:D21,"")</f>
        <v>0</v>
      </c>
      <c r="E5" s="2">
        <f si="0" t="shared"/>
        <v>0</v>
      </c>
      <c r="F5" s="2">
        <f si="0" t="shared"/>
        <v>0</v>
      </c>
      <c r="G5" s="2">
        <f si="0" t="shared"/>
        <v>0</v>
      </c>
      <c r="H5" s="2">
        <f si="0" t="shared"/>
        <v>0</v>
      </c>
      <c r="I5" s="2">
        <f si="0" t="shared"/>
        <v>0</v>
      </c>
      <c r="J5" s="2">
        <f si="0" t="shared"/>
        <v>0</v>
      </c>
      <c r="K5" s="2">
        <f si="0" t="shared"/>
        <v>0</v>
      </c>
      <c r="L5" s="2">
        <f ref="L5:Q5" si="1" t="shared">COUNTIFS($A$9:$A$21,"*$*",L9:L21,"")</f>
        <v>0</v>
      </c>
      <c r="M5" s="2">
        <f si="1" t="shared"/>
        <v>0</v>
      </c>
      <c r="N5" s="2">
        <f si="1" t="shared"/>
        <v>0</v>
      </c>
      <c r="O5" s="2">
        <f si="1" t="shared"/>
        <v>0</v>
      </c>
      <c r="P5" s="2">
        <f si="1" t="shared"/>
        <v>0</v>
      </c>
      <c r="Q5" s="2">
        <f si="1" t="shared"/>
        <v>0</v>
      </c>
      <c r="R5" s="2">
        <f>COUNTIFS($A$9:$A$21,"*$*",R9:R21,"")</f>
        <v>0</v>
      </c>
      <c r="S5" s="2">
        <f>COUNTIFS($A$9:$A$21,"*$*",S9:S21,"")</f>
        <v>0</v>
      </c>
      <c r="T5" s="2">
        <f>COUNTIFS($A$9:$A$21,"*$*",T9:T21,"")</f>
        <v>0</v>
      </c>
      <c r="U5" s="2">
        <f ref="U5:AD5" si="2" t="shared">COUNTIFS($A$9:$A$21,"*$*",U9:U21,"")</f>
        <v>0</v>
      </c>
      <c r="V5" s="2">
        <f si="2" t="shared"/>
        <v>0</v>
      </c>
      <c r="W5" s="2">
        <f si="2" t="shared"/>
        <v>0</v>
      </c>
      <c r="X5" s="2">
        <f si="2" t="shared"/>
        <v>0</v>
      </c>
      <c r="Y5" s="2">
        <f si="2" t="shared"/>
        <v>0</v>
      </c>
      <c r="Z5" s="2">
        <f si="2" t="shared"/>
        <v>0</v>
      </c>
      <c r="AA5" s="2">
        <f si="2" t="shared"/>
        <v>0</v>
      </c>
      <c r="AB5" s="2">
        <f si="2" t="shared"/>
        <v>0</v>
      </c>
      <c r="AC5" s="2">
        <f si="2" t="shared"/>
        <v>0</v>
      </c>
      <c r="AD5" s="2">
        <f si="2" t="shared"/>
        <v>0</v>
      </c>
    </row>
    <row r="6" spans="1:30">
      <c r="A6" s="2"/>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customFormat="1" r="8" s="1" spans="1:30">
      <c r="A8" s="4" t="s">
        <v>291</v>
      </c>
      <c r="B8" s="5"/>
      <c r="C8" s="5"/>
      <c r="D8" s="5"/>
      <c r="E8" s="5"/>
      <c r="F8" s="5"/>
      <c r="G8" s="5"/>
      <c r="H8" s="5"/>
      <c r="I8" s="5"/>
      <c r="J8" s="5"/>
      <c r="K8" s="5"/>
      <c r="L8" s="5"/>
      <c r="M8" s="5"/>
      <c r="N8" s="5"/>
      <c r="O8" s="5"/>
      <c r="P8" s="5"/>
      <c r="Q8" s="5"/>
      <c r="R8" s="5"/>
      <c r="S8" s="5"/>
      <c r="T8" s="5"/>
      <c r="U8" s="5"/>
      <c r="V8" s="5"/>
      <c r="W8" s="5"/>
      <c r="X8" s="5"/>
      <c r="Y8" s="5"/>
      <c r="Z8" s="5"/>
      <c r="AA8" s="5"/>
      <c r="AB8" s="5"/>
      <c r="AC8" s="5"/>
      <c r="AD8" s="5"/>
    </row>
    <row ht="29" r="9" spans="1:30">
      <c r="A9" s="6" t="s">
        <v>292</v>
      </c>
      <c r="B9" s="3" t="s">
        <v>305</v>
      </c>
      <c r="C9" s="3" t="s">
        <v>305</v>
      </c>
      <c r="D9" s="3" t="s">
        <v>460</v>
      </c>
      <c r="E9" s="3" t="s">
        <v>461</v>
      </c>
      <c r="F9" s="3" t="s">
        <v>462</v>
      </c>
      <c r="G9" s="3" t="s">
        <v>463</v>
      </c>
      <c r="H9" s="3" t="s">
        <v>464</v>
      </c>
      <c r="I9" s="3" t="s">
        <v>465</v>
      </c>
      <c r="J9" s="3" t="s">
        <v>466</v>
      </c>
      <c r="K9" s="3" t="s">
        <v>467</v>
      </c>
      <c r="L9" s="3" t="s">
        <v>468</v>
      </c>
      <c r="M9" s="3" t="s">
        <v>469</v>
      </c>
      <c r="N9" s="3" t="s">
        <v>470</v>
      </c>
      <c r="O9" s="3" t="s">
        <v>471</v>
      </c>
      <c r="P9" s="3" t="s">
        <v>472</v>
      </c>
      <c r="Q9" s="3" t="s">
        <v>472</v>
      </c>
      <c r="R9" s="3" t="s">
        <v>302</v>
      </c>
      <c r="S9" s="3" t="s">
        <v>303</v>
      </c>
      <c r="T9" s="3" t="s">
        <v>473</v>
      </c>
      <c r="U9" s="3" t="s">
        <v>305</v>
      </c>
      <c r="V9" s="3" t="s">
        <v>305</v>
      </c>
      <c r="W9" s="3" t="s">
        <v>305</v>
      </c>
      <c r="X9" s="3" t="s">
        <v>305</v>
      </c>
      <c r="Y9" s="3" t="s">
        <v>305</v>
      </c>
      <c r="Z9" s="3" t="s">
        <v>305</v>
      </c>
      <c r="AA9" s="3" t="s">
        <v>305</v>
      </c>
      <c r="AB9" s="3" t="s">
        <v>305</v>
      </c>
      <c r="AC9" s="3" t="s">
        <v>305</v>
      </c>
      <c r="AD9" s="3" t="s">
        <v>305</v>
      </c>
    </row>
    <row r="10" spans="1:30">
      <c r="A10" s="2" t="s">
        <v>306</v>
      </c>
      <c r="B10" s="2" t="s">
        <v>307</v>
      </c>
      <c r="C10" s="2" t="s">
        <v>307</v>
      </c>
      <c r="D10" s="2" t="s">
        <v>307</v>
      </c>
      <c r="E10" s="2" t="s">
        <v>307</v>
      </c>
      <c r="F10" s="2" t="s">
        <v>307</v>
      </c>
      <c r="G10" s="2" t="s">
        <v>307</v>
      </c>
      <c r="H10" s="2" t="s">
        <v>307</v>
      </c>
      <c r="I10" s="2" t="s">
        <v>307</v>
      </c>
      <c r="J10" s="2" t="s">
        <v>307</v>
      </c>
      <c r="K10" s="2" t="s">
        <v>307</v>
      </c>
      <c r="L10" s="2" t="s">
        <v>307</v>
      </c>
      <c r="M10" s="2" t="s">
        <v>307</v>
      </c>
      <c r="N10" s="2" t="s">
        <v>307</v>
      </c>
      <c r="O10" s="2" t="s">
        <v>307</v>
      </c>
      <c r="P10" s="2" t="s">
        <v>307</v>
      </c>
      <c r="Q10" s="2" t="s">
        <v>307</v>
      </c>
      <c r="R10" s="2" t="s">
        <v>307</v>
      </c>
      <c r="S10" s="2" t="s">
        <v>307</v>
      </c>
      <c r="T10" s="2" t="s">
        <v>307</v>
      </c>
      <c r="U10" s="2" t="s">
        <v>307</v>
      </c>
      <c r="V10" s="2" t="s">
        <v>307</v>
      </c>
      <c r="W10" s="2" t="s">
        <v>307</v>
      </c>
      <c r="X10" s="2" t="s">
        <v>307</v>
      </c>
      <c r="Y10" s="2" t="s">
        <v>307</v>
      </c>
      <c r="Z10" s="2" t="s">
        <v>307</v>
      </c>
      <c r="AA10" s="2" t="s">
        <v>307</v>
      </c>
      <c r="AB10" s="2" t="s">
        <v>307</v>
      </c>
      <c r="AC10" s="2" t="s">
        <v>307</v>
      </c>
      <c r="AD10" s="2" t="s">
        <v>307</v>
      </c>
    </row>
    <row r="11" spans="1:30">
      <c r="A11" s="2" t="s">
        <v>308</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row>
    <row customFormat="1" r="12" s="1" spans="1:30">
      <c r="A12" s="4" t="s">
        <v>309</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row>
    <row r="13" spans="1:30">
      <c r="A13" s="2" t="s">
        <v>310</v>
      </c>
      <c r="B13" s="2" t="s">
        <v>66</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66</v>
      </c>
      <c r="R13" s="2" t="s">
        <v>65</v>
      </c>
      <c r="S13" s="2" t="s">
        <v>65</v>
      </c>
      <c r="T13" s="2" t="s">
        <v>65</v>
      </c>
      <c r="U13" s="2" t="s">
        <v>65</v>
      </c>
      <c r="V13" s="2" t="s">
        <v>65</v>
      </c>
      <c r="W13" s="2" t="s">
        <v>65</v>
      </c>
      <c r="X13" s="2" t="s">
        <v>65</v>
      </c>
      <c r="Y13" s="2" t="s">
        <v>65</v>
      </c>
      <c r="Z13" s="2" t="s">
        <v>65</v>
      </c>
      <c r="AA13" s="2" t="s">
        <v>65</v>
      </c>
      <c r="AB13" s="2" t="s">
        <v>65</v>
      </c>
      <c r="AC13" s="2" t="s">
        <v>65</v>
      </c>
      <c r="AD13" s="2" t="s">
        <v>65</v>
      </c>
    </row>
    <row r="14" spans="1:30">
      <c r="A14" s="2" t="s">
        <v>311</v>
      </c>
      <c r="B14" s="2" t="s">
        <v>312</v>
      </c>
      <c r="C14" s="2" t="s">
        <v>313</v>
      </c>
      <c r="D14" s="2" t="s">
        <v>313</v>
      </c>
      <c r="E14" s="2" t="s">
        <v>313</v>
      </c>
      <c r="F14" s="2" t="s">
        <v>313</v>
      </c>
      <c r="G14" s="2" t="s">
        <v>313</v>
      </c>
      <c r="H14" s="2" t="s">
        <v>313</v>
      </c>
      <c r="I14" s="2" t="s">
        <v>313</v>
      </c>
      <c r="J14" s="2" t="s">
        <v>313</v>
      </c>
      <c r="K14" s="2" t="s">
        <v>313</v>
      </c>
      <c r="L14" s="2" t="s">
        <v>313</v>
      </c>
      <c r="M14" s="2" t="s">
        <v>313</v>
      </c>
      <c r="N14" s="2" t="s">
        <v>313</v>
      </c>
      <c r="O14" s="2" t="s">
        <v>313</v>
      </c>
      <c r="P14" s="2" t="s">
        <v>313</v>
      </c>
      <c r="Q14" s="2" t="s">
        <v>313</v>
      </c>
      <c r="R14" s="2" t="s">
        <v>313</v>
      </c>
      <c r="S14" s="2" t="s">
        <v>313</v>
      </c>
      <c r="T14" s="2" t="s">
        <v>313</v>
      </c>
      <c r="U14" s="2" t="s">
        <v>313</v>
      </c>
      <c r="V14" s="2" t="s">
        <v>313</v>
      </c>
      <c r="W14" s="2" t="s">
        <v>313</v>
      </c>
      <c r="X14" s="2" t="s">
        <v>313</v>
      </c>
      <c r="Y14" s="2" t="s">
        <v>313</v>
      </c>
      <c r="Z14" s="2" t="s">
        <v>313</v>
      </c>
      <c r="AA14" s="2" t="s">
        <v>313</v>
      </c>
      <c r="AB14" s="2" t="s">
        <v>313</v>
      </c>
      <c r="AC14" s="2" t="s">
        <v>313</v>
      </c>
      <c r="AD14" s="2" t="s">
        <v>313</v>
      </c>
    </row>
    <row r="15" spans="1:30">
      <c r="A15" s="2" t="s">
        <v>314</v>
      </c>
      <c r="B15" s="2" t="s">
        <v>66</v>
      </c>
      <c r="C15" s="2" t="s">
        <v>65</v>
      </c>
      <c r="D15" s="2" t="s">
        <v>65</v>
      </c>
      <c r="E15" s="2" t="s">
        <v>65</v>
      </c>
      <c r="F15" s="2" t="s">
        <v>65</v>
      </c>
      <c r="G15" s="2" t="s">
        <v>65</v>
      </c>
      <c r="H15" s="2" t="s">
        <v>65</v>
      </c>
      <c r="I15" s="2" t="s">
        <v>65</v>
      </c>
      <c r="J15" s="2" t="s">
        <v>65</v>
      </c>
      <c r="K15" s="2" t="s">
        <v>65</v>
      </c>
      <c r="L15" s="2" t="s">
        <v>65</v>
      </c>
      <c r="M15" s="2" t="s">
        <v>65</v>
      </c>
      <c r="N15" s="2" t="s">
        <v>65</v>
      </c>
      <c r="O15" s="2" t="s">
        <v>65</v>
      </c>
      <c r="P15" s="2" t="s">
        <v>66</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row>
    <row r="16" spans="1:30">
      <c r="A16" s="2" t="s">
        <v>315</v>
      </c>
      <c r="B16" s="2">
        <v>123</v>
      </c>
      <c r="C16" s="2" t="s">
        <v>316</v>
      </c>
      <c r="D16" s="2" t="s">
        <v>400</v>
      </c>
      <c r="E16" s="2" t="s">
        <v>401</v>
      </c>
      <c r="F16" s="2" t="s">
        <v>402</v>
      </c>
      <c r="G16" s="2" t="s">
        <v>403</v>
      </c>
      <c r="H16" s="2" t="s">
        <v>405</v>
      </c>
      <c r="I16" s="2" t="s">
        <v>406</v>
      </c>
      <c r="J16" s="2" t="s">
        <v>407</v>
      </c>
      <c r="K16" s="2" t="s">
        <v>408</v>
      </c>
      <c r="L16" s="2" t="s">
        <v>404</v>
      </c>
      <c r="M16" s="2" t="s">
        <v>316</v>
      </c>
      <c r="N16" s="2" t="s">
        <v>400</v>
      </c>
      <c r="O16" s="2" t="s">
        <v>401</v>
      </c>
      <c r="P16" s="2" t="s">
        <v>402</v>
      </c>
      <c r="Q16" s="2" t="s">
        <v>402</v>
      </c>
      <c r="R16" s="2" t="s">
        <v>402</v>
      </c>
      <c r="S16" s="2" t="s">
        <v>402</v>
      </c>
      <c r="T16" s="2" t="s">
        <v>402</v>
      </c>
      <c r="U16" s="2" t="s">
        <v>316</v>
      </c>
      <c r="V16" s="2" t="s">
        <v>316</v>
      </c>
      <c r="W16" s="2" t="s">
        <v>316</v>
      </c>
      <c r="X16" s="2" t="s">
        <v>316</v>
      </c>
      <c r="Y16" s="2" t="s">
        <v>316</v>
      </c>
      <c r="Z16" s="2" t="s">
        <v>316</v>
      </c>
      <c r="AA16" s="2" t="s">
        <v>316</v>
      </c>
      <c r="AB16" s="2" t="s">
        <v>316</v>
      </c>
      <c r="AC16" s="2" t="s">
        <v>316</v>
      </c>
      <c r="AD16" s="2" t="s">
        <v>316</v>
      </c>
    </row>
    <row customFormat="1" r="17" s="1" spans="1:30">
      <c r="A17" s="4" t="s">
        <v>409</v>
      </c>
      <c r="B17" s="5"/>
      <c r="C17" s="5"/>
      <c r="D17" s="5"/>
      <c r="E17" s="5"/>
      <c r="F17" s="5"/>
      <c r="G17" s="5"/>
      <c r="H17" s="5"/>
      <c r="I17" s="5"/>
      <c r="J17" s="5"/>
      <c r="K17" s="5"/>
      <c r="L17" s="5"/>
      <c r="M17" s="5"/>
      <c r="N17" s="5"/>
      <c r="O17" s="5"/>
      <c r="P17" s="5"/>
      <c r="Q17" s="5"/>
      <c r="R17" s="5"/>
      <c r="S17" s="5"/>
      <c r="T17" s="5"/>
      <c r="U17" s="4"/>
      <c r="V17" s="4"/>
      <c r="W17" s="4"/>
      <c r="X17" s="4"/>
      <c r="Y17" s="4"/>
      <c r="Z17" s="4"/>
      <c r="AA17" s="4"/>
      <c r="AB17" s="4"/>
      <c r="AC17" s="4"/>
      <c r="AD17" s="4"/>
    </row>
    <row r="18" spans="1:30">
      <c r="A18" s="2" t="s">
        <v>410</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spans="1:30">
      <c r="A19" s="2" t="s">
        <v>319</v>
      </c>
      <c r="B19" s="2"/>
      <c r="C19" s="2" t="s">
        <v>320</v>
      </c>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spans="1:30">
      <c r="A20" s="2" t="s">
        <v>321</v>
      </c>
      <c r="B20" s="2"/>
      <c r="C20" s="2" t="s">
        <v>474</v>
      </c>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c r="A21" s="2" t="s">
        <v>323</v>
      </c>
      <c r="B21" s="2"/>
      <c r="C21" s="2" t="s">
        <v>324</v>
      </c>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c r="A22" s="2" t="s">
        <v>325</v>
      </c>
      <c r="B22" s="2"/>
      <c r="C22" s="2" t="s">
        <v>326</v>
      </c>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c r="A23" s="2" t="s">
        <v>327</v>
      </c>
      <c r="B23" s="2"/>
      <c r="C23" s="2" t="s">
        <v>412</v>
      </c>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c r="A24" s="2" t="s">
        <v>329</v>
      </c>
      <c r="B24" s="2"/>
      <c r="C24" s="2" t="s">
        <v>330</v>
      </c>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customFormat="1" r="25" s="1" spans="1:30">
      <c r="A25" s="4" t="s">
        <v>331</v>
      </c>
      <c r="B25" s="5"/>
      <c r="C25" s="5"/>
      <c r="D25" s="5"/>
      <c r="E25" s="5"/>
      <c r="F25" s="5"/>
      <c r="G25" s="5"/>
      <c r="H25" s="5"/>
      <c r="I25" s="5"/>
      <c r="J25" s="5"/>
      <c r="K25" s="5"/>
      <c r="L25" s="5"/>
      <c r="M25" s="5"/>
      <c r="N25" s="5"/>
      <c r="O25" s="5"/>
      <c r="P25" s="5"/>
      <c r="Q25" s="5"/>
      <c r="R25" s="5"/>
      <c r="S25" s="5"/>
      <c r="T25" s="5"/>
      <c r="U25" s="4"/>
      <c r="V25" s="4"/>
      <c r="W25" s="4"/>
      <c r="X25" s="4"/>
      <c r="Y25" s="4"/>
      <c r="Z25" s="4"/>
      <c r="AA25" s="4"/>
      <c r="AB25" s="4"/>
      <c r="AC25" s="4"/>
      <c r="AD25" s="4"/>
    </row>
    <row r="26" spans="1:30">
      <c r="A26" s="2" t="s">
        <v>332</v>
      </c>
      <c r="B26" s="2" t="s">
        <v>252</v>
      </c>
      <c r="C26" s="2"/>
      <c r="D26" s="2"/>
      <c r="E26" s="2"/>
      <c r="F26" s="2"/>
      <c r="G26" s="2"/>
      <c r="H26" s="2"/>
      <c r="I26" s="2"/>
      <c r="J26" s="2"/>
      <c r="K26" s="2"/>
      <c r="L26" s="2"/>
      <c r="M26" s="2"/>
      <c r="N26" s="2"/>
      <c r="O26" s="2"/>
      <c r="P26" s="2"/>
      <c r="Q26" s="2"/>
      <c r="R26" s="2"/>
      <c r="S26" s="2"/>
      <c r="T26" s="2"/>
      <c r="U26" s="2" t="str">
        <f>'OCR KTP'!$P$26</f>
        <v>TESTFF@GMAIL.COM</v>
      </c>
      <c r="V26" s="2"/>
      <c r="W26" s="2"/>
      <c r="X26" s="2"/>
      <c r="Y26" s="2"/>
      <c r="Z26" s="2"/>
      <c r="AA26" s="2"/>
      <c r="AB26" s="2"/>
      <c r="AC26" s="2"/>
      <c r="AD26" s="2"/>
    </row>
    <row r="27" spans="1:30">
      <c r="A27" s="2" t="s">
        <v>333</v>
      </c>
      <c r="B27" s="2" t="s">
        <v>54</v>
      </c>
      <c r="C27" s="2"/>
      <c r="D27" s="2"/>
      <c r="E27" s="2"/>
      <c r="F27" s="2"/>
      <c r="G27" s="2"/>
      <c r="H27" s="2"/>
      <c r="I27" s="2"/>
      <c r="J27" s="2"/>
      <c r="K27" s="2"/>
      <c r="L27" s="2"/>
      <c r="M27" s="2"/>
      <c r="N27" s="2"/>
      <c r="O27" s="2"/>
      <c r="P27" s="2"/>
      <c r="Q27" s="2"/>
      <c r="R27" s="2"/>
      <c r="S27" s="2"/>
      <c r="T27" s="2"/>
      <c r="U27" s="2" t="str">
        <f>'OCR KTP'!$P$27</f>
        <v>P@ssw0rd123</v>
      </c>
      <c r="V27" s="2"/>
      <c r="W27" s="2"/>
      <c r="X27" s="2"/>
      <c r="Y27" s="2"/>
      <c r="Z27" s="2"/>
      <c r="AA27" s="2"/>
      <c r="AB27" s="2"/>
      <c r="AC27" s="2"/>
      <c r="AD27" s="2"/>
    </row>
    <row customFormat="1" r="28" s="1" spans="1:30">
      <c r="A28" s="4" t="s">
        <v>334</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row>
    <row r="29" spans="1:30">
      <c r="A29" s="2" t="s">
        <v>335</v>
      </c>
      <c r="B29" s="2" t="s">
        <v>336</v>
      </c>
      <c r="C29" s="2" t="s">
        <v>336</v>
      </c>
      <c r="D29" s="2"/>
      <c r="E29" s="2" t="s">
        <v>336</v>
      </c>
      <c r="F29" s="2"/>
      <c r="G29" s="2"/>
      <c r="H29" s="2"/>
      <c r="I29" s="2"/>
      <c r="J29" s="2"/>
      <c r="K29" t="s">
        <v>336</v>
      </c>
      <c r="L29" s="2"/>
      <c r="M29" s="2"/>
      <c r="N29" s="2"/>
      <c r="O29" s="2"/>
      <c r="P29" s="2"/>
      <c r="Q29" s="2"/>
      <c r="R29" s="2"/>
      <c r="S29" s="2"/>
      <c r="T29" s="2" t="s">
        <v>336</v>
      </c>
      <c r="U29" s="2"/>
      <c r="V29" s="2"/>
      <c r="W29" s="2"/>
      <c r="X29" s="2"/>
      <c r="Y29" s="2"/>
      <c r="Z29" s="2"/>
      <c r="AA29" s="2"/>
      <c r="AB29" s="2"/>
      <c r="AC29" s="2"/>
      <c r="AD29" s="2"/>
    </row>
    <row r="30" spans="1:30">
      <c r="A30" s="2" t="s">
        <v>337</v>
      </c>
      <c r="B30" s="2" t="s">
        <v>475</v>
      </c>
      <c r="C30" s="2" t="s">
        <v>476</v>
      </c>
      <c r="D30" s="2"/>
      <c r="E30" s="2" t="s">
        <v>477</v>
      </c>
      <c r="F30" s="2"/>
      <c r="G30" s="2"/>
      <c r="H30" s="2"/>
      <c r="I30" s="2"/>
      <c r="J30" s="2"/>
      <c r="K30" t="s">
        <v>2175</v>
      </c>
      <c r="L30" s="2"/>
      <c r="M30" s="2"/>
      <c r="N30" s="2"/>
      <c r="O30" s="2"/>
      <c r="P30" s="2"/>
      <c r="Q30" s="2"/>
      <c r="R30" s="2"/>
      <c r="S30" s="2"/>
      <c r="T30" s="2"/>
      <c r="U30" s="2"/>
      <c r="V30" s="2"/>
      <c r="W30" s="2"/>
      <c r="X30" s="2"/>
      <c r="Y30" s="2"/>
      <c r="Z30" s="2"/>
      <c r="AA30" s="2"/>
      <c r="AB30" s="2"/>
      <c r="AC30" s="2"/>
      <c r="AD30" s="2"/>
    </row>
    <row customFormat="1" ht="261" r="31" s="8" spans="1:30">
      <c r="A31" s="3" t="s">
        <v>343</v>
      </c>
      <c r="B31" s="3" t="s">
        <v>479</v>
      </c>
      <c r="C31" s="3" t="s">
        <v>479</v>
      </c>
      <c r="D31" s="3"/>
      <c r="E31" s="3" t="s">
        <v>480</v>
      </c>
      <c r="F31" s="3"/>
      <c r="G31" s="3"/>
      <c r="H31" s="3"/>
      <c r="I31" s="3"/>
      <c r="J31" s="3"/>
      <c r="K31" t="s">
        <v>2176</v>
      </c>
      <c r="L31" s="3"/>
      <c r="M31" s="3"/>
      <c r="N31" s="3"/>
      <c r="O31" s="3"/>
      <c r="P31" s="3"/>
      <c r="Q31" s="3"/>
      <c r="R31" s="3"/>
      <c r="S31" s="3"/>
      <c r="T31" s="3"/>
      <c r="U31" s="3"/>
      <c r="V31" s="3"/>
      <c r="W31" s="3"/>
      <c r="X31" s="3"/>
      <c r="Y31" s="3"/>
      <c r="Z31" s="3"/>
      <c r="AA31" s="3"/>
      <c r="AB31" s="3"/>
      <c r="AC31" s="3"/>
      <c r="AD31" s="3"/>
    </row>
    <row customFormat="1" ht="203" r="32" s="8" spans="1:30">
      <c r="A32" s="3" t="s">
        <v>347</v>
      </c>
      <c r="B32" s="3" t="s">
        <v>482</v>
      </c>
      <c r="C32" s="3" t="s">
        <v>482</v>
      </c>
      <c r="D32" s="3"/>
      <c r="E32" s="3" t="s">
        <v>483</v>
      </c>
      <c r="F32" s="3"/>
      <c r="G32" s="3"/>
      <c r="H32" s="3"/>
      <c r="I32" s="3"/>
      <c r="J32" s="3"/>
      <c r="K32" t="s">
        <v>2177</v>
      </c>
      <c r="L32" s="3"/>
      <c r="M32" s="3"/>
      <c r="N32" s="3"/>
      <c r="O32" s="3"/>
      <c r="P32" s="3"/>
      <c r="Q32" s="3"/>
      <c r="R32" s="3"/>
      <c r="S32" s="3"/>
      <c r="T32" s="3"/>
      <c r="U32" s="3"/>
      <c r="V32" s="3"/>
      <c r="W32" s="3"/>
      <c r="X32" s="3"/>
      <c r="Y32" s="3"/>
      <c r="Z32" s="3"/>
      <c r="AA32" s="3"/>
      <c r="AB32" s="3"/>
      <c r="AC32" s="3"/>
      <c r="AD32" s="3"/>
    </row>
  </sheetData>
  <conditionalFormatting sqref="B1">
    <cfRule dxfId="0" priority="4" type="expression">
      <formula>B1&lt;&gt;B4</formula>
    </cfRule>
    <cfRule dxfId="1" priority="3" type="expression">
      <formula>B1=B4</formula>
    </cfRule>
    <cfRule dxfId="2" priority="2" type="expression">
      <formula>B1="Warning"</formula>
    </cfRule>
    <cfRule dxfId="3" priority="1" type="expression">
      <formula>OR(B$1="",B$1="Unexecuted")</formula>
    </cfRule>
  </conditionalFormatting>
  <conditionalFormatting sqref="C1:AD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1 C11:T11 U11:AD11" type="list">
      <formula1>"All,Use OCR STNK,Topup OCR STNK"</formula1>
    </dataValidation>
    <dataValidation allowBlank="1" showErrorMessage="1" showInputMessage="1" sqref="B13 C13:P13 Q13 R13:T13 U13:AD13 B15 C15:N15 O15:P15 Q15:R15 S15 T15 U15:AD15" type="list">
      <formula1>"Yes,No"</formula1>
    </dataValidation>
  </dataValidations>
  <pageMargins bottom="1" footer="0.5" header="0.5" left="0.75" right="0.75" top="1"/>
  <headerFooter/>
</worksheet>
</file>

<file path=xl/worksheets/sheet8.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E37"/>
  <sheetViews>
    <sheetView topLeftCell="P5" workbookViewId="0">
      <selection activeCell="A4" sqref="A4"/>
    </sheetView>
  </sheetViews>
  <sheetFormatPr defaultColWidth="8.72727272727273" defaultRowHeight="14.5"/>
  <cols>
    <col min="1" max="1" customWidth="true" width="23.4545454545455" collapsed="true"/>
    <col min="2" max="3" customWidth="true" width="40.8181818181818" collapsed="true"/>
    <col min="4" max="4" customWidth="true" width="52.5454545454545" collapsed="true"/>
    <col min="5" max="5" customWidth="true" width="54.5454545454545" collapsed="true"/>
    <col min="6" max="6" customWidth="true" width="58.0" collapsed="true"/>
    <col min="7" max="7" customWidth="true" width="51.5454545454545" collapsed="true"/>
    <col min="8" max="8" customWidth="true" width="33.1818181818182" collapsed="true"/>
    <col min="9" max="9" customWidth="true" width="34.1818181818182" collapsed="true"/>
    <col min="10" max="10" customWidth="true" width="36.5454545454545" collapsed="true"/>
    <col min="11" max="11" customWidth="true" width="35.7272727272727" collapsed="true"/>
    <col min="12" max="12" customWidth="true" width="31.5454545454545" collapsed="true"/>
    <col min="13" max="16" customWidth="true" width="39.1818181818182" collapsed="true"/>
    <col min="17" max="17" customWidth="true" width="43.0" collapsed="true"/>
    <col min="18" max="18" customWidth="true" width="34.1818181818182" collapsed="true"/>
    <col min="19" max="30" customWidth="true" width="39.1818181818182" collapsed="true"/>
  </cols>
  <sheetData>
    <row r="1" spans="1:30">
      <c r="A1" s="2" t="s">
        <v>0</v>
      </c>
      <c r="B1" s="2" t="s">
        <v>253</v>
      </c>
      <c r="C1" t="s">
        <v>253</v>
      </c>
      <c r="D1" t="s">
        <v>254</v>
      </c>
      <c r="E1" t="s">
        <v>254</v>
      </c>
      <c r="F1" t="s">
        <v>253</v>
      </c>
      <c r="G1" t="s">
        <v>253</v>
      </c>
      <c r="H1" t="s">
        <v>253</v>
      </c>
      <c r="I1" t="s">
        <v>253</v>
      </c>
      <c r="J1" t="s">
        <v>253</v>
      </c>
      <c r="K1" t="s">
        <v>254</v>
      </c>
      <c r="L1" t="s">
        <v>254</v>
      </c>
      <c r="M1" t="s">
        <v>253</v>
      </c>
      <c r="N1" t="s">
        <v>253</v>
      </c>
      <c r="O1" t="s">
        <v>253</v>
      </c>
      <c r="P1" t="s">
        <v>254</v>
      </c>
      <c r="Q1" t="s">
        <v>254</v>
      </c>
      <c r="R1" t="s">
        <v>254</v>
      </c>
      <c r="S1" s="2"/>
      <c r="T1" s="2" t="s">
        <v>255</v>
      </c>
      <c r="U1" s="2" t="s">
        <v>255</v>
      </c>
      <c r="V1" s="2"/>
      <c r="W1" s="2" t="s">
        <v>255</v>
      </c>
      <c r="X1" s="2" t="s">
        <v>255</v>
      </c>
      <c r="Y1" s="2" t="s">
        <v>255</v>
      </c>
      <c r="Z1" s="2" t="s">
        <v>255</v>
      </c>
      <c r="AA1" s="2" t="s">
        <v>255</v>
      </c>
      <c r="AB1" s="2" t="s">
        <v>255</v>
      </c>
      <c r="AC1" s="2" t="s">
        <v>255</v>
      </c>
      <c r="AD1" s="2" t="s">
        <v>255</v>
      </c>
    </row>
    <row r="2" spans="1:30">
      <c r="A2" s="2" t="s">
        <v>4</v>
      </c>
      <c r="B2" s="2"/>
      <c r="C2" s="2"/>
      <c r="D2" t="s">
        <v>485</v>
      </c>
      <c r="E2" t="s">
        <v>486</v>
      </c>
      <c r="F2" s="2"/>
      <c r="G2" s="2"/>
      <c r="H2" s="2"/>
      <c r="I2" s="2"/>
      <c r="J2" s="2"/>
      <c r="K2" t="s">
        <v>487</v>
      </c>
      <c r="L2" t="s">
        <v>257</v>
      </c>
      <c r="M2" s="2"/>
      <c r="N2" s="2"/>
      <c r="O2" s="2"/>
      <c r="P2" t="s">
        <v>257</v>
      </c>
      <c r="Q2" t="s">
        <v>488</v>
      </c>
      <c r="R2" t="s">
        <v>488</v>
      </c>
      <c r="S2" s="2" t="s">
        <v>5</v>
      </c>
      <c r="T2" s="2" t="s">
        <v>5</v>
      </c>
      <c r="U2" s="2" t="s">
        <v>5</v>
      </c>
      <c r="V2" s="2" t="s">
        <v>5</v>
      </c>
      <c r="W2" s="2" t="s">
        <v>5</v>
      </c>
      <c r="X2" s="2" t="s">
        <v>5</v>
      </c>
      <c r="Y2" s="2" t="s">
        <v>5</v>
      </c>
      <c r="Z2" s="2" t="s">
        <v>5</v>
      </c>
      <c r="AA2" s="2" t="s">
        <v>5</v>
      </c>
      <c r="AB2" s="2" t="s">
        <v>5</v>
      </c>
      <c r="AC2" s="2" t="s">
        <v>5</v>
      </c>
      <c r="AD2" s="2" t="s">
        <v>5</v>
      </c>
    </row>
    <row ht="43.5" r="3" spans="1:30">
      <c r="A3" s="2" t="s">
        <v>262</v>
      </c>
      <c r="B3" s="3" t="s">
        <v>263</v>
      </c>
      <c r="C3" s="3" t="s">
        <v>489</v>
      </c>
      <c r="D3" s="3" t="s">
        <v>490</v>
      </c>
      <c r="E3" s="3" t="s">
        <v>491</v>
      </c>
      <c r="F3" s="3" t="s">
        <v>492</v>
      </c>
      <c r="G3" s="3" t="s">
        <v>493</v>
      </c>
      <c r="H3" s="3" t="s">
        <v>494</v>
      </c>
      <c r="I3" s="3" t="s">
        <v>495</v>
      </c>
      <c r="J3" s="3" t="s">
        <v>496</v>
      </c>
      <c r="K3" s="3" t="s">
        <v>497</v>
      </c>
      <c r="L3" s="3" t="s">
        <v>498</v>
      </c>
      <c r="M3" s="3" t="s">
        <v>499</v>
      </c>
      <c r="N3" s="3" t="s">
        <v>500</v>
      </c>
      <c r="O3" s="3" t="s">
        <v>501</v>
      </c>
      <c r="P3" s="3" t="s">
        <v>370</v>
      </c>
      <c r="Q3" s="3" t="s">
        <v>371</v>
      </c>
      <c r="R3" s="3" t="s">
        <v>274</v>
      </c>
      <c r="S3" s="3" t="s">
        <v>502</v>
      </c>
      <c r="T3" s="3" t="s">
        <v>503</v>
      </c>
      <c r="U3" s="3" t="s">
        <v>504</v>
      </c>
      <c r="V3" s="3" t="s">
        <v>505</v>
      </c>
      <c r="W3" s="3" t="s">
        <v>506</v>
      </c>
      <c r="X3" s="3" t="s">
        <v>507</v>
      </c>
      <c r="Y3" s="3" t="s">
        <v>508</v>
      </c>
      <c r="Z3" s="3" t="s">
        <v>509</v>
      </c>
      <c r="AA3" s="3" t="s">
        <v>510</v>
      </c>
      <c r="AB3" s="3" t="s">
        <v>511</v>
      </c>
      <c r="AC3" s="3" t="s">
        <v>511</v>
      </c>
      <c r="AD3" s="3" t="s">
        <v>512</v>
      </c>
    </row>
    <row r="4" spans="1:30">
      <c r="A4" s="2" t="s">
        <v>32</v>
      </c>
      <c r="B4" s="3" t="s">
        <v>3</v>
      </c>
      <c r="C4" s="3" t="s">
        <v>3</v>
      </c>
      <c r="D4" s="3" t="s">
        <v>2</v>
      </c>
      <c r="E4" s="3" t="s">
        <v>2</v>
      </c>
      <c r="F4" s="3" t="s">
        <v>3</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3</v>
      </c>
      <c r="AB4" s="3" t="s">
        <v>2</v>
      </c>
      <c r="AC4" s="3" t="s">
        <v>2</v>
      </c>
      <c r="AD4" s="3" t="s">
        <v>2</v>
      </c>
    </row>
    <row r="5" spans="1:30">
      <c r="A5" s="2" t="s">
        <v>33</v>
      </c>
      <c r="B5" s="2">
        <f>COUNTIFS($A$9:$A$42,"*$*",B9:B42,"")</f>
        <v>0</v>
      </c>
      <c r="C5" s="2">
        <f ref="C5:Q5" si="0" t="shared">COUNTIFS($A$9:$A$42,"*$*",C9:C42,"")</f>
        <v>0</v>
      </c>
      <c r="D5" s="2">
        <f si="0" t="shared"/>
        <v>0</v>
      </c>
      <c r="E5" s="2">
        <f si="0" t="shared"/>
        <v>0</v>
      </c>
      <c r="F5" s="2">
        <f si="0" t="shared"/>
        <v>0</v>
      </c>
      <c r="G5" s="2">
        <f si="0" t="shared"/>
        <v>0</v>
      </c>
      <c r="H5" s="2">
        <f si="0" t="shared"/>
        <v>0</v>
      </c>
      <c r="I5" s="2">
        <f si="0" t="shared"/>
        <v>0</v>
      </c>
      <c r="J5" s="2">
        <f si="0" t="shared"/>
        <v>0</v>
      </c>
      <c r="K5" s="2">
        <f si="0" t="shared"/>
        <v>0</v>
      </c>
      <c r="L5" s="2">
        <f si="0" t="shared"/>
        <v>0</v>
      </c>
      <c r="M5" s="2">
        <f si="0" t="shared"/>
        <v>0</v>
      </c>
      <c r="N5" s="2">
        <f si="0" t="shared"/>
        <v>0</v>
      </c>
      <c r="O5" s="2">
        <f si="0" t="shared"/>
        <v>0</v>
      </c>
      <c r="P5" s="2">
        <f si="0" t="shared"/>
        <v>0</v>
      </c>
      <c r="Q5" s="2">
        <f si="0" t="shared"/>
        <v>0</v>
      </c>
      <c r="R5" s="2">
        <f>COUNTIFS($A$9:$A$21,"*$*",R9:R21,"")</f>
        <v>0</v>
      </c>
      <c r="S5" s="2" t="e">
        <f>COUNTIFS($A$9:$A$42,"*$*",#REF!,"")</f>
        <v>#REF!</v>
      </c>
      <c r="T5" s="2" t="e">
        <f>COUNTIFS($A$9:$A$42,"*$*",#REF!,"")</f>
        <v>#REF!</v>
      </c>
      <c r="U5" s="2" t="e">
        <f>COUNTIFS($A$9:$A$42,"*$*",#REF!,"")</f>
        <v>#REF!</v>
      </c>
      <c r="V5" s="2" t="e">
        <f>COUNTIFS($A$9:$A$42,"*$*",#REF!,"")</f>
        <v>#REF!</v>
      </c>
      <c r="W5" s="2" t="e">
        <f>COUNTIFS($A$9:$A$42,"*$*",#REF!,"")</f>
        <v>#REF!</v>
      </c>
      <c r="X5" s="2" t="e">
        <f>COUNTIFS($A$9:$A$42,"*$*",#REF!,"")</f>
        <v>#REF!</v>
      </c>
      <c r="Y5" s="2" t="e">
        <f>COUNTIFS($A$9:$A$42,"*$*",#REF!,"")</f>
        <v>#REF!</v>
      </c>
      <c r="Z5" s="2" t="e">
        <f>COUNTIFS($A$9:$A$42,"*$*",#REF!,"")</f>
        <v>#REF!</v>
      </c>
      <c r="AA5" s="2" t="e">
        <f>COUNTIFS($A$9:$A$42,"*$*",#REF!,"")</f>
        <v>#REF!</v>
      </c>
      <c r="AB5" s="2" t="e">
        <f>COUNTIFS($A$9:$A$42,"*$*",#REF!,"")</f>
        <v>#REF!</v>
      </c>
      <c r="AC5" s="2" t="e">
        <f>COUNTIFS($A$9:$A$42,"*$*",#REF!,"")</f>
        <v>#REF!</v>
      </c>
      <c r="AD5" s="2" t="e">
        <f>COUNTIFS($A$9:$A$42,"*$*",#REF!,"")</f>
        <v>#REF!</v>
      </c>
    </row>
    <row r="6" spans="1:30">
      <c r="A6" s="2"/>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customFormat="1" r="8" s="1" spans="1:30">
      <c r="A8" s="4" t="s">
        <v>291</v>
      </c>
      <c r="B8" s="5"/>
      <c r="C8" s="5"/>
      <c r="D8" s="5"/>
      <c r="E8" s="5"/>
      <c r="F8" s="5"/>
      <c r="G8" s="5"/>
      <c r="H8" s="5"/>
      <c r="I8" s="5"/>
      <c r="J8" s="5"/>
      <c r="K8" s="5"/>
      <c r="L8" s="5"/>
      <c r="M8" s="5"/>
      <c r="N8" s="5"/>
      <c r="O8" s="5"/>
      <c r="P8" s="5"/>
      <c r="Q8" s="5"/>
      <c r="R8" s="5"/>
      <c r="S8" s="5"/>
      <c r="T8" s="5"/>
      <c r="U8" s="5"/>
      <c r="V8" s="5"/>
      <c r="W8" s="5"/>
      <c r="X8" s="5"/>
      <c r="Y8" s="5"/>
      <c r="Z8" s="5"/>
      <c r="AA8" s="5"/>
      <c r="AB8" s="5"/>
      <c r="AC8" s="5"/>
      <c r="AD8" s="5"/>
    </row>
    <row ht="29" r="9" spans="1:30">
      <c r="A9" s="6" t="s">
        <v>513</v>
      </c>
      <c r="B9" s="3" t="s">
        <v>514</v>
      </c>
      <c r="C9" s="3" t="s">
        <v>515</v>
      </c>
      <c r="D9" s="3" t="s">
        <v>516</v>
      </c>
      <c r="E9" s="3" t="s">
        <v>517</v>
      </c>
      <c r="F9" s="3" t="s">
        <v>518</v>
      </c>
      <c r="G9" s="3" t="s">
        <v>519</v>
      </c>
      <c r="H9" s="3" t="s">
        <v>514</v>
      </c>
      <c r="I9" s="3" t="s">
        <v>520</v>
      </c>
      <c r="J9" s="3" t="s">
        <v>521</v>
      </c>
      <c r="K9" s="3" t="s">
        <v>522</v>
      </c>
      <c r="L9" s="3" t="s">
        <v>523</v>
      </c>
      <c r="M9" s="3" t="s">
        <v>523</v>
      </c>
      <c r="N9" s="3" t="s">
        <v>524</v>
      </c>
      <c r="O9" s="3" t="s">
        <v>302</v>
      </c>
      <c r="P9" s="3" t="s">
        <v>523</v>
      </c>
      <c r="Q9" s="3" t="s">
        <v>302</v>
      </c>
      <c r="R9" s="3" t="s">
        <v>303</v>
      </c>
      <c r="S9" s="3" t="s">
        <v>515</v>
      </c>
      <c r="T9" s="3" t="s">
        <v>515</v>
      </c>
      <c r="U9" s="3" t="s">
        <v>515</v>
      </c>
      <c r="V9" s="3" t="s">
        <v>515</v>
      </c>
      <c r="W9" s="3" t="s">
        <v>515</v>
      </c>
      <c r="X9" s="3" t="s">
        <v>515</v>
      </c>
      <c r="Y9" s="3" t="s">
        <v>515</v>
      </c>
      <c r="Z9" s="3" t="s">
        <v>515</v>
      </c>
      <c r="AA9" s="3" t="s">
        <v>515</v>
      </c>
      <c r="AB9" s="3" t="s">
        <v>515</v>
      </c>
      <c r="AC9" s="3" t="s">
        <v>515</v>
      </c>
      <c r="AD9" s="3" t="s">
        <v>515</v>
      </c>
    </row>
    <row ht="29" r="10" spans="1:30">
      <c r="A10" s="2" t="s">
        <v>525</v>
      </c>
      <c r="B10" s="3" t="s">
        <v>524</v>
      </c>
      <c r="C10" s="3" t="s">
        <v>524</v>
      </c>
      <c r="D10" s="3" t="s">
        <v>526</v>
      </c>
      <c r="E10" s="3" t="s">
        <v>527</v>
      </c>
      <c r="F10" s="3" t="s">
        <v>528</v>
      </c>
      <c r="G10" s="3" t="s">
        <v>529</v>
      </c>
      <c r="H10" s="3" t="s">
        <v>530</v>
      </c>
      <c r="I10" s="3" t="s">
        <v>531</v>
      </c>
      <c r="J10" s="3" t="s">
        <v>528</v>
      </c>
      <c r="K10" s="3" t="s">
        <v>526</v>
      </c>
      <c r="L10" s="3" t="s">
        <v>531</v>
      </c>
      <c r="M10" s="3" t="s">
        <v>531</v>
      </c>
      <c r="N10" s="3" t="s">
        <v>302</v>
      </c>
      <c r="O10" s="3" t="s">
        <v>524</v>
      </c>
      <c r="P10" s="3" t="s">
        <v>531</v>
      </c>
      <c r="Q10" s="3" t="s">
        <v>302</v>
      </c>
      <c r="R10" s="3" t="s">
        <v>303</v>
      </c>
      <c r="S10" s="3" t="s">
        <v>524</v>
      </c>
      <c r="T10" s="3" t="s">
        <v>524</v>
      </c>
      <c r="U10" s="3" t="s">
        <v>524</v>
      </c>
      <c r="V10" s="3" t="s">
        <v>524</v>
      </c>
      <c r="W10" s="3" t="s">
        <v>524</v>
      </c>
      <c r="X10" s="3" t="s">
        <v>524</v>
      </c>
      <c r="Y10" s="3" t="s">
        <v>524</v>
      </c>
      <c r="Z10" s="3" t="s">
        <v>524</v>
      </c>
      <c r="AA10" s="3" t="s">
        <v>524</v>
      </c>
      <c r="AB10" s="3" t="s">
        <v>524</v>
      </c>
      <c r="AC10" s="3" t="s">
        <v>524</v>
      </c>
      <c r="AD10" s="3" t="s">
        <v>524</v>
      </c>
    </row>
    <row customFormat="1" r="11" spans="1:30">
      <c r="A11" s="2" t="s">
        <v>532</v>
      </c>
      <c r="B11" s="2"/>
      <c r="C11" s="2">
        <v>1</v>
      </c>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c r="A12" s="2" t="s">
        <v>306</v>
      </c>
      <c r="B12" s="2" t="s">
        <v>241</v>
      </c>
      <c r="C12" s="2" t="s">
        <v>241</v>
      </c>
      <c r="D12" s="2" t="s">
        <v>241</v>
      </c>
      <c r="E12" s="2" t="s">
        <v>241</v>
      </c>
      <c r="F12" s="2" t="s">
        <v>241</v>
      </c>
      <c r="G12" s="2" t="s">
        <v>241</v>
      </c>
      <c r="H12" s="2" t="s">
        <v>241</v>
      </c>
      <c r="I12" s="2" t="s">
        <v>241</v>
      </c>
      <c r="J12" s="2" t="s">
        <v>241</v>
      </c>
      <c r="K12" s="2" t="s">
        <v>241</v>
      </c>
      <c r="L12" s="2" t="s">
        <v>241</v>
      </c>
      <c r="M12" s="2" t="s">
        <v>241</v>
      </c>
      <c r="N12" s="2" t="s">
        <v>241</v>
      </c>
      <c r="O12" s="2" t="s">
        <v>241</v>
      </c>
      <c r="P12" s="2" t="s">
        <v>241</v>
      </c>
      <c r="Q12" s="2" t="s">
        <v>241</v>
      </c>
      <c r="R12" s="2" t="s">
        <v>307</v>
      </c>
      <c r="S12" s="2" t="s">
        <v>241</v>
      </c>
      <c r="T12" s="2" t="s">
        <v>241</v>
      </c>
      <c r="U12" s="2" t="s">
        <v>241</v>
      </c>
      <c r="V12" s="2" t="s">
        <v>241</v>
      </c>
      <c r="W12" s="2" t="s">
        <v>241</v>
      </c>
      <c r="X12" s="2" t="s">
        <v>241</v>
      </c>
      <c r="Y12" s="2" t="s">
        <v>241</v>
      </c>
      <c r="Z12" s="2" t="s">
        <v>241</v>
      </c>
      <c r="AA12" s="2" t="s">
        <v>241</v>
      </c>
      <c r="AB12" s="2" t="s">
        <v>241</v>
      </c>
      <c r="AC12" s="2" t="s">
        <v>241</v>
      </c>
      <c r="AD12" s="2" t="s">
        <v>307</v>
      </c>
    </row>
    <row r="13" spans="1:30">
      <c r="A13" s="2" t="s">
        <v>308</v>
      </c>
      <c r="B13" s="2" t="s">
        <v>213</v>
      </c>
      <c r="C13" s="2" t="s">
        <v>213</v>
      </c>
      <c r="D13" s="2" t="s">
        <v>213</v>
      </c>
      <c r="E13" s="2" t="s">
        <v>213</v>
      </c>
      <c r="F13" s="2" t="s">
        <v>213</v>
      </c>
      <c r="G13" s="2" t="s">
        <v>213</v>
      </c>
      <c r="H13" s="2" t="s">
        <v>213</v>
      </c>
      <c r="I13" s="2" t="s">
        <v>213</v>
      </c>
      <c r="J13" s="2" t="s">
        <v>213</v>
      </c>
      <c r="K13" s="2" t="s">
        <v>213</v>
      </c>
      <c r="L13" s="2" t="s">
        <v>213</v>
      </c>
      <c r="M13" s="2" t="s">
        <v>213</v>
      </c>
      <c r="N13" s="2" t="s">
        <v>213</v>
      </c>
      <c r="O13" s="2" t="s">
        <v>213</v>
      </c>
      <c r="P13" s="2" t="s">
        <v>213</v>
      </c>
      <c r="Q13" s="2" t="s">
        <v>213</v>
      </c>
      <c r="R13" s="2" t="s">
        <v>213</v>
      </c>
      <c r="S13" s="2" t="s">
        <v>213</v>
      </c>
      <c r="T13" s="2" t="s">
        <v>213</v>
      </c>
      <c r="U13" s="2" t="s">
        <v>213</v>
      </c>
      <c r="V13" s="2" t="s">
        <v>213</v>
      </c>
      <c r="W13" s="2" t="s">
        <v>213</v>
      </c>
      <c r="X13" s="2" t="s">
        <v>213</v>
      </c>
      <c r="Y13" s="2" t="s">
        <v>213</v>
      </c>
      <c r="Z13" s="2" t="s">
        <v>213</v>
      </c>
      <c r="AA13" s="2" t="s">
        <v>213</v>
      </c>
      <c r="AB13" s="2" t="s">
        <v>213</v>
      </c>
      <c r="AC13" s="2" t="s">
        <v>213</v>
      </c>
      <c r="AD13" s="2" t="s">
        <v>213</v>
      </c>
    </row>
    <row customFormat="1" r="14" s="1" spans="1:30">
      <c r="A14" s="4" t="s">
        <v>309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c r="A15" s="2" t="s">
        <v>310</v>
      </c>
      <c r="B15" s="2" t="s">
        <v>66</v>
      </c>
      <c r="C15" s="2" t="s">
        <v>65</v>
      </c>
      <c r="D15" s="2" t="s">
        <v>65</v>
      </c>
      <c r="E15" s="2" t="s">
        <v>65</v>
      </c>
      <c r="F15" s="2" t="s">
        <v>65</v>
      </c>
      <c r="G15" s="2" t="s">
        <v>65</v>
      </c>
      <c r="H15" s="2" t="s">
        <v>65</v>
      </c>
      <c r="I15" s="2" t="s">
        <v>65</v>
      </c>
      <c r="J15" s="2" t="s">
        <v>65</v>
      </c>
      <c r="K15" s="2" t="s">
        <v>65</v>
      </c>
      <c r="L15" s="2" t="s">
        <v>65</v>
      </c>
      <c r="M15" s="2" t="s">
        <v>65</v>
      </c>
      <c r="N15" s="2" t="s">
        <v>65</v>
      </c>
      <c r="O15" s="2" t="s">
        <v>65</v>
      </c>
      <c r="P15" s="2" t="s">
        <v>66</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row>
    <row r="16" spans="1:30">
      <c r="A16" s="2" t="s">
        <v>311</v>
      </c>
      <c r="B16" s="2" t="s">
        <v>312</v>
      </c>
      <c r="C16" s="2" t="s">
        <v>313</v>
      </c>
      <c r="D16" s="2" t="s">
        <v>313</v>
      </c>
      <c r="E16" s="2" t="s">
        <v>313</v>
      </c>
      <c r="F16" s="2" t="s">
        <v>313</v>
      </c>
      <c r="G16" s="2" t="s">
        <v>313</v>
      </c>
      <c r="H16" s="2" t="s">
        <v>313</v>
      </c>
      <c r="I16" s="2" t="s">
        <v>313</v>
      </c>
      <c r="J16" s="2" t="s">
        <v>313</v>
      </c>
      <c r="K16" s="2" t="s">
        <v>313</v>
      </c>
      <c r="L16" s="2" t="s">
        <v>313</v>
      </c>
      <c r="M16" s="2" t="s">
        <v>313</v>
      </c>
      <c r="N16" s="2" t="s">
        <v>313</v>
      </c>
      <c r="O16" s="2" t="s">
        <v>313</v>
      </c>
      <c r="P16" s="2" t="s">
        <v>313</v>
      </c>
      <c r="Q16" s="2" t="s">
        <v>313</v>
      </c>
      <c r="R16" s="2" t="s">
        <v>313</v>
      </c>
      <c r="S16" s="2" t="s">
        <v>313</v>
      </c>
      <c r="T16" s="2" t="s">
        <v>313</v>
      </c>
      <c r="U16" s="2" t="s">
        <v>313</v>
      </c>
      <c r="V16" s="2" t="s">
        <v>313</v>
      </c>
      <c r="W16" s="2" t="s">
        <v>313</v>
      </c>
      <c r="X16" s="2" t="s">
        <v>313</v>
      </c>
      <c r="Y16" s="2" t="s">
        <v>313</v>
      </c>
      <c r="Z16" s="2" t="s">
        <v>313</v>
      </c>
      <c r="AA16" s="2" t="s">
        <v>313</v>
      </c>
      <c r="AB16" s="2" t="s">
        <v>313</v>
      </c>
      <c r="AC16" s="2" t="s">
        <v>313</v>
      </c>
      <c r="AD16" s="2" t="s">
        <v>313</v>
      </c>
    </row>
    <row r="17" spans="1:30">
      <c r="A17" s="2" t="s">
        <v>314</v>
      </c>
      <c r="B17" s="2" t="s">
        <v>66</v>
      </c>
      <c r="C17" s="2" t="s">
        <v>65</v>
      </c>
      <c r="D17" s="2" t="s">
        <v>65</v>
      </c>
      <c r="E17" s="2" t="s">
        <v>65</v>
      </c>
      <c r="F17" s="2" t="s">
        <v>65</v>
      </c>
      <c r="G17" s="2" t="s">
        <v>65</v>
      </c>
      <c r="H17" s="2" t="s">
        <v>65</v>
      </c>
      <c r="I17" s="2" t="s">
        <v>65</v>
      </c>
      <c r="J17" s="2" t="s">
        <v>65</v>
      </c>
      <c r="K17" s="2" t="s">
        <v>65</v>
      </c>
      <c r="L17" s="2" t="s">
        <v>66</v>
      </c>
      <c r="M17" s="2" t="s">
        <v>65</v>
      </c>
      <c r="N17" s="2" t="s">
        <v>65</v>
      </c>
      <c r="O17" s="2" t="s">
        <v>65</v>
      </c>
      <c r="P17" s="2" t="s">
        <v>65</v>
      </c>
      <c r="Q17" s="2" t="s">
        <v>65</v>
      </c>
      <c r="R17" s="2" t="s">
        <v>65</v>
      </c>
      <c r="S17" s="2" t="s">
        <v>65</v>
      </c>
      <c r="T17" s="2" t="s">
        <v>65</v>
      </c>
      <c r="U17" s="2" t="s">
        <v>65</v>
      </c>
      <c r="V17" s="2" t="s">
        <v>65</v>
      </c>
      <c r="W17" s="2" t="s">
        <v>65</v>
      </c>
      <c r="X17" s="2" t="s">
        <v>65</v>
      </c>
      <c r="Y17" s="2" t="s">
        <v>65</v>
      </c>
      <c r="Z17" s="2" t="s">
        <v>65</v>
      </c>
      <c r="AA17" s="2" t="s">
        <v>65</v>
      </c>
      <c r="AB17" s="2" t="s">
        <v>65</v>
      </c>
      <c r="AC17" s="2" t="s">
        <v>65</v>
      </c>
      <c r="AD17" s="2" t="s">
        <v>65</v>
      </c>
    </row>
    <row r="18" spans="1:30">
      <c r="A18" s="2" t="s">
        <v>315</v>
      </c>
      <c r="B18" s="2">
        <v>123</v>
      </c>
      <c r="C18" s="2" t="s">
        <v>316</v>
      </c>
      <c r="D18" s="2" t="s">
        <v>400</v>
      </c>
      <c r="E18" s="2" t="s">
        <v>401</v>
      </c>
      <c r="F18" s="2" t="s">
        <v>402</v>
      </c>
      <c r="G18" s="2" t="s">
        <v>403</v>
      </c>
      <c r="H18" s="2" t="s">
        <v>405</v>
      </c>
      <c r="I18" s="2" t="s">
        <v>406</v>
      </c>
      <c r="J18" s="2" t="s">
        <v>407</v>
      </c>
      <c r="K18" s="2" t="s">
        <v>408</v>
      </c>
      <c r="L18" s="2" t="s">
        <v>408</v>
      </c>
      <c r="M18" s="2" t="s">
        <v>408</v>
      </c>
      <c r="N18" s="2" t="s">
        <v>408</v>
      </c>
      <c r="O18" s="2" t="s">
        <v>408</v>
      </c>
      <c r="P18" s="2" t="s">
        <v>408</v>
      </c>
      <c r="Q18" s="2" t="s">
        <v>408</v>
      </c>
      <c r="R18" s="2" t="s">
        <v>402</v>
      </c>
      <c r="S18" s="2" t="s">
        <v>316</v>
      </c>
      <c r="T18" s="2" t="s">
        <v>316</v>
      </c>
      <c r="U18" s="2" t="s">
        <v>316</v>
      </c>
      <c r="V18" s="2" t="s">
        <v>316</v>
      </c>
      <c r="W18" s="2" t="s">
        <v>316</v>
      </c>
      <c r="X18" s="2" t="s">
        <v>316</v>
      </c>
      <c r="Y18" s="2" t="s">
        <v>316</v>
      </c>
      <c r="Z18" s="2" t="s">
        <v>316</v>
      </c>
      <c r="AA18" s="2" t="s">
        <v>316</v>
      </c>
      <c r="AB18" s="2" t="s">
        <v>316</v>
      </c>
      <c r="AC18" s="2" t="s">
        <v>316</v>
      </c>
      <c r="AD18" s="2" t="s">
        <v>316</v>
      </c>
    </row>
    <row customFormat="1" r="19" s="1" spans="1:30">
      <c r="A19" s="4" t="s">
        <v>317</v>
      </c>
      <c r="B19" s="5"/>
      <c r="C19" s="5"/>
      <c r="D19" s="5"/>
      <c r="E19" s="5"/>
      <c r="F19" s="5"/>
      <c r="G19" s="5"/>
      <c r="H19" s="5"/>
      <c r="I19" s="5"/>
      <c r="J19" s="5"/>
      <c r="K19" s="5"/>
      <c r="L19" s="5"/>
      <c r="M19" s="5"/>
      <c r="N19" s="5"/>
      <c r="O19" s="5"/>
      <c r="P19" s="5"/>
      <c r="Q19" s="5"/>
      <c r="R19" s="5"/>
      <c r="S19" s="4"/>
      <c r="T19" s="4"/>
      <c r="U19" s="4"/>
      <c r="V19" s="4"/>
      <c r="W19" s="4"/>
      <c r="X19" s="4"/>
      <c r="Y19" s="4"/>
      <c r="Z19" s="4"/>
      <c r="AA19" s="4"/>
      <c r="AB19" s="4"/>
      <c r="AC19" s="4"/>
      <c r="AD19" s="4"/>
    </row>
    <row r="20" spans="1:30">
      <c r="A20" s="2" t="s">
        <v>533</v>
      </c>
      <c r="B20" s="2"/>
      <c r="C20" s="2" t="s">
        <v>324</v>
      </c>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c r="A21" s="2" t="s">
        <v>534</v>
      </c>
      <c r="B21" s="2"/>
      <c r="C21" s="2" t="s">
        <v>326</v>
      </c>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c r="A22" s="2" t="s">
        <v>535</v>
      </c>
      <c r="B22" s="2"/>
      <c r="C22" s="2" t="s">
        <v>536</v>
      </c>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c r="A23" s="2" t="s">
        <v>537</v>
      </c>
      <c r="B23" s="2"/>
      <c r="C23" s="2" t="s">
        <v>320</v>
      </c>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c r="A24" s="2" t="s">
        <v>538</v>
      </c>
      <c r="B24" s="2"/>
      <c r="C24" s="2" t="s">
        <v>539</v>
      </c>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c r="A25" s="2" t="s">
        <v>540</v>
      </c>
      <c r="B25" s="2"/>
      <c r="C25" s="2" t="s">
        <v>330</v>
      </c>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customFormat="1" r="26" s="1" spans="1:30">
      <c r="A26" s="4" t="s">
        <v>331</v>
      </c>
      <c r="B26" s="5"/>
      <c r="C26" s="5"/>
      <c r="D26" s="5"/>
      <c r="E26" s="5"/>
      <c r="F26" s="5"/>
      <c r="G26" s="5"/>
      <c r="H26" s="5"/>
      <c r="I26" s="5"/>
      <c r="J26" s="5"/>
      <c r="K26" s="5"/>
      <c r="L26" s="5"/>
      <c r="M26" s="5"/>
      <c r="N26" s="5"/>
      <c r="O26" s="5"/>
      <c r="P26" s="5"/>
      <c r="Q26" s="5"/>
      <c r="R26" s="5"/>
      <c r="S26" s="4"/>
      <c r="T26" s="4"/>
      <c r="U26" s="4"/>
      <c r="V26" s="4"/>
      <c r="W26" s="4"/>
      <c r="X26" s="4"/>
      <c r="Y26" s="4"/>
      <c r="Z26" s="4"/>
      <c r="AA26" s="4"/>
      <c r="AB26" s="4"/>
      <c r="AC26" s="4"/>
      <c r="AD26" s="4"/>
    </row>
    <row r="27" spans="1:30">
      <c r="A27" s="2" t="s">
        <v>332</v>
      </c>
      <c r="B27" s="2" t="s">
        <v>252</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c r="A28" s="2" t="s">
        <v>333</v>
      </c>
      <c r="B28" s="2" t="s">
        <v>54</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customFormat="1" r="29" s="1" spans="1:30">
      <c r="A29" s="4" t="s">
        <v>334</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c r="A30" s="2" t="s">
        <v>335</v>
      </c>
      <c r="B30" s="2" t="s">
        <v>336</v>
      </c>
      <c r="C30" t="s">
        <v>336</v>
      </c>
      <c r="D30" s="2"/>
      <c r="E30" s="2"/>
      <c r="F30" t="s">
        <v>336</v>
      </c>
      <c r="G30" t="s">
        <v>336</v>
      </c>
      <c r="H30" t="s">
        <v>336</v>
      </c>
      <c r="I30" t="s">
        <v>336</v>
      </c>
      <c r="J30" t="s">
        <v>336</v>
      </c>
      <c r="K30" s="2"/>
      <c r="L30" s="2"/>
      <c r="M30" t="s">
        <v>336</v>
      </c>
      <c r="N30" t="s">
        <v>336</v>
      </c>
      <c r="O30" t="s">
        <v>336</v>
      </c>
      <c r="P30" s="2"/>
      <c r="Q30" s="2"/>
      <c r="R30" s="2"/>
      <c r="S30" s="2"/>
      <c r="T30" s="2"/>
      <c r="U30" s="2"/>
      <c r="V30" s="2"/>
      <c r="W30" s="2"/>
      <c r="X30" s="2"/>
      <c r="Y30" s="2"/>
      <c r="Z30" s="2"/>
      <c r="AA30" s="2"/>
      <c r="AB30" s="2"/>
      <c r="AC30" s="2"/>
      <c r="AD30" s="2"/>
    </row>
    <row r="31" spans="1:30">
      <c r="A31" s="2" t="s">
        <v>541</v>
      </c>
      <c r="B31" s="2">
        <v>2</v>
      </c>
      <c r="C31" t="s">
        <v>542</v>
      </c>
      <c r="D31" s="2"/>
      <c r="E31" s="2"/>
      <c r="F31" t="s">
        <v>542</v>
      </c>
      <c r="G31" t="s">
        <v>543</v>
      </c>
      <c r="H31" t="s">
        <v>542</v>
      </c>
      <c r="I31" t="s">
        <v>543</v>
      </c>
      <c r="J31" t="s">
        <v>542</v>
      </c>
      <c r="K31" s="2"/>
      <c r="L31" s="2"/>
      <c r="M31" t="s">
        <v>543</v>
      </c>
      <c r="N31" t="s">
        <v>543</v>
      </c>
      <c r="O31" t="s">
        <v>543</v>
      </c>
      <c r="P31" s="2"/>
      <c r="Q31" s="2"/>
      <c r="R31" s="2"/>
      <c r="S31" s="2"/>
      <c r="T31" s="2"/>
      <c r="U31" s="2"/>
      <c r="V31" s="2"/>
      <c r="W31" s="2"/>
      <c r="X31" s="2"/>
      <c r="Y31" s="2"/>
      <c r="Z31" s="2"/>
      <c r="AA31" s="2"/>
      <c r="AB31" s="2"/>
      <c r="AC31" s="2"/>
      <c r="AD31" s="2"/>
    </row>
    <row r="32" spans="1:30">
      <c r="A32" s="2" t="s">
        <v>337</v>
      </c>
      <c r="B32" s="2" t="s">
        <v>544</v>
      </c>
      <c r="C32" t="s">
        <v>545</v>
      </c>
      <c r="D32" s="2"/>
      <c r="E32" s="2"/>
      <c r="F32" t="s">
        <v>546</v>
      </c>
      <c r="G32" t="s">
        <v>547</v>
      </c>
      <c r="H32" t="s">
        <v>548</v>
      </c>
      <c r="I32" t="s">
        <v>549</v>
      </c>
      <c r="J32" t="s">
        <v>550</v>
      </c>
      <c r="K32" s="2"/>
      <c r="L32" s="2"/>
      <c r="M32" t="s">
        <v>551</v>
      </c>
      <c r="N32" t="s">
        <v>552</v>
      </c>
      <c r="O32" t="s">
        <v>553</v>
      </c>
      <c r="P32" s="2"/>
      <c r="Q32" s="2"/>
      <c r="R32" s="2"/>
      <c r="S32" s="2"/>
      <c r="T32" s="2"/>
      <c r="U32" s="2"/>
      <c r="V32" s="2"/>
      <c r="W32" s="2"/>
      <c r="X32" s="2"/>
      <c r="Y32" s="2"/>
      <c r="Z32" s="2"/>
      <c r="AA32" s="2"/>
      <c r="AB32" s="2"/>
      <c r="AC32" s="2"/>
      <c r="AD32" s="2"/>
    </row>
    <row customFormat="1" ht="261" r="33" s="8" spans="1:30">
      <c r="A33" s="3" t="s">
        <v>343</v>
      </c>
      <c r="B33" s="3" t="s">
        <v>554</v>
      </c>
      <c r="C33" s="3" t="s">
        <v>555</v>
      </c>
      <c r="D33" s="3"/>
      <c r="E33" s="3"/>
      <c r="F33" s="8" t="s">
        <v>556</v>
      </c>
      <c r="G33" s="8" t="s">
        <v>557</v>
      </c>
      <c r="H33" s="8" t="s">
        <v>558</v>
      </c>
      <c r="I33" s="8" t="s">
        <v>559</v>
      </c>
      <c r="J33" s="8" t="s">
        <v>560</v>
      </c>
      <c r="K33" s="3"/>
      <c r="L33" s="3"/>
      <c r="M33" s="8" t="s">
        <v>559</v>
      </c>
      <c r="N33" s="8" t="s">
        <v>561</v>
      </c>
      <c r="O33" s="8" t="s">
        <v>562</v>
      </c>
      <c r="P33" s="3"/>
      <c r="Q33" s="3"/>
      <c r="R33" s="3"/>
      <c r="S33" s="3"/>
      <c r="T33" s="3"/>
      <c r="U33" s="3"/>
      <c r="V33" s="3"/>
      <c r="W33" s="3"/>
      <c r="X33" s="3"/>
      <c r="Y33" s="3"/>
      <c r="Z33" s="3"/>
      <c r="AA33" s="3"/>
      <c r="AB33" s="3"/>
      <c r="AC33" s="3"/>
      <c r="AD33" s="3"/>
    </row>
    <row customFormat="1" ht="188.5" r="34" s="8" spans="1:30">
      <c r="A34" s="3" t="s">
        <v>347</v>
      </c>
      <c r="B34" s="3" t="s">
        <v>563</v>
      </c>
      <c r="C34" s="3" t="s">
        <v>564</v>
      </c>
      <c r="D34" s="3"/>
      <c r="E34" s="3"/>
      <c r="F34" s="8" t="s">
        <v>565</v>
      </c>
      <c r="G34" s="8" t="s">
        <v>566</v>
      </c>
      <c r="H34" s="8" t="s">
        <v>567</v>
      </c>
      <c r="I34" s="8" t="s">
        <v>568</v>
      </c>
      <c r="J34" s="8" t="s">
        <v>569</v>
      </c>
      <c r="K34" s="3"/>
      <c r="L34" s="3"/>
      <c r="M34" s="8" t="s">
        <v>568</v>
      </c>
      <c r="N34" s="8" t="s">
        <v>570</v>
      </c>
      <c r="O34" s="8" t="s">
        <v>571</v>
      </c>
      <c r="P34" s="3"/>
      <c r="Q34" s="3"/>
      <c r="R34" s="3"/>
      <c r="S34" s="3"/>
      <c r="T34" s="3"/>
      <c r="U34" s="3"/>
      <c r="V34" s="3"/>
      <c r="W34" s="3"/>
      <c r="X34" s="3"/>
      <c r="Y34" s="3"/>
      <c r="Z34" s="3"/>
      <c r="AA34" s="3"/>
      <c r="AB34" s="3"/>
      <c r="AC34" s="3"/>
      <c r="AD34" s="3"/>
    </row>
    <row r="36" spans="2:2">
      <c r="B36" t="str">
        <f>'OCR KTP'!$P$26</f>
        <v>TESTFF@GMAIL.COM</v>
      </c>
    </row>
    <row r="37" spans="2:2">
      <c r="B37" t="str">
        <f>'OCR KTP'!$P$27</f>
        <v>P@ssw0rd123</v>
      </c>
    </row>
  </sheetData>
  <conditionalFormatting sqref="B1">
    <cfRule dxfId="3" priority="1" type="expression">
      <formula>OR(B$1="",B$1="Unexecuted")</formula>
    </cfRule>
    <cfRule dxfId="2" priority="2" type="expression">
      <formula>B1="Warning"</formula>
    </cfRule>
    <cfRule dxfId="1" priority="3" type="expression">
      <formula>B1=B4</formula>
    </cfRule>
    <cfRule dxfId="0" priority="4" type="expression">
      <formula>B1&lt;&gt;B4</formula>
    </cfRule>
  </conditionalFormatting>
  <conditionalFormatting sqref="C1:AD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3 C13:R13 S13:AD13" type="list">
      <formula1>"All,Use OCR BPKB,Topup OCR BPKB"</formula1>
    </dataValidation>
    <dataValidation allowBlank="1" showErrorMessage="1" showInputMessage="1" sqref="B15 C15:O15 P15 Q15:R15 S15:AD15 B17 C17:K17 L17 M17:R17 S17:AD17" type="list">
      <formula1>"Yes,No"</formula1>
    </dataValidation>
  </dataValidations>
  <pageMargins bottom="1" footer="0.5" header="0.5" left="0.75" right="0.75" top="1"/>
  <headerFooter/>
</worksheet>
</file>

<file path=xl/worksheets/sheet9.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32"/>
  <sheetViews>
    <sheetView topLeftCell="H1" workbookViewId="0">
      <selection activeCell="C31" sqref="C31"/>
    </sheetView>
  </sheetViews>
  <sheetFormatPr defaultColWidth="8.72727272727273" defaultRowHeight="14.5"/>
  <cols>
    <col min="1" max="1" customWidth="true" width="23.4545454545455" collapsed="true"/>
    <col min="2" max="3" customWidth="true" width="36.2727272727273" collapsed="true"/>
    <col min="4" max="4" customWidth="true" width="34.1818181818182" collapsed="true"/>
    <col min="5" max="5" customWidth="true" width="35.5454545454545" collapsed="true"/>
    <col min="6" max="7" customWidth="true" width="37.5454545454545" collapsed="true"/>
    <col min="8" max="8" customWidth="true" width="36.4545454545455" collapsed="true"/>
    <col min="9" max="9" customWidth="true" width="37.4545454545455" collapsed="true"/>
    <col min="10" max="10" customWidth="true" width="40.1818181818182" collapsed="true"/>
    <col min="11" max="11" customWidth="true" width="39.1818181818182" collapsed="true"/>
    <col min="12" max="12" customWidth="true" width="37.4545454545455" collapsed="true"/>
    <col min="13" max="13" customWidth="true" width="40.1818181818182" collapsed="true"/>
    <col min="14" max="14" customWidth="true" width="39.1818181818182" collapsed="true"/>
    <col min="15" max="16" customWidth="true" width="40.1818181818182" collapsed="true"/>
    <col min="17" max="17" customWidth="true" width="43.7272727272727" collapsed="true"/>
    <col min="18" max="18" customWidth="true" width="34.5454545454545" collapsed="true"/>
    <col min="19" max="19" customWidth="true" width="30.8181818181818" collapsed="true"/>
    <col min="20" max="31" customWidth="true" width="35.7272727272727" collapsed="true"/>
  </cols>
  <sheetData>
    <row r="1" spans="1:31">
      <c r="A1" t="s">
        <v>0</v>
      </c>
      <c r="B1" t="s">
        <v>253</v>
      </c>
      <c r="C1" t="s">
        <v>253</v>
      </c>
      <c r="D1" t="s">
        <v>253</v>
      </c>
      <c r="E1" t="s">
        <v>253</v>
      </c>
      <c r="F1" t="s">
        <v>2</v>
      </c>
      <c r="G1" t="s">
        <v>253</v>
      </c>
      <c r="H1" t="s">
        <v>253</v>
      </c>
      <c r="I1" t="s">
        <v>253</v>
      </c>
      <c r="J1" t="s">
        <v>253</v>
      </c>
      <c r="K1" t="s">
        <v>253</v>
      </c>
      <c r="L1" t="s">
        <v>253</v>
      </c>
      <c r="M1" t="s">
        <v>253</v>
      </c>
      <c r="N1" t="s">
        <v>2</v>
      </c>
      <c r="O1" t="s">
        <v>253</v>
      </c>
      <c r="P1" t="s">
        <v>2</v>
      </c>
      <c r="Q1" t="s">
        <v>2</v>
      </c>
      <c r="R1" t="s">
        <v>2</v>
      </c>
      <c r="S1" t="s">
        <v>2</v>
      </c>
      <c r="U1" t="s">
        <v>2</v>
      </c>
      <c r="V1" t="s">
        <v>2</v>
      </c>
      <c r="W1" t="s">
        <v>2</v>
      </c>
      <c r="X1" t="s">
        <v>2</v>
      </c>
      <c r="Y1" t="s">
        <v>2</v>
      </c>
      <c r="Z1" t="s">
        <v>2</v>
      </c>
      <c r="AA1" t="s">
        <v>2</v>
      </c>
      <c r="AB1" t="s">
        <v>2</v>
      </c>
      <c r="AC1" t="s">
        <v>2</v>
      </c>
      <c r="AD1" t="s">
        <v>2</v>
      </c>
      <c r="AE1" t="s">
        <v>2</v>
      </c>
    </row>
    <row r="2" spans="1:31">
      <c r="A2" t="s">
        <v>4</v>
      </c>
      <c r="F2" t="s">
        <v>352</v>
      </c>
      <c r="N2" t="s">
        <v>436</v>
      </c>
      <c r="P2" t="s">
        <v>436</v>
      </c>
      <c r="Q2" t="s">
        <v>572</v>
      </c>
      <c r="R2" t="s">
        <v>572</v>
      </c>
      <c r="S2" t="s">
        <v>259</v>
      </c>
      <c r="T2" t="s">
        <v>573</v>
      </c>
      <c r="U2" t="s">
        <v>573</v>
      </c>
      <c r="V2" t="s">
        <v>573</v>
      </c>
      <c r="W2" t="s">
        <v>573</v>
      </c>
      <c r="X2" t="s">
        <v>573</v>
      </c>
      <c r="Y2" t="s">
        <v>573</v>
      </c>
      <c r="Z2" t="s">
        <v>573</v>
      </c>
      <c r="AA2" t="s">
        <v>573</v>
      </c>
      <c r="AB2" t="s">
        <v>573</v>
      </c>
      <c r="AC2" t="s">
        <v>573</v>
      </c>
      <c r="AD2" t="s">
        <v>573</v>
      </c>
      <c r="AE2" t="s">
        <v>573</v>
      </c>
    </row>
    <row ht="43.5" r="3" spans="1:31">
      <c r="A3" t="s">
        <v>10</v>
      </c>
      <c r="B3" s="8" t="s">
        <v>574</v>
      </c>
      <c r="C3" s="8" t="s">
        <v>574</v>
      </c>
      <c r="D3" s="8" t="s">
        <v>575</v>
      </c>
      <c r="E3" s="8" t="s">
        <v>576</v>
      </c>
      <c r="F3" s="8" t="s">
        <v>577</v>
      </c>
      <c r="G3" s="8" t="s">
        <v>578</v>
      </c>
      <c r="H3" s="8" t="s">
        <v>579</v>
      </c>
      <c r="I3" s="8" t="s">
        <v>580</v>
      </c>
      <c r="J3" s="8" t="s">
        <v>581</v>
      </c>
      <c r="K3" s="8" t="s">
        <v>582</v>
      </c>
      <c r="L3" s="8" t="s">
        <v>583</v>
      </c>
      <c r="M3" s="8" t="s">
        <v>584</v>
      </c>
      <c r="N3" s="8" t="s">
        <v>585</v>
      </c>
      <c r="O3" s="8" t="s">
        <v>586</v>
      </c>
      <c r="P3" s="8" t="s">
        <v>370</v>
      </c>
      <c r="Q3" s="8" t="s">
        <v>371</v>
      </c>
      <c r="R3" s="8" t="s">
        <v>274</v>
      </c>
      <c r="S3" s="8" t="s">
        <v>587</v>
      </c>
      <c r="T3" s="8" t="s">
        <v>588</v>
      </c>
      <c r="U3" s="8" t="s">
        <v>589</v>
      </c>
      <c r="V3" s="8" t="s">
        <v>590</v>
      </c>
      <c r="W3" s="8" t="s">
        <v>591</v>
      </c>
      <c r="X3" s="8" t="s">
        <v>592</v>
      </c>
      <c r="Y3" s="8" t="s">
        <v>593</v>
      </c>
      <c r="Z3" s="8" t="s">
        <v>594</v>
      </c>
      <c r="AA3" s="8" t="s">
        <v>595</v>
      </c>
      <c r="AB3" s="8" t="s">
        <v>596</v>
      </c>
      <c r="AC3" s="8" t="s">
        <v>597</v>
      </c>
      <c r="AD3" s="8" t="s">
        <v>598</v>
      </c>
      <c r="AE3" s="8" t="s">
        <v>599</v>
      </c>
    </row>
    <row r="4" spans="1:31">
      <c r="A4" t="s">
        <v>32</v>
      </c>
      <c r="B4" s="8" t="s">
        <v>3</v>
      </c>
      <c r="C4" s="8" t="s">
        <v>3</v>
      </c>
      <c r="D4" s="8" t="s">
        <v>3</v>
      </c>
      <c r="E4" s="8" t="s">
        <v>3</v>
      </c>
      <c r="F4" s="8" t="s">
        <v>2</v>
      </c>
      <c r="G4" s="8" t="s">
        <v>3</v>
      </c>
      <c r="H4" s="8" t="s">
        <v>3</v>
      </c>
      <c r="I4" s="8" t="s">
        <v>2</v>
      </c>
      <c r="J4" s="8" t="s">
        <v>2</v>
      </c>
      <c r="K4" s="8" t="s">
        <v>3</v>
      </c>
      <c r="L4" s="8" t="s">
        <v>3</v>
      </c>
      <c r="M4" s="8" t="s">
        <v>2</v>
      </c>
      <c r="N4" s="8" t="s">
        <v>2</v>
      </c>
      <c r="O4" s="8" t="s">
        <v>2</v>
      </c>
      <c r="P4" s="8" t="s">
        <v>2</v>
      </c>
      <c r="Q4" s="8" t="s">
        <v>2</v>
      </c>
      <c r="R4" s="8" t="s">
        <v>2</v>
      </c>
      <c r="S4" s="8" t="s">
        <v>2</v>
      </c>
      <c r="T4" s="8" t="s">
        <v>2</v>
      </c>
      <c r="U4" s="8" t="s">
        <v>2</v>
      </c>
      <c r="V4" s="8" t="s">
        <v>2</v>
      </c>
      <c r="W4" s="8" t="s">
        <v>2</v>
      </c>
      <c r="X4" s="8" t="s">
        <v>2</v>
      </c>
      <c r="Y4" s="8" t="s">
        <v>2</v>
      </c>
      <c r="Z4" s="8" t="s">
        <v>2</v>
      </c>
      <c r="AA4" s="8" t="s">
        <v>2</v>
      </c>
      <c r="AB4" s="8" t="s">
        <v>2</v>
      </c>
      <c r="AC4" s="8" t="s">
        <v>2</v>
      </c>
      <c r="AD4" s="8" t="s">
        <v>3</v>
      </c>
      <c r="AE4" s="8" t="s">
        <v>3</v>
      </c>
    </row>
    <row r="5" spans="1:31">
      <c r="A5" t="s">
        <v>33</v>
      </c>
      <c r="B5">
        <f>COUNTIFS($A$9:$A$22,"*$*",B9:B22,"")</f>
        <v>0</v>
      </c>
      <c r="C5">
        <f ref="C5:P5" si="0" t="shared">COUNTIFS($A$9:$A$22,"*$*",C9:C22,"")</f>
        <v>0</v>
      </c>
      <c r="D5">
        <f si="0" t="shared"/>
        <v>0</v>
      </c>
      <c r="E5">
        <f si="0" t="shared"/>
        <v>0</v>
      </c>
      <c r="F5">
        <f si="0" t="shared"/>
        <v>0</v>
      </c>
      <c r="G5">
        <f si="0" t="shared"/>
        <v>0</v>
      </c>
      <c r="H5">
        <f si="0" t="shared"/>
        <v>0</v>
      </c>
      <c r="I5">
        <f si="0" t="shared"/>
        <v>0</v>
      </c>
      <c r="J5">
        <f si="0" t="shared"/>
        <v>0</v>
      </c>
      <c r="K5">
        <f si="0" t="shared"/>
        <v>0</v>
      </c>
      <c r="L5">
        <f si="0" t="shared"/>
        <v>0</v>
      </c>
      <c r="M5">
        <f si="0" t="shared"/>
        <v>0</v>
      </c>
      <c r="N5">
        <f si="0" t="shared"/>
        <v>0</v>
      </c>
      <c r="O5">
        <f si="0" t="shared"/>
        <v>0</v>
      </c>
      <c r="P5">
        <f si="0" t="shared"/>
        <v>0</v>
      </c>
      <c r="Q5">
        <f>COUNTIFS($A$9:$A$22,"*$*",Q9:Q22,"")</f>
        <v>0</v>
      </c>
      <c r="R5">
        <f>COUNTIFS($A$9:$A$21,"*$*",R9:R21,"")</f>
        <v>0</v>
      </c>
      <c r="S5">
        <f>COUNTIFS($A$9:$A$22,"*$*",S9:S22,"")</f>
        <v>0</v>
      </c>
      <c r="T5">
        <f ref="T5:U5" si="1" t="shared">COUNTIFS($A$9:$A$22,"*$*",T9:T22,"")</f>
        <v>0</v>
      </c>
      <c r="U5">
        <f si="1" t="shared"/>
        <v>0</v>
      </c>
      <c r="V5">
        <f ref="V5:W5" si="2" t="shared">COUNTIFS($A$9:$A$22,"*$*",V9:V22,"")</f>
        <v>0</v>
      </c>
      <c r="W5">
        <f si="2" t="shared"/>
        <v>0</v>
      </c>
      <c r="X5">
        <f ref="X5:Y5" si="3" t="shared">COUNTIFS($A$9:$A$22,"*$*",X9:X22,"")</f>
        <v>0</v>
      </c>
      <c r="Y5">
        <f si="3" t="shared"/>
        <v>0</v>
      </c>
      <c r="Z5">
        <f ref="Z5:AA5" si="4" t="shared">COUNTIFS($A$9:$A$22,"*$*",Z9:Z22,"")</f>
        <v>0</v>
      </c>
      <c r="AA5">
        <f si="4" t="shared"/>
        <v>0</v>
      </c>
      <c r="AB5">
        <f ref="AB5:AC5" si="5" t="shared">COUNTIFS($A$9:$A$22,"*$*",AB9:AB22,"")</f>
        <v>0</v>
      </c>
      <c r="AC5">
        <f si="5" t="shared"/>
        <v>0</v>
      </c>
      <c r="AD5">
        <f ref="AD5:AE5" si="6" t="shared">COUNTIFS($A$9:$A$22,"*$*",AD9:AD22,"")</f>
        <v>0</v>
      </c>
      <c r="AE5">
        <f si="6" t="shared"/>
        <v>0</v>
      </c>
    </row>
    <row customFormat="1" r="8" s="1" spans="1:1">
      <c r="A8" s="11" t="s">
        <v>291</v>
      </c>
    </row>
    <row ht="29" r="9" spans="1:31">
      <c r="A9" s="12" t="s">
        <v>292</v>
      </c>
      <c r="B9" s="8" t="s">
        <v>600</v>
      </c>
      <c r="C9" s="8" t="s">
        <v>600</v>
      </c>
      <c r="D9" s="8" t="s">
        <v>601</v>
      </c>
      <c r="E9" s="8" t="s">
        <v>602</v>
      </c>
      <c r="F9" s="8" t="s">
        <v>603</v>
      </c>
      <c r="G9" s="8" t="s">
        <v>604</v>
      </c>
      <c r="H9" s="10" t="s">
        <v>605</v>
      </c>
      <c r="I9" s="8" t="s">
        <v>606</v>
      </c>
      <c r="J9" s="8" t="s">
        <v>607</v>
      </c>
      <c r="K9" s="8" t="s">
        <v>608</v>
      </c>
      <c r="L9" s="8" t="s">
        <v>609</v>
      </c>
      <c r="M9" s="8" t="s">
        <v>610</v>
      </c>
      <c r="N9" s="8" t="s">
        <v>600</v>
      </c>
      <c r="O9" s="8" t="s">
        <v>611</v>
      </c>
      <c r="P9" s="8" t="s">
        <v>600</v>
      </c>
      <c r="Q9" s="8" t="s">
        <v>302</v>
      </c>
      <c r="R9" s="8" t="s">
        <v>303</v>
      </c>
      <c r="S9" s="8" t="s">
        <v>612</v>
      </c>
      <c r="T9" s="8" t="s">
        <v>600</v>
      </c>
      <c r="U9" s="8" t="s">
        <v>600</v>
      </c>
      <c r="V9" s="8" t="s">
        <v>600</v>
      </c>
      <c r="W9" s="8" t="s">
        <v>600</v>
      </c>
      <c r="X9" s="8" t="s">
        <v>600</v>
      </c>
      <c r="Y9" s="8" t="s">
        <v>600</v>
      </c>
      <c r="Z9" s="8" t="s">
        <v>600</v>
      </c>
      <c r="AA9" s="8" t="s">
        <v>600</v>
      </c>
      <c r="AB9" s="8" t="s">
        <v>600</v>
      </c>
      <c r="AC9" t="s">
        <v>386</v>
      </c>
      <c r="AD9" t="s">
        <v>386</v>
      </c>
      <c r="AE9" t="s">
        <v>386</v>
      </c>
    </row>
    <row r="10" spans="1:31">
      <c r="A10" t="s">
        <v>306</v>
      </c>
      <c r="B10" t="s">
        <v>307</v>
      </c>
      <c r="C10" t="s">
        <v>307</v>
      </c>
      <c r="D10" t="s">
        <v>307</v>
      </c>
      <c r="E10" t="s">
        <v>307</v>
      </c>
      <c r="F10" t="s">
        <v>307</v>
      </c>
      <c r="G10" t="s">
        <v>307</v>
      </c>
      <c r="H10" t="s">
        <v>307</v>
      </c>
      <c r="I10" t="s">
        <v>307</v>
      </c>
      <c r="J10" t="s">
        <v>307</v>
      </c>
      <c r="K10" t="s">
        <v>307</v>
      </c>
      <c r="L10" t="s">
        <v>307</v>
      </c>
      <c r="M10" t="s">
        <v>307</v>
      </c>
      <c r="N10" t="s">
        <v>307</v>
      </c>
      <c r="O10" t="s">
        <v>307</v>
      </c>
      <c r="P10" t="s">
        <v>307</v>
      </c>
      <c r="Q10" t="s">
        <v>307</v>
      </c>
      <c r="R10" t="s">
        <v>307</v>
      </c>
      <c r="S10" t="s">
        <v>307</v>
      </c>
      <c r="T10" t="s">
        <v>244</v>
      </c>
      <c r="U10" t="s">
        <v>244</v>
      </c>
      <c r="V10" t="s">
        <v>244</v>
      </c>
      <c r="W10" t="s">
        <v>244</v>
      </c>
      <c r="X10" t="s">
        <v>244</v>
      </c>
      <c r="Y10" t="s">
        <v>244</v>
      </c>
      <c r="Z10" t="s">
        <v>244</v>
      </c>
      <c r="AA10" t="s">
        <v>244</v>
      </c>
      <c r="AB10" t="s">
        <v>244</v>
      </c>
      <c r="AC10" t="s">
        <v>244</v>
      </c>
      <c r="AD10" t="s">
        <v>244</v>
      </c>
      <c r="AE10" t="s">
        <v>244</v>
      </c>
    </row>
    <row r="11" spans="1:31">
      <c r="A11" t="s">
        <v>308</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row>
    <row customFormat="1" r="12" s="1" spans="1:1">
      <c r="A12" s="11" t="s">
        <v>309</v>
      </c>
    </row>
    <row r="13" spans="1:31">
      <c r="A13" t="s">
        <v>310</v>
      </c>
      <c r="B13" t="s">
        <v>66</v>
      </c>
      <c r="C13" t="s">
        <v>65</v>
      </c>
      <c r="D13" t="s">
        <v>65</v>
      </c>
      <c r="E13" t="s">
        <v>65</v>
      </c>
      <c r="F13" t="s">
        <v>65</v>
      </c>
      <c r="G13" t="s">
        <v>65</v>
      </c>
      <c r="H13" t="s">
        <v>65</v>
      </c>
      <c r="I13" t="s">
        <v>65</v>
      </c>
      <c r="J13" t="s">
        <v>65</v>
      </c>
      <c r="K13" t="s">
        <v>65</v>
      </c>
      <c r="L13" t="s">
        <v>65</v>
      </c>
      <c r="M13" t="s">
        <v>65</v>
      </c>
      <c r="N13" t="s">
        <v>65</v>
      </c>
      <c r="O13" t="s">
        <v>65</v>
      </c>
      <c r="P13" t="s">
        <v>66</v>
      </c>
      <c r="Q13" t="s">
        <v>65</v>
      </c>
      <c r="R13" t="s">
        <v>65</v>
      </c>
      <c r="S13" t="s">
        <v>65</v>
      </c>
      <c r="T13" t="s">
        <v>65</v>
      </c>
      <c r="U13" t="s">
        <v>65</v>
      </c>
      <c r="V13" t="s">
        <v>65</v>
      </c>
      <c r="W13" t="s">
        <v>65</v>
      </c>
      <c r="X13" t="s">
        <v>65</v>
      </c>
      <c r="Y13" t="s">
        <v>65</v>
      </c>
      <c r="Z13" t="s">
        <v>65</v>
      </c>
      <c r="AA13" t="s">
        <v>65</v>
      </c>
      <c r="AB13" t="s">
        <v>65</v>
      </c>
      <c r="AC13" t="s">
        <v>65</v>
      </c>
      <c r="AD13" t="s">
        <v>65</v>
      </c>
      <c r="AE13" t="s">
        <v>65</v>
      </c>
    </row>
    <row r="14" spans="1:31">
      <c r="A14" t="s">
        <v>311</v>
      </c>
      <c r="B14" t="s">
        <v>312</v>
      </c>
      <c r="C14" t="s">
        <v>313</v>
      </c>
      <c r="D14" t="s">
        <v>313</v>
      </c>
      <c r="E14" t="s">
        <v>313</v>
      </c>
      <c r="F14" t="s">
        <v>313</v>
      </c>
      <c r="G14" t="s">
        <v>313</v>
      </c>
      <c r="H14" t="s">
        <v>313</v>
      </c>
      <c r="I14" t="s">
        <v>313</v>
      </c>
      <c r="J14" t="s">
        <v>313</v>
      </c>
      <c r="K14" t="s">
        <v>313</v>
      </c>
      <c r="L14" t="s">
        <v>313</v>
      </c>
      <c r="M14" t="s">
        <v>313</v>
      </c>
      <c r="N14" t="s">
        <v>313</v>
      </c>
      <c r="O14" t="s">
        <v>313</v>
      </c>
      <c r="P14" t="s">
        <v>313</v>
      </c>
      <c r="Q14" t="s">
        <v>313</v>
      </c>
      <c r="R14" t="s">
        <v>313</v>
      </c>
      <c r="S14" t="s">
        <v>313</v>
      </c>
      <c r="T14" t="s">
        <v>313</v>
      </c>
      <c r="U14" t="s">
        <v>313</v>
      </c>
      <c r="V14" t="s">
        <v>313</v>
      </c>
      <c r="W14" t="s">
        <v>313</v>
      </c>
      <c r="X14" t="s">
        <v>313</v>
      </c>
      <c r="Y14" t="s">
        <v>313</v>
      </c>
      <c r="Z14" t="s">
        <v>313</v>
      </c>
      <c r="AA14" t="s">
        <v>313</v>
      </c>
      <c r="AB14" t="s">
        <v>313</v>
      </c>
      <c r="AC14" t="s">
        <v>313</v>
      </c>
      <c r="AD14" t="s">
        <v>313</v>
      </c>
      <c r="AE14" t="s">
        <v>313</v>
      </c>
    </row>
    <row r="15" spans="1:31">
      <c r="A15" t="s">
        <v>314</v>
      </c>
      <c r="B15" t="s">
        <v>66</v>
      </c>
      <c r="C15" t="s">
        <v>65</v>
      </c>
      <c r="D15" t="s">
        <v>65</v>
      </c>
      <c r="E15" t="s">
        <v>65</v>
      </c>
      <c r="F15" t="s">
        <v>65</v>
      </c>
      <c r="G15" t="s">
        <v>65</v>
      </c>
      <c r="H15" t="s">
        <v>65</v>
      </c>
      <c r="I15" t="s">
        <v>65</v>
      </c>
      <c r="J15" t="s">
        <v>65</v>
      </c>
      <c r="K15" t="s">
        <v>65</v>
      </c>
      <c r="L15" t="s">
        <v>65</v>
      </c>
      <c r="M15" t="s">
        <v>65</v>
      </c>
      <c r="N15" t="s">
        <v>66</v>
      </c>
      <c r="O15" t="s">
        <v>65</v>
      </c>
      <c r="P15" t="s">
        <v>65</v>
      </c>
      <c r="Q15" t="s">
        <v>65</v>
      </c>
      <c r="R15" t="s">
        <v>65</v>
      </c>
      <c r="S15" t="s">
        <v>65</v>
      </c>
      <c r="T15" t="s">
        <v>65</v>
      </c>
      <c r="U15" t="s">
        <v>65</v>
      </c>
      <c r="V15" t="s">
        <v>65</v>
      </c>
      <c r="W15" t="s">
        <v>65</v>
      </c>
      <c r="X15" t="s">
        <v>65</v>
      </c>
      <c r="Y15" t="s">
        <v>65</v>
      </c>
      <c r="Z15" t="s">
        <v>65</v>
      </c>
      <c r="AA15" t="s">
        <v>65</v>
      </c>
      <c r="AB15" t="s">
        <v>65</v>
      </c>
      <c r="AC15" t="s">
        <v>65</v>
      </c>
      <c r="AD15" t="s">
        <v>65</v>
      </c>
      <c r="AE15" t="s">
        <v>65</v>
      </c>
    </row>
    <row r="16" spans="1:31">
      <c r="A16" t="s">
        <v>315</v>
      </c>
      <c r="B16">
        <v>123</v>
      </c>
      <c r="C16" t="s">
        <v>316</v>
      </c>
      <c r="D16" t="s">
        <v>400</v>
      </c>
      <c r="E16" t="s">
        <v>401</v>
      </c>
      <c r="F16" t="s">
        <v>402</v>
      </c>
      <c r="G16" t="s">
        <v>403</v>
      </c>
      <c r="H16" t="s">
        <v>405</v>
      </c>
      <c r="I16" t="s">
        <v>406</v>
      </c>
      <c r="J16" t="s">
        <v>407</v>
      </c>
      <c r="K16" t="s">
        <v>408</v>
      </c>
      <c r="L16" t="s">
        <v>406</v>
      </c>
      <c r="M16" t="s">
        <v>407</v>
      </c>
      <c r="N16" t="s">
        <v>408</v>
      </c>
      <c r="O16" t="s">
        <v>407</v>
      </c>
      <c r="P16" t="s">
        <v>408</v>
      </c>
      <c r="Q16" t="s">
        <v>408</v>
      </c>
      <c r="R16" t="s">
        <v>402</v>
      </c>
      <c r="S16" t="s">
        <v>408</v>
      </c>
      <c r="T16" t="s">
        <v>316</v>
      </c>
      <c r="U16" t="s">
        <v>316</v>
      </c>
      <c r="V16" t="s">
        <v>316</v>
      </c>
      <c r="W16" t="s">
        <v>316</v>
      </c>
      <c r="X16" t="s">
        <v>316</v>
      </c>
      <c r="Y16" t="s">
        <v>316</v>
      </c>
      <c r="Z16" t="s">
        <v>316</v>
      </c>
      <c r="AA16" t="s">
        <v>316</v>
      </c>
      <c r="AB16" t="s">
        <v>316</v>
      </c>
      <c r="AC16" t="s">
        <v>316</v>
      </c>
      <c r="AD16" t="s">
        <v>316</v>
      </c>
      <c r="AE16" t="s">
        <v>316</v>
      </c>
    </row>
    <row customFormat="1" r="17" s="1" spans="1:1">
      <c r="A17" s="11" t="s">
        <v>409</v>
      </c>
    </row>
    <row r="18" spans="1:20">
      <c r="A18" t="s">
        <v>410</v>
      </c>
      <c r="C18">
        <v>1</v>
      </c>
      <c r="T18">
        <v>1</v>
      </c>
    </row>
    <row r="19" spans="1:20">
      <c r="A19" t="s">
        <v>319</v>
      </c>
      <c r="C19" t="s">
        <v>320</v>
      </c>
      <c r="T19" t="s">
        <v>320</v>
      </c>
    </row>
    <row r="20" spans="1:20">
      <c r="A20" t="s">
        <v>321</v>
      </c>
      <c r="C20" t="s">
        <v>613</v>
      </c>
      <c r="T20" t="s">
        <v>613</v>
      </c>
    </row>
    <row r="21" spans="1:20">
      <c r="A21" t="s">
        <v>323</v>
      </c>
      <c r="C21" t="s">
        <v>324</v>
      </c>
      <c r="T21" t="s">
        <v>324</v>
      </c>
    </row>
    <row r="22" spans="1:20">
      <c r="A22" t="s">
        <v>325</v>
      </c>
      <c r="C22" t="s">
        <v>326</v>
      </c>
      <c r="T22" t="s">
        <v>326</v>
      </c>
    </row>
    <row r="23" spans="1:20">
      <c r="A23" t="s">
        <v>327</v>
      </c>
      <c r="C23" t="s">
        <v>614</v>
      </c>
      <c r="T23" t="s">
        <v>614</v>
      </c>
    </row>
    <row r="24" spans="1:20">
      <c r="A24" t="s">
        <v>329</v>
      </c>
      <c r="C24" t="s">
        <v>330</v>
      </c>
      <c r="T24" t="s">
        <v>330</v>
      </c>
    </row>
    <row customFormat="1" r="25" s="1" spans="1:31">
      <c r="A25" s="11" t="s">
        <v>331</v>
      </c>
      <c r="T25" s="11"/>
      <c r="U25" s="11"/>
      <c r="V25" s="11"/>
      <c r="W25" s="11"/>
      <c r="X25" s="11"/>
      <c r="Y25" s="11"/>
      <c r="Z25" s="11"/>
      <c r="AA25" s="11"/>
      <c r="AB25" s="11"/>
      <c r="AC25" s="11"/>
      <c r="AD25" s="11"/>
      <c r="AE25" s="11"/>
    </row>
    <row r="26" spans="1:20">
      <c r="A26" t="s">
        <v>332</v>
      </c>
      <c r="B26" t="s">
        <v>252</v>
      </c>
      <c r="T26" t="str">
        <f>'OCR KTP'!$P$26</f>
        <v>TESTFF@GMAIL.COM</v>
      </c>
    </row>
    <row r="27" spans="1:20">
      <c r="A27" t="s">
        <v>333</v>
      </c>
      <c r="B27" t="s">
        <v>54</v>
      </c>
      <c r="T27" t="str">
        <f>'OCR KTP'!$P$27</f>
        <v>P@ssw0rd123</v>
      </c>
    </row>
    <row customFormat="1" r="28" s="1" spans="1:1">
      <c r="A28" s="11" t="s">
        <v>334</v>
      </c>
    </row>
    <row r="29" spans="1:19">
      <c r="A29" t="s">
        <v>335</v>
      </c>
      <c r="B29" t="s">
        <v>336</v>
      </c>
      <c r="C29" t="s">
        <v>336</v>
      </c>
      <c r="D29" t="s">
        <v>336</v>
      </c>
      <c r="E29" t="s">
        <v>336</v>
      </c>
      <c r="F29" t="s">
        <v>336</v>
      </c>
      <c r="G29" t="s">
        <v>336</v>
      </c>
      <c r="H29" t="s">
        <v>336</v>
      </c>
      <c r="I29" t="s">
        <v>336</v>
      </c>
      <c r="J29" t="s">
        <v>336</v>
      </c>
      <c r="K29" t="s">
        <v>336</v>
      </c>
      <c r="L29" t="s">
        <v>336</v>
      </c>
      <c r="M29" t="s">
        <v>336</v>
      </c>
      <c r="O29" t="s">
        <v>336</v>
      </c>
      <c r="S29" t="s">
        <v>336</v>
      </c>
    </row>
    <row r="30" spans="1:15">
      <c r="A30" t="s">
        <v>337</v>
      </c>
      <c r="B30" t="s">
        <v>615</v>
      </c>
      <c r="C30" t="s">
        <v>616</v>
      </c>
      <c r="D30" t="s">
        <v>617</v>
      </c>
      <c r="E30" t="s">
        <v>618</v>
      </c>
      <c r="G30" t="s">
        <v>619</v>
      </c>
      <c r="H30" t="s">
        <v>620</v>
      </c>
      <c r="I30" t="s">
        <v>621</v>
      </c>
      <c r="J30" t="s">
        <v>622</v>
      </c>
      <c r="K30" t="s">
        <v>623</v>
      </c>
      <c r="L30" t="s">
        <v>624</v>
      </c>
      <c r="M30" t="s">
        <v>625</v>
      </c>
      <c r="O30" t="s">
        <v>626</v>
      </c>
    </row>
    <row customFormat="1" ht="87" r="31" s="8" spans="1:15">
      <c r="A31" s="8" t="s">
        <v>343</v>
      </c>
      <c r="B31" s="8" t="s">
        <v>627</v>
      </c>
      <c r="C31" s="8" t="s">
        <v>627</v>
      </c>
      <c r="D31" s="8" t="s">
        <v>628</v>
      </c>
      <c r="E31" s="8" t="s">
        <v>629</v>
      </c>
      <c r="G31" s="8" t="s">
        <v>627</v>
      </c>
      <c r="H31" s="8" t="s">
        <v>630</v>
      </c>
      <c r="I31" s="8" t="s">
        <v>631</v>
      </c>
      <c r="J31" s="8" t="s">
        <v>627</v>
      </c>
      <c r="K31" s="8" t="s">
        <v>631</v>
      </c>
      <c r="L31" s="8" t="s">
        <v>632</v>
      </c>
      <c r="M31" s="8" t="s">
        <v>633</v>
      </c>
      <c r="O31" s="8" t="s">
        <v>634</v>
      </c>
    </row>
    <row customFormat="1" ht="43.5" r="32" s="8" spans="1:15">
      <c r="A32" s="8" t="s">
        <v>347</v>
      </c>
      <c r="B32" s="8" t="s">
        <v>635</v>
      </c>
      <c r="C32" s="8" t="s">
        <v>635</v>
      </c>
      <c r="D32" s="8" t="s">
        <v>636</v>
      </c>
      <c r="E32" s="8" t="s">
        <v>637</v>
      </c>
      <c r="G32" s="8" t="s">
        <v>638</v>
      </c>
      <c r="H32" s="8" t="s">
        <v>639</v>
      </c>
      <c r="I32" s="8" t="s">
        <v>640</v>
      </c>
      <c r="J32" s="8" t="s">
        <v>641</v>
      </c>
      <c r="K32" s="8" t="s">
        <v>642</v>
      </c>
      <c r="L32" s="8" t="s">
        <v>643</v>
      </c>
      <c r="M32" s="8" t="s">
        <v>644</v>
      </c>
      <c r="O32" s="8" t="s">
        <v>645</v>
      </c>
    </row>
  </sheetData>
  <conditionalFormatting sqref="B1">
    <cfRule dxfId="0" priority="4" type="expression">
      <formula>B1&lt;&gt;B4</formula>
    </cfRule>
    <cfRule dxfId="1" priority="3" type="expression">
      <formula>B1=B4</formula>
    </cfRule>
    <cfRule dxfId="2" priority="2" type="expression">
      <formula>B1="Warning"</formula>
    </cfRule>
    <cfRule dxfId="3" priority="1" type="expression">
      <formula>OR(B$1="",B$1="Unexecuted")</formula>
    </cfRule>
  </conditionalFormatting>
  <conditionalFormatting sqref="C1:AE1">
    <cfRule dxfId="3" priority="5" type="expression">
      <formula>OR(C$1="",C$1="Unexecuted")</formula>
    </cfRule>
    <cfRule dxfId="2" priority="6" type="expression">
      <formula>C1="Warning"</formula>
    </cfRule>
    <cfRule dxfId="1" priority="7" type="expression">
      <formula>C1=C4</formula>
    </cfRule>
    <cfRule dxfId="0" priority="8" type="expression">
      <formula>C1&lt;&gt;C4</formula>
    </cfRule>
  </conditionalFormatting>
  <dataValidations count="2">
    <dataValidation allowBlank="1" showErrorMessage="1" showInputMessage="1" sqref="B11 C11:S11 T11:AE11" type="list">
      <formula1>"All,Use OCR NPWP,Top Up OCR NPWP"</formula1>
    </dataValidation>
    <dataValidation allowBlank="1" showErrorMessage="1" showInputMessage="1" sqref="B13 C13:O13 P13 Q13:S13 T13:AE13 B15 C15:M15 N15 O15:S15 T15:AE15" type="list">
      <formula1>"Yes,No"</formula1>
    </dataValidation>
  </dataValidations>
  <pageMargins bottom="1" footer="0.5" header="0.5" left="0.75" right="0.75" top="1"/>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baseType="variant" size="2">
      <vt:variant>
        <vt:lpstr>工作表</vt:lpstr>
      </vt:variant>
      <vt:variant>
        <vt:i4>31</vt:i4>
      </vt:variant>
    </vt:vector>
  </HeadingPairs>
  <TitlesOfParts>
    <vt:vector baseType="lpstr" size="31">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2023-03-07T08:38:00Z</dcterms:created>
  <dc:creator>Kevin Edgar</dc:creator>
  <cp:lastModifiedBy>kevin.edgar</cp:lastModifiedBy>
  <dcterms:modified xsi:type="dcterms:W3CDTF">2023-10-31T06:31:43Z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1AFAF8DB3D6C4D129917617709491145</vt:lpwstr>
  </property>
  <property fmtid="{D5CDD505-2E9C-101B-9397-08002B2CF9AE}" name="KSOProductBuildVer" pid="3">
    <vt:lpwstr>1033-12.2.0.13266</vt:lpwstr>
  </property>
</Properties>
</file>