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2" firstSheet="8" windowHeight="7070" windowWidth="18530"/>
  </bookViews>
  <sheets>
    <sheet name="Register" r:id="rId1" sheetId="1"/>
    <sheet name="Edit Profile" r:id="rId2" sheetId="2"/>
    <sheet name="API KEY" r:id="rId3" sheetId="3"/>
    <sheet name="Dokumentasi API" r:id="rId4" sheetId="4"/>
    <sheet name="OCR KTP" r:id="rId5" sheetId="5"/>
    <sheet name="OCR KK" r:id="rId6" sheetId="6"/>
    <sheet name="OCR STNK" r:id="rId7" sheetId="7"/>
    <sheet name="OCR BPKB" r:id="rId8" sheetId="8"/>
    <sheet name="OCR NPWP" r:id="rId9" sheetId="9"/>
    <sheet name="OCR RK Mandiri" r:id="rId10" sheetId="10"/>
    <sheet name="OCR RK BCA" r:id="rId11" sheetId="11"/>
    <sheet name="Dukcapil(NonBiom)" r:id="rId12" sheetId="12"/>
    <sheet name="APIAAS-Saldo" r:id="rId13" sheetId="13"/>
  </sheets>
  <calcPr calcId="144525"/>
</workbook>
</file>

<file path=xl/sharedStrings.xml><?xml version="1.0" encoding="utf-8"?>
<sst xmlns="http://schemas.openxmlformats.org/spreadsheetml/2006/main" count="1879" uniqueCount="431">
  <si>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</si>
  <si>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</si>
  <si>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</si>
  <si>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</si>
  <si>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</si>
  <si>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</si>
  <si>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</si>
  <si>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</si>
  <si>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</si>
  <si>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</si>
  <si>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</si>
  <si>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</si>
  <si>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</si>
  <si>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</si>
  <si>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</si>
  <si>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</si>
  <si>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</si>
  <si>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</si>
  <si>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</si>
  <si>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</si>
  <si>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</si>
  <si>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</si>
  <si>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</si>
  <si>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</si>
  <si>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</si>
  <si>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</si>
  <si>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</si>
  <si>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</si>
  <si>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</si>
  <si>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</si>
  <si>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</si>
  <si>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</si>
  <si>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</si>
  <si>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</si>
  <si>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</si>
  <si>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</si>
  <si>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</si>
  <si>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</si>
  <si>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</si>
  <si>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</si>
  <si>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</si>
  <si>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</si>
  <si>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</si>
  <si>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</si>
  <si>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</si>
  <si>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</si>
  <si>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</si>
  <si>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</si>
  <si>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</si>
  <si>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</si>
  <si>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</si>
  <si>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</si>
  <si>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$Password Login</t>
  </si>
  <si>
    <t>$Nama Depan</t>
  </si>
  <si>
    <t>SUNDA</t>
  </si>
  <si>
    <t>$Last Name</t>
  </si>
  <si>
    <t>EMPIRE</t>
  </si>
  <si>
    <t>$Nama Tenant</t>
  </si>
  <si>
    <t>AD-INS</t>
  </si>
  <si>
    <t>QUIKSILVER</t>
  </si>
  <si>
    <t>ADINS</t>
  </si>
  <si>
    <t>ADINSS</t>
  </si>
  <si>
    <t>$Industry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</si>
  <si>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</si>
  <si>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</si>
  <si>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</si>
  <si>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</si>
  <si>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</si>
  <si>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</si>
  <si>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</si>
  <si>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</si>
  <si>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08176138723</t>
  </si>
  <si>
    <t>Jabatan</t>
  </si>
  <si>
    <t>SECTION HEAD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</si>
  <si>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</si>
  <si>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</si>
  <si>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</si>
  <si>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</si>
  <si>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</si>
  <si>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</si>
  <si>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</si>
  <si>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</si>
  <si>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</si>
  <si>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</si>
  <si>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</si>
  <si>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</si>
  <si>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</si>
  <si>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</si>
  <si>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</si>
  <si>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</si>
  <si>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</si>
  <si>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</si>
  <si>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</si>
  <si>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</si>
  <si>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</si>
  <si>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</si>
  <si>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</si>
  <si>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</si>
  <si>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</si>
  <si>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</si>
  <si>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</si>
  <si>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</si>
  <si>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</si>
  <si>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</si>
  <si>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</si>
  <si>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</si>
  <si>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</si>
  <si>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</si>
  <si>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</si>
  <si>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</si>
  <si>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</si>
  <si>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</si>
  <si>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</si>
  <si>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</si>
  <si>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</si>
  <si>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</si>
  <si>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</si>
  <si>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</si>
  <si>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</si>
  <si>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</si>
  <si>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</si>
  <si>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</si>
  <si>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</si>
  <si>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</si>
  <si>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</si>
  <si>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</si>
  <si>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</si>
  <si>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</si>
  <si>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</si>
  <si>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</si>
  <si>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</si>
  <si>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</si>
  <si>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</si>
  <si>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</si>
  <si>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</si>
  <si>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</si>
  <si>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</si>
  <si>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</si>
  <si>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</si>
  <si>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</si>
  <si>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</si>
  <si>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</si>
  <si>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</si>
  <si>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</si>
  <si>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</si>
  <si>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</si>
  <si>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</si>
  <si>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</si>
  <si>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</si>
  <si>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</si>
  <si>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</si>
  <si>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</si>
  <si>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</si>
  <si>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</si>
  <si>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</si>
  <si>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</si>
  <si>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</si>
  <si>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</si>
  <si>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</si>
  <si>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</si>
  <si>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</si>
  <si>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</si>
  <si>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</si>
  <si>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</si>
  <si>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</si>
  <si>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</si>
  <si>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</si>
  <si>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</si>
  <si>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</si>
  <si>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</si>
  <si>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</si>
  <si>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</si>
  <si>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</si>
  <si>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</si>
  <si>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</si>
  <si>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</si>
  <si>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</si>
  <si>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</si>
  <si>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</si>
  <si>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</si>
  <si>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</si>
  <si>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</si>
  <si>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</si>
  <si>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</si>
  <si>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</si>
  <si>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</si>
  <si>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</si>
  <si>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</si>
  <si>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</si>
  <si>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</si>
  <si>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</si>
  <si>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</si>
  <si>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</si>
  <si>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</si>
  <si>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</si>
  <si>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</si>
  <si>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</si>
  <si>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</si>
  <si>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</si>
  <si>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</si>
  <si>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</si>
  <si>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</si>
  <si>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</si>
  <si>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</si>
  <si>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</si>
  <si>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</si>
  <si>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</si>
  <si>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</si>
  <si>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</si>
  <si>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</si>
  <si>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</si>
  <si>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</si>
  <si>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</si>
  <si>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</si>
  <si>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</si>
  <si>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</si>
  <si>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</si>
  <si>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</si>
  <si>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</si>
  <si>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</si>
  <si>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</si>
  <si>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</si>
  <si>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</si>
  <si>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</si>
  <si>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</si>
  <si>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</si>
  <si>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</si>
  <si>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</si>
  <si>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</si>
  <si>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</si>
  <si>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</si>
  <si>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</si>
  <si>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</si>
  <si>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</si>
  <si>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</si>
  <si>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UNexecuted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</si>
  <si>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</si>
  <si>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</si>
  <si>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</si>
  <si>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</si>
  <si>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</si>
  <si>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</si>
  <si>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</si>
  <si>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</si>
  <si>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</si>
  <si>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</si>
  <si>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</si>
  <si>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</si>
  <si>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</si>
  <si>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</si>
  <si>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</si>
  <si>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</si>
  <si>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</si>
  <si>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</si>
  <si>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</si>
  <si>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</si>
  <si>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</si>
  <si>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</si>
  <si>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</si>
  <si>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</si>
  <si>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</si>
  <si>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</si>
  <si>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</si>
  <si>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</si>
  <si>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</si>
  <si>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</si>
  <si>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</si>
  <si>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</si>
  <si>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</si>
  <si>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</si>
  <si>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</si>
  <si>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;Failed to extract data from BPKB Hal 2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</si>
  <si>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</si>
  <si>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</si>
  <si>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</si>
  <si>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</si>
  <si>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</si>
  <si>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</si>
  <si>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</si>
  <si>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</si>
  <si>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</si>
  <si>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</si>
  <si>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</si>
  <si>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</si>
  <si>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</si>
  <si>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</si>
  <si>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</si>
  <si>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</si>
  <si>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</si>
  <si>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</si>
  <si>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</si>
  <si>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</si>
  <si>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</si>
  <si>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</si>
  <si>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</si>
  <si>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</si>
  <si>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</si>
  <si>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</si>
  <si>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</si>
  <si>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</si>
  <si>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</si>
  <si>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</si>
  <si>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</si>
  <si>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</si>
  <si>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</si>
  <si>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</si>
  <si>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</si>
  <si>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</si>
  <si>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</si>
  <si>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</si>
  <si>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</si>
  <si>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</si>
  <si>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</si>
  <si>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</si>
  <si>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</si>
  <si>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</si>
  <si>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</si>
  <si>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</si>
  <si>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;Image is too dark; Image is unreadable;  Image is noisy;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</si>
  <si>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</si>
  <si>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</si>
  <si>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</si>
  <si>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</si>
  <si>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</si>
  <si>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</si>
  <si>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</si>
  <si>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</si>
  <si>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</si>
  <si>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</si>
  <si>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</si>
  <si>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</si>
  <si>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</si>
  <si>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</si>
  <si>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</si>
  <si>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</si>
  <si>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</si>
  <si>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</si>
  <si>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</si>
  <si>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</si>
  <si>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</si>
  <si>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</si>
  <si>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</si>
  <si>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</si>
  <si>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</si>
  <si>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</si>
  <si>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</si>
  <si>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</si>
  <si>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</si>
  <si>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Unexec</t>
  </si>
  <si>
    <t>Hit SUCCESS tapi saldo tidak berkurang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</si>
  <si>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</si>
  <si>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</si>
  <si>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</si>
  <si>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</si>
  <si>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</si>
  <si>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</si>
  <si>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</si>
  <si>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</si>
  <si>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</si>
  <si>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</si>
  <si>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</si>
  <si>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</si>
  <si>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</si>
  <si>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</si>
  <si>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</si>
  <si>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</si>
  <si>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</si>
  <si>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</si>
  <si>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</si>
  <si>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</si>
  <si>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</si>
  <si>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</si>
  <si>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</si>
  <si>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</si>
  <si>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</si>
  <si>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</si>
  <si>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</si>
  <si>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</si>
  <si>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</si>
  <si>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</si>
  <si>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</si>
  <si>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</si>
  <si>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</si>
  <si>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</si>
  <si>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</si>
  <si>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</si>
  <si>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</si>
  <si>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</si>
  <si>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</si>
  <si>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</si>
  <si>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</si>
  <si>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</si>
  <si>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karena bpkb halaman 2 dan 3 sesuai requirement</t>
  </si>
  <si>
    <t>Gagal karena tingkat blur yang mengganggu proses OCR</t>
  </si>
  <si>
    <t>Gagal, karena pada foto halaman2 terdapat STNK di dalamnya</t>
  </si>
  <si>
    <t>Gagal, karena bpkb dalam foto ada dua</t>
  </si>
  <si>
    <t>50% kemungkinan berhasil karena versi lama mungkin cocok dengan OCR terkini</t>
  </si>
  <si>
    <t>50% berhasil karena foto terlalu silau terkena flash</t>
  </si>
  <si>
    <t>Gagal karena salah satu halaman memilki resolusi sangat tinggi</t>
  </si>
  <si>
    <t>Gagal, API Key salah</t>
  </si>
  <si>
    <t>Gagal karena salah satu halaman memiliki resolusi terlalu rendah</t>
  </si>
  <si>
    <t>Dengan dikirim 1 parameter saja seharusnya success</t>
  </si>
  <si>
    <t>Dengan dikirim parameter halaman 3 saja, maka kemungkinan bisa success</t>
  </si>
  <si>
    <t>Gagal, karena tenant code salah</t>
  </si>
  <si>
    <t>Gagal, karena tidak ada img untuk OCR</t>
  </si>
  <si>
    <t>$selfiephoto</t>
  </si>
  <si>
    <t>$mobilephone</t>
  </si>
  <si>
    <t>+62812345678</t>
  </si>
  <si>
    <t>$idNumber</t>
  </si>
  <si>
    <t>$fullName</t>
  </si>
  <si>
    <t>UserGDAB</t>
  </si>
  <si>
    <t>$tanggalLahir</t>
  </si>
  <si>
    <t>1980-01-01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</si>
  <si>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</si>
  <si>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</si>
  <si>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</si>
  <si>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</si>
  <si>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</si>
  <si>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</si>
  <si>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</si>
  <si>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</si>
  <si>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</si>
  <si>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QUICKSILVER</t>
  </si>
  <si>
    <t>$Vendor</t>
  </si>
  <si>
    <t>$Tipe Saldo</t>
  </si>
  <si>
    <t>$Tambah Saldo</t>
  </si>
  <si>
    <t>$Nomor tagihan</t>
  </si>
  <si>
    <t>$Catatan</t>
  </si>
  <si>
    <t>$Tanggal Pembelian (YYYY-MM-DD)</t>
  </si>
  <si>
    <t>2023-04-19</t>
  </si>
  <si>
    <t>Filter Saldo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</si>
</sst>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3" fillId="12" fontId="10" numFmtId="0">
      <alignment vertical="center"/>
    </xf>
    <xf applyAlignment="0" applyFill="0" applyNumberFormat="0" applyProtection="0" borderId="4" fillId="0" fontId="11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7" fillId="25" fontId="16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NumberFormat="0" applyProtection="0" borderId="8" fillId="27" fontId="18" numFmtId="0">
      <alignment vertical="center"/>
    </xf>
    <xf applyAlignment="0" applyBorder="0" applyNumberFormat="0" applyProtection="0" borderId="0" fillId="29" fontId="4" numFmtId="0">
      <alignment vertical="center"/>
    </xf>
    <xf applyAlignment="0" applyNumberFormat="0" applyProtection="0" borderId="7" fillId="27" fontId="17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2" fontId="5" numFmtId="0">
      <alignment vertical="center"/>
    </xf>
  </cellStyleXfs>
  <cellXfs count="18">
    <xf borderId="0" fillId="0" fontId="0" numFmtId="0" xfId="0"/>
    <xf applyFill="1" borderId="0" fillId="2" fontId="0" numFmtId="0" xfId="0"/>
    <xf applyFill="1" borderId="0" fillId="0" fontId="0" numFmtId="0" xfId="0"/>
    <xf applyAlignment="1" borderId="0" fillId="0" fontId="0" numFmtId="0" xfId="0">
      <alignment wrapText="1"/>
    </xf>
    <xf applyFill="1" applyFont="1" borderId="0" fillId="2" fontId="1" numFmtId="0" xfId="0"/>
    <xf applyFill="1" applyFont="1" borderId="0" fillId="0" fontId="0" numFmtId="0" xfId="0"/>
    <xf applyFont="1" borderId="0" fillId="0" fontId="0" numFmtId="0" xfId="0"/>
    <xf applyAlignment="1" applyNumberFormat="1" borderId="0" fillId="0" fontId="0" numFmtId="1" xfId="0">
      <alignment horizontal="left"/>
    </xf>
    <xf applyAlignment="1" applyFont="1" borderId="0" fillId="0" fontId="0" numFmtId="0" xfId="0">
      <alignment wrapText="1"/>
    </xf>
    <xf applyAlignment="1" applyFo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Font="1" borderId="0" fillId="0" fontId="2" numFmtId="0" xfId="0"/>
    <xf applyAlignment="1" applyNumberFormat="1" borderId="0" fillId="0" fontId="0" numFmtId="49" xfId="0">
      <alignment wrapText="1"/>
    </xf>
    <xf applyNumberFormat="1" borderId="0" fillId="0" fontId="0" numFmtId="178" xfId="0"/>
    <xf applyNumberFormat="1" borderId="0" fillId="0" fontId="0" numFmtId="49" xfId="0"/>
    <xf applyBorder="1" borderId="1" fillId="0" fontId="0" numFmtId="0" xfId="0"/>
    <xf applyBorder="1" applyNumberFormat="1" borderId="1" fillId="0" fontId="0" numFmtId="49" xfId="0"/>
    <xf applyAlignment="1" borderId="0" fillId="0" fontId="0" numFmtId="0" quotePrefix="1" xfId="0">
      <alignment horizontal="left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1"/>
  <sheetViews>
    <sheetView topLeftCell="A5" workbookViewId="0">
      <selection activeCell="A14" sqref="A14"/>
    </sheetView>
  </sheetViews>
  <sheetFormatPr defaultColWidth="9" defaultRowHeight="14.5" outlineLevelCol="6"/>
  <cols>
    <col min="1" max="1" customWidth="true" width="20.0909090909091" collapsed="true"/>
    <col min="2" max="2" customWidth="true" width="30.8181818181818" collapsed="true"/>
    <col min="3" max="3" customWidth="true" width="28.4545454545455" collapsed="true"/>
    <col min="4" max="4" customWidth="true" width="23.5454545454545" collapsed="true"/>
    <col min="5" max="7" customWidth="true" width="21.9090909090909" collapsed="true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/>
      <c r="C2" s="3"/>
      <c r="D2" t="s">
        <v>4</v>
      </c>
      <c r="E2" t="s">
        <v>5</v>
      </c>
      <c r="G2" t="s">
        <v>5</v>
      </c>
    </row>
    <row ht="43.5" r="3" spans="1:7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t="s">
        <v>13</v>
      </c>
      <c r="B4">
        <f ref="B4:G4" si="0" t="shared">COUNTIFS($A$8:$A$20,"*$*",B8:B20,"")</f>
        <v>0</v>
      </c>
      <c r="C4">
        <f si="0" t="shared"/>
        <v>0</v>
      </c>
      <c r="D4">
        <f si="0" t="shared"/>
        <v>1</v>
      </c>
      <c r="E4">
        <f si="0" t="shared"/>
        <v>0</v>
      </c>
      <c r="F4">
        <f si="0" t="shared"/>
        <v>0</v>
      </c>
      <c r="G4">
        <f si="0" t="shared"/>
        <v>0</v>
      </c>
    </row>
    <row customFormat="1" r="7" s="1" spans="1:1">
      <c r="A7" s="4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customFormat="1" r="12" s="1" spans="1:1">
      <c r="A12" s="4" t="s">
        <v>32</v>
      </c>
    </row>
    <row r="13" spans="1:7">
      <c r="A13" s="15" t="s">
        <v>33</v>
      </c>
      <c r="B13" s="15" t="s">
        <v>34</v>
      </c>
      <c r="C13" s="15" t="s">
        <v>34</v>
      </c>
      <c r="D13" s="15" t="s">
        <v>35</v>
      </c>
      <c r="E13" s="15" t="s">
        <v>35</v>
      </c>
      <c r="F13" s="15" t="s">
        <v>34</v>
      </c>
      <c r="G13" s="15" t="s">
        <v>35</v>
      </c>
    </row>
    <row r="14" spans="1:7">
      <c r="A14" s="15" t="s">
        <v>36</v>
      </c>
      <c r="B14" s="16">
        <v>999999</v>
      </c>
      <c r="C14" s="16" t="s">
        <v>37</v>
      </c>
      <c r="D14" s="16" t="s">
        <v>37</v>
      </c>
      <c r="E14" s="16"/>
      <c r="F14" s="16" t="s">
        <v>37</v>
      </c>
      <c r="G14" s="16" t="s">
        <v>37</v>
      </c>
    </row>
    <row r="15" spans="1:7">
      <c r="A15" s="15" t="s">
        <v>38</v>
      </c>
      <c r="B15" s="15" t="s">
        <v>34</v>
      </c>
      <c r="C15" s="15" t="s">
        <v>35</v>
      </c>
      <c r="D15" s="15" t="s">
        <v>34</v>
      </c>
      <c r="E15" s="15" t="s">
        <v>35</v>
      </c>
      <c r="F15" s="15" t="s">
        <v>35</v>
      </c>
      <c r="G15" s="15" t="s">
        <v>34</v>
      </c>
    </row>
    <row r="16" spans="1:7">
      <c r="A16" s="15" t="s">
        <v>39</v>
      </c>
      <c r="B16" s="15">
        <v>1</v>
      </c>
      <c r="C16" s="15">
        <v>2</v>
      </c>
      <c r="D16" s="15">
        <v>1</v>
      </c>
      <c r="E16" s="15">
        <v>2</v>
      </c>
      <c r="F16" s="15">
        <v>2</v>
      </c>
      <c r="G16" s="15">
        <v>1</v>
      </c>
    </row>
    <row customFormat="1" r="17" s="1" spans="1:1">
      <c r="A17" s="4" t="s">
        <v>40</v>
      </c>
    </row>
    <row r="18" spans="1:7">
      <c r="A18" s="15" t="s">
        <v>41</v>
      </c>
      <c r="B18" s="15" t="s">
        <v>34</v>
      </c>
      <c r="C18" s="15" t="s">
        <v>34</v>
      </c>
      <c r="D18" s="15" t="s">
        <v>34</v>
      </c>
      <c r="E18" s="15" t="s">
        <v>34</v>
      </c>
      <c r="F18" s="15" t="s">
        <v>34</v>
      </c>
      <c r="G18" t="s">
        <v>35</v>
      </c>
    </row>
    <row r="19" spans="2:3">
      <c r="B19" s="7"/>
      <c r="C19" s="7"/>
    </row>
    <row r="20" spans="1:1">
      <c r="A20" t="s">
        <v>42</v>
      </c>
    </row>
    <row r="21" spans="1:3">
      <c r="A21" t="s">
        <v>43</v>
      </c>
      <c r="B21" s="10"/>
      <c r="C21" s="10"/>
    </row>
  </sheetData>
  <pageMargins bottom="0.75" footer="0.3" header="0.3" left="0.7" right="0.7" top="0.75"/>
  <pageSetup orientation="portrait" paperSize="1"/>
  <headerFooter/>
  <ignoredErrors>
    <ignoredError numberStoredAsText="1" sqref="F14:G14 C14:D14"/>
  </ignoredErrors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8"/>
  <sheetViews>
    <sheetView topLeftCell="D1" workbookViewId="0">
      <selection activeCell="A1" sqref="A1:E18"/>
    </sheetView>
  </sheetViews>
  <sheetFormatPr defaultColWidth="8.72727272727273" defaultRowHeight="14.5" outlineLevelCol="4"/>
  <cols>
    <col min="1" max="1" customWidth="true" width="20.4545454545455" collapsed="true"/>
    <col min="2" max="2" customWidth="true" width="37.3636363636364" collapsed="true"/>
    <col min="3" max="4" customWidth="true" width="40.6363636363636" collapsed="true"/>
    <col min="5" max="5" customWidth="true" width="29.4545454545455" collapsed="true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44</v>
      </c>
    </row>
    <row r="2" spans="1:2">
      <c r="A2" t="s">
        <v>3</v>
      </c>
      <c r="B2" t="s">
        <v>4</v>
      </c>
    </row>
    <row ht="29" r="3" spans="1:5">
      <c r="A3" t="s">
        <v>6</v>
      </c>
      <c r="B3" t="s">
        <v>45</v>
      </c>
      <c r="C3" t="s">
        <v>46</v>
      </c>
      <c r="D3" s="3" t="s">
        <v>47</v>
      </c>
      <c r="E3" s="3" t="s">
        <v>48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customFormat="1" r="7" s="1" spans="1:1">
      <c r="A7" s="4" t="s">
        <v>49</v>
      </c>
    </row>
    <row r="8" spans="1:5">
      <c r="A8" t="s">
        <v>50</v>
      </c>
      <c r="B8" t="s">
        <v>51</v>
      </c>
      <c r="C8" t="s">
        <v>51</v>
      </c>
      <c r="D8" t="s">
        <v>51</v>
      </c>
      <c r="E8" t="s">
        <v>51</v>
      </c>
    </row>
    <row r="9" spans="1:5">
      <c r="A9" t="s">
        <v>52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53</v>
      </c>
      <c r="C10" t="s">
        <v>54</v>
      </c>
      <c r="D10" t="s">
        <v>54</v>
      </c>
      <c r="E10" t="s">
        <v>54</v>
      </c>
    </row>
    <row r="11" spans="1:5">
      <c r="A11" t="s">
        <v>55</v>
      </c>
      <c r="C11" t="s">
        <v>56</v>
      </c>
      <c r="D11" t="s">
        <v>56</v>
      </c>
      <c r="E11" t="s">
        <v>56</v>
      </c>
    </row>
    <row r="12" spans="1: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4">
      <c r="A13" t="s">
        <v>62</v>
      </c>
      <c r="B13" t="s">
        <v>63</v>
      </c>
      <c r="C13" t="s">
        <v>64</v>
      </c>
      <c r="D13" t="s">
        <v>64</v>
      </c>
    </row>
    <row r="14" spans="1:5">
      <c r="A14" t="s">
        <v>65</v>
      </c>
      <c r="B14" s="7" t="s">
        <v>66</v>
      </c>
      <c r="C14" s="7" t="s">
        <v>66</v>
      </c>
      <c r="D14" s="7" t="s">
        <v>66</v>
      </c>
      <c r="E14" s="7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69</v>
      </c>
    </row>
    <row r="16" spans="1:5">
      <c r="A16" t="s">
        <v>70</v>
      </c>
      <c r="B16" s="7">
        <v>123456789012</v>
      </c>
      <c r="C16" s="17" t="s">
        <v>71</v>
      </c>
      <c r="D16" s="7">
        <v>123456788012</v>
      </c>
      <c r="E16" s="7">
        <v>123456788012</v>
      </c>
    </row>
    <row r="17" spans="1:5">
      <c r="A17" t="s">
        <v>72</v>
      </c>
      <c r="B17" t="s">
        <v>73</v>
      </c>
      <c r="C17" t="s">
        <v>74</v>
      </c>
      <c r="D17" t="s">
        <v>74</v>
      </c>
      <c r="E17" t="s">
        <v>74</v>
      </c>
    </row>
    <row r="18" spans="1:5">
      <c r="A18" t="s">
        <v>75</v>
      </c>
      <c r="B18" s="10" t="s">
        <v>76</v>
      </c>
      <c r="C18" s="10" t="s">
        <v>76</v>
      </c>
      <c r="D18" s="10" t="s">
        <v>76</v>
      </c>
      <c r="E18" s="10" t="s">
        <v>76</v>
      </c>
    </row>
  </sheetData>
  <pageMargins bottom="1" footer="0.5" header="0.5" left="0.75" right="0.75" top="1"/>
  <headerFooter/>
  <ignoredErrors>
    <ignoredError numberStoredAsText="1" sqref="C16"/>
  </ignoredErrors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0"/>
  <sheetViews>
    <sheetView topLeftCell="A3" workbookViewId="0">
      <selection activeCell="B8" sqref="B8:B9"/>
    </sheetView>
  </sheetViews>
  <sheetFormatPr defaultColWidth="8.72727272727273" defaultRowHeight="14.5"/>
  <cols>
    <col min="1" max="1" customWidth="true" width="26.1818181818182" collapsed="true"/>
    <col min="2" max="2" customWidth="true" width="23.3636363636364" collapsed="true"/>
    <col min="3" max="3" customWidth="true" width="23.0" collapsed="true"/>
    <col min="4" max="5" customWidth="true" width="27.9090909090909" collapsed="true"/>
    <col min="6" max="6" customWidth="true" width="23.8181818181818" collapsed="true"/>
    <col min="7" max="7" customWidth="true" width="42.7272727272727" collapsed="true"/>
    <col min="8" max="8" customWidth="true" width="40.6363636363636" collapsed="true"/>
    <col min="9" max="9" customWidth="true" width="29.1818181818182" collapsed="true"/>
    <col min="10" max="10" customWidth="true" width="40.6363636363636" collapsed="true"/>
    <col min="11" max="11" customWidth="true" width="31.8181818181818" collapsed="true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ht="29" r="2" spans="1:9">
      <c r="A2" t="s">
        <v>3</v>
      </c>
      <c r="B2" t="s">
        <v>5</v>
      </c>
      <c r="C2" s="3" t="s">
        <v>77</v>
      </c>
      <c r="D2" t="s">
        <v>5</v>
      </c>
      <c r="E2" t="s">
        <v>5</v>
      </c>
      <c r="F2" t="s">
        <v>77</v>
      </c>
      <c r="G2" t="s">
        <v>77</v>
      </c>
      <c r="H2" t="s">
        <v>77</v>
      </c>
      <c r="I2" t="s">
        <v>78</v>
      </c>
    </row>
    <row ht="29" r="3" spans="1:9">
      <c r="A3" t="s">
        <v>6</v>
      </c>
      <c r="B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</row>
    <row r="4" spans="1:9">
      <c r="A4" t="s">
        <v>13</v>
      </c>
      <c r="B4">
        <f ref="B4:I4" si="0" t="shared">COUNTIFS($A$8:$A$22,"*$*",B8:B22,"")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1</v>
      </c>
      <c r="I4">
        <f si="0" t="shared"/>
        <v>0</v>
      </c>
    </row>
    <row customFormat="1" r="7" s="1" spans="1:1">
      <c r="A7" s="4" t="s">
        <v>14</v>
      </c>
    </row>
    <row r="8" spans="1:9">
      <c r="A8" t="s">
        <v>50</v>
      </c>
      <c r="B8" t="s">
        <v>51</v>
      </c>
      <c r="C8" t="s">
        <v>51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</row>
    <row r="9" spans="1:9">
      <c r="A9" t="s">
        <v>52</v>
      </c>
      <c r="B9" t="s">
        <v>26</v>
      </c>
      <c r="C9" t="s">
        <v>26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</row>
    <row r="10" spans="1:9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95</v>
      </c>
    </row>
    <row r="11" spans="1:9">
      <c r="A11" t="s">
        <v>96</v>
      </c>
      <c r="B11" t="s">
        <v>97</v>
      </c>
      <c r="C11" t="s">
        <v>98</v>
      </c>
      <c r="D11" t="s">
        <v>98</v>
      </c>
      <c r="E11" t="s">
        <v>97</v>
      </c>
      <c r="F11" t="s">
        <v>97</v>
      </c>
      <c r="G11" t="s">
        <v>98</v>
      </c>
      <c r="H11" t="s">
        <v>98</v>
      </c>
      <c r="I11" t="s">
        <v>98</v>
      </c>
    </row>
    <row r="12" spans="1:9">
      <c r="A12" t="s">
        <v>99</v>
      </c>
      <c r="B12" t="s">
        <v>100</v>
      </c>
      <c r="C12" t="s">
        <v>90</v>
      </c>
      <c r="D12" t="s">
        <v>101</v>
      </c>
      <c r="E12" t="s">
        <v>102</v>
      </c>
      <c r="F12" t="s">
        <v>103</v>
      </c>
      <c r="G12" t="s">
        <v>104</v>
      </c>
      <c r="I12" t="s">
        <v>104</v>
      </c>
    </row>
    <row r="13" spans="1:9">
      <c r="A13" t="s">
        <v>105</v>
      </c>
      <c r="B13" t="s">
        <v>106</v>
      </c>
      <c r="C13" t="s">
        <v>106</v>
      </c>
      <c r="D13" t="s">
        <v>106</v>
      </c>
      <c r="E13" t="s">
        <v>107</v>
      </c>
      <c r="F13" t="s">
        <v>107</v>
      </c>
      <c r="G13" t="s">
        <v>107</v>
      </c>
      <c r="H13" t="s">
        <v>106</v>
      </c>
      <c r="I13" t="s">
        <v>107</v>
      </c>
    </row>
    <row r="14" spans="1:9">
      <c r="A14" t="s">
        <v>108</v>
      </c>
      <c r="B14" t="s">
        <v>97</v>
      </c>
      <c r="C14" t="s">
        <v>109</v>
      </c>
      <c r="D14" t="s">
        <v>98</v>
      </c>
      <c r="E14" t="s">
        <v>109</v>
      </c>
      <c r="F14" t="s">
        <v>97</v>
      </c>
      <c r="G14" t="s">
        <v>98</v>
      </c>
      <c r="H14" t="s">
        <v>98</v>
      </c>
      <c r="I14" t="s">
        <v>98</v>
      </c>
    </row>
    <row r="15" spans="1:9">
      <c r="A15" t="s">
        <v>110</v>
      </c>
      <c r="B15" t="s">
        <v>107</v>
      </c>
      <c r="C15" t="s">
        <v>106</v>
      </c>
      <c r="D15" t="s">
        <v>109</v>
      </c>
      <c r="E15" t="s">
        <v>107</v>
      </c>
      <c r="F15" t="s">
        <v>109</v>
      </c>
      <c r="G15" t="s">
        <v>106</v>
      </c>
      <c r="H15" t="s">
        <v>106</v>
      </c>
      <c r="I15" t="s">
        <v>109</v>
      </c>
    </row>
    <row customFormat="1" r="16" s="1" spans="1:1">
      <c r="A16" s="4" t="s">
        <v>111</v>
      </c>
    </row>
    <row r="17" spans="1:9">
      <c r="A17" t="s">
        <v>112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113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114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11" t="s">
        <v>115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allowBlank="1" showErrorMessage="1" showInputMessage="1" sqref="B21:K21" type="list">
      <formula1>"OCR BPKB,OCR REK KORAN MANDIRI,LIVENESS + FACECOMPARE,OCR KK,
OCR REK KORAN BCA
,OCR STNK,
FACECOMPARE,
OCR KTP
,
OCR NPWP,LIVENESS
"</formula1>
    </dataValidation>
  </dataValidation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9"/>
  <sheetViews>
    <sheetView workbookViewId="0">
      <selection activeCell="E7" sqref="E7"/>
    </sheetView>
  </sheetViews>
  <sheetFormatPr defaultColWidth="8.72727272727273" defaultRowHeight="14.5"/>
  <cols>
    <col min="1" max="1" customWidth="true" width="20.4545454545455" collapsed="true"/>
    <col min="2" max="2" customWidth="true" width="11.6363636363636" collapsed="true"/>
    <col min="3" max="3" customWidth="true" width="24.7272727272727" collapsed="true"/>
    <col min="4" max="4" customWidth="true" width="25.3636363636364" collapsed="true"/>
    <col min="5" max="5" customWidth="true" width="11.6363636363636" collapsed="true"/>
    <col min="6" max="6" customWidth="true" width="20.0" collapsed="true"/>
    <col min="7" max="7" customWidth="true" width="11.6363636363636" collapsed="true"/>
    <col min="8" max="8" customWidth="true" width="14.7272727272727" collapsed="true"/>
    <col min="9" max="10" customWidth="true" width="11.6363636363636" collapsed="true"/>
    <col min="11" max="12" customWidth="true" width="20.0" collapsed="true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</row>
    <row ht="43.5" r="3" spans="1:11">
      <c r="A3" t="s">
        <v>6</v>
      </c>
      <c r="B3" s="3" t="s">
        <v>116</v>
      </c>
      <c r="C3" s="3" t="s">
        <v>117</v>
      </c>
      <c r="D3" s="3" t="s">
        <v>117</v>
      </c>
      <c r="E3" s="3" t="s">
        <v>117</v>
      </c>
      <c r="F3" s="3" t="s">
        <v>117</v>
      </c>
      <c r="G3" s="3" t="s">
        <v>117</v>
      </c>
      <c r="H3" s="3" t="s">
        <v>118</v>
      </c>
      <c r="I3" s="3" t="s">
        <v>118</v>
      </c>
      <c r="J3" s="3"/>
      <c r="K3" s="3"/>
    </row>
    <row r="4" spans="1:9">
      <c r="A4" t="s">
        <v>13</v>
      </c>
      <c r="B4">
        <f>COUNTIFS($A$8:$A$22,"*$*",B8:B22,"")</f>
        <v>0</v>
      </c>
      <c r="C4">
        <f ref="C4:I4" si="0" t="shared">COUNTIFS($A$8:$A$22,"*$*",C8:C22,"")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</row>
    <row customFormat="1" r="7" s="1" spans="1:1">
      <c r="A7" s="4" t="s">
        <v>119</v>
      </c>
    </row>
    <row r="8" spans="1: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</row>
    <row r="9" spans="1:9">
      <c r="A9" t="s">
        <v>129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allowBlank="1" showErrorMessage="1" showInputMessage="1" sqref="B8:L8" type="list">
      <formula1>"OCR BPKB,OCR REK KORAN MANDIRI,LIVENESS + FACECOMPARE,OCR KK,OCR REK KORAN BCA,OCR STNK,FACECOMPARE,OCR KTP,OCR NPWP,LIVENESS"</formula1>
    </dataValidation>
  </dataValidations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26"/>
  <sheetViews>
    <sheetView topLeftCell="H1" workbookViewId="0">
      <selection activeCell="N11" sqref="N11"/>
    </sheetView>
  </sheetViews>
  <sheetFormatPr defaultColWidth="8.72727272727273" defaultRowHeight="14.5"/>
  <cols>
    <col min="1" max="1" customWidth="true" width="23.3636363636364" collapsed="true"/>
    <col min="2" max="3" customWidth="true" width="45.1818181818182" collapsed="true"/>
    <col min="4" max="4" customWidth="true" width="52.8181818181818" collapsed="true"/>
    <col min="5" max="10" customWidth="true" width="49.1818181818182" collapsed="true"/>
    <col min="11" max="11" customWidth="true" width="51.5454545454545" collapsed="true"/>
    <col min="12" max="12" customWidth="true" width="43.7272727272727" collapsed="true"/>
    <col min="13" max="13" customWidth="true" width="35.2727272727273" collapsed="true"/>
    <col min="14" max="14" customWidth="true" width="36.8181818181818" collapsed="true"/>
  </cols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4">
      <c r="A2" t="s">
        <v>3</v>
      </c>
      <c r="B2" t="s">
        <v>78</v>
      </c>
      <c r="C2" t="s">
        <v>78</v>
      </c>
      <c r="D2" t="s">
        <v>78</v>
      </c>
    </row>
    <row ht="29" r="3" spans="1:14">
      <c r="A3" t="s">
        <v>130</v>
      </c>
      <c r="B3" s="3" t="s">
        <v>131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</row>
    <row r="4" spans="1:14">
      <c r="A4" t="s">
        <v>13</v>
      </c>
      <c r="B4">
        <f>COUNTIFS($A$8:$A$20,"*$*",B8:B20,"")</f>
        <v>0</v>
      </c>
      <c r="C4">
        <f ref="C4:J4" si="0" t="shared">COUNTIFS($A$8:$A$20,"*$*",C8:C20,"")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</row>
    <row customFormat="1" r="7" s="1" spans="1:1">
      <c r="A7" s="4" t="s">
        <v>143</v>
      </c>
    </row>
    <row r="8" spans="1:14">
      <c r="A8" s="11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153</v>
      </c>
      <c r="L8" t="s">
        <v>154</v>
      </c>
      <c r="M8" s="3" t="s">
        <v>155</v>
      </c>
      <c r="N8" t="s">
        <v>156</v>
      </c>
    </row>
    <row r="9" spans="1:14">
      <c r="A9" t="s">
        <v>157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</row>
    <row r="10" spans="1:14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</row>
    <row customFormat="1" r="11" s="1" spans="1:1">
      <c r="A11" s="4" t="s">
        <v>160</v>
      </c>
    </row>
    <row r="12" spans="1:14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</row>
    <row r="13" spans="1:14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</row>
    <row r="14" spans="1:14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174</v>
      </c>
      <c r="L15" t="s">
        <v>174</v>
      </c>
      <c r="M15" t="s">
        <v>169</v>
      </c>
      <c r="N15" t="s">
        <v>174</v>
      </c>
    </row>
    <row customFormat="1" r="16" s="1" spans="1:1">
      <c r="A16" s="4" t="s">
        <v>175</v>
      </c>
    </row>
    <row r="17" spans="1:2">
      <c r="A17" t="s">
        <v>176</v>
      </c>
      <c r="B17">
        <v>123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customFormat="1" r="24" s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U26"/>
  <sheetViews>
    <sheetView topLeftCell="R1" workbookViewId="0">
      <selection activeCell="T20" sqref="T20"/>
    </sheetView>
  </sheetViews>
  <sheetFormatPr defaultColWidth="8.72727272727273" defaultRowHeight="14.5"/>
  <cols>
    <col min="1" max="1" customWidth="true" width="23.3636363636364" collapsed="true"/>
    <col min="2" max="2" customWidth="true" width="43.3636363636364" collapsed="true"/>
    <col min="3" max="5" customWidth="true" width="45.1818181818182" collapsed="true"/>
    <col min="6" max="6" customWidth="true" width="49.8181818181818" collapsed="true"/>
    <col min="7" max="10" customWidth="true" width="45.1818181818182" collapsed="true"/>
    <col min="11" max="11" customWidth="true" width="42.3636363636364" collapsed="true"/>
    <col min="12" max="12" customWidth="true" width="48.9090909090909" collapsed="true"/>
    <col min="13" max="13" customWidth="true" width="46.4545454545455" collapsed="true"/>
    <col min="14" max="15" customWidth="true" width="49.2727272727273" collapsed="true"/>
    <col min="16" max="16" customWidth="true" width="46.8181818181818" collapsed="true"/>
    <col min="17" max="17" customWidth="true" width="51.4545454545455" collapsed="true"/>
    <col min="18" max="18" customWidth="true" width="53.3636363636364" collapsed="true"/>
    <col min="19" max="19" customWidth="true" width="34.8181818181818" collapsed="true"/>
    <col min="20" max="20" customWidth="true" width="31.4545454545455" collapsed="true"/>
    <col min="21" max="21" customWidth="true" width="29.9090909090909" collapsed="true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44</v>
      </c>
      <c r="T1" t="s">
        <v>44</v>
      </c>
    </row>
    <row r="2" spans="1:1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192</v>
      </c>
      <c r="I2" t="s">
        <v>193</v>
      </c>
      <c r="J2" t="s">
        <v>194</v>
      </c>
      <c r="K2" t="s">
        <v>195</v>
      </c>
      <c r="L2" t="s">
        <v>78</v>
      </c>
      <c r="M2" t="s">
        <v>78</v>
      </c>
      <c r="N2" t="s">
        <v>195</v>
      </c>
      <c r="O2" t="s">
        <v>196</v>
      </c>
      <c r="P2" t="s">
        <v>197</v>
      </c>
      <c r="Q2" t="s">
        <v>197</v>
      </c>
      <c r="R2" t="s">
        <v>198</v>
      </c>
    </row>
    <row ht="29" r="3" spans="1:20">
      <c r="A3" t="s">
        <v>6</v>
      </c>
      <c r="B3" s="3" t="s">
        <v>199</v>
      </c>
      <c r="C3" s="3" t="s">
        <v>200</v>
      </c>
      <c r="D3" s="3" t="s">
        <v>201</v>
      </c>
      <c r="E3" s="3" t="s">
        <v>202</v>
      </c>
      <c r="F3" s="3" t="s">
        <v>203</v>
      </c>
      <c r="G3" s="3" t="s">
        <v>204</v>
      </c>
      <c r="H3" s="3" t="s">
        <v>205</v>
      </c>
      <c r="I3" s="3" t="s">
        <v>206</v>
      </c>
      <c r="J3" s="3" t="s">
        <v>207</v>
      </c>
      <c r="K3" s="3" t="s">
        <v>208</v>
      </c>
      <c r="L3" s="3" t="s">
        <v>209</v>
      </c>
      <c r="M3" s="3" t="s">
        <v>210</v>
      </c>
      <c r="N3" s="3" t="s">
        <v>211</v>
      </c>
      <c r="O3" s="3" t="s">
        <v>211</v>
      </c>
      <c r="P3" s="3" t="s">
        <v>212</v>
      </c>
      <c r="Q3" s="3" t="s">
        <v>213</v>
      </c>
      <c r="R3" s="3" t="s">
        <v>214</v>
      </c>
      <c r="S3" s="3" t="s">
        <v>141</v>
      </c>
      <c r="T3" s="3" t="s">
        <v>215</v>
      </c>
    </row>
    <row r="4" spans="1:20">
      <c r="A4" t="s">
        <v>13</v>
      </c>
      <c r="B4">
        <f ref="B4:Q4" si="0" t="shared">COUNTIFS($A$8:$A$20,"*$*",B8:B20,"")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 si="0" t="shared"/>
        <v>0</v>
      </c>
      <c r="M4">
        <f si="0" t="shared"/>
        <v>0</v>
      </c>
      <c r="N4">
        <f si="0" t="shared"/>
        <v>0</v>
      </c>
      <c r="O4">
        <f si="0" t="shared"/>
        <v>0</v>
      </c>
      <c r="P4">
        <f si="0" t="shared"/>
        <v>0</v>
      </c>
      <c r="Q4">
        <f si="0" t="shared"/>
        <v>0</v>
      </c>
      <c r="R4">
        <f>COUNTIFS($A$8:$A$20,"*$*",R8:R20,"")</f>
        <v>0</v>
      </c>
      <c r="S4">
        <f>COUNTIFS($A$8:$A$20,"*$*",S8:S20,"")</f>
        <v>0</v>
      </c>
      <c r="T4">
        <f>COUNTIFS($A$8:$A$20,"*$*",T8:T20,"")</f>
        <v>0</v>
      </c>
    </row>
    <row customFormat="1" r="7" s="1" spans="1:1">
      <c r="A7" s="4" t="s">
        <v>143</v>
      </c>
    </row>
    <row r="8" spans="1:20">
      <c r="A8" s="11" t="s">
        <v>144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229</v>
      </c>
      <c r="Q8" t="s">
        <v>229</v>
      </c>
      <c r="R8" s="3" t="s">
        <v>154</v>
      </c>
      <c r="S8" s="3" t="s">
        <v>155</v>
      </c>
      <c r="T8" t="s">
        <v>217</v>
      </c>
    </row>
    <row r="9" spans="1:20">
      <c r="A9" t="s">
        <v>157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</row>
    <row r="10" spans="1:20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</row>
    <row customFormat="1" r="11" s="1" spans="1:1">
      <c r="A11" s="4" t="s">
        <v>160</v>
      </c>
    </row>
    <row r="12" spans="1:20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</row>
    <row r="13" spans="1:20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</row>
    <row r="14" spans="1:20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34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230</v>
      </c>
      <c r="H15" t="s">
        <v>171</v>
      </c>
      <c r="I15" t="s">
        <v>172</v>
      </c>
      <c r="J15" t="s">
        <v>173</v>
      </c>
      <c r="K15" t="s">
        <v>174</v>
      </c>
      <c r="L15" t="s">
        <v>166</v>
      </c>
      <c r="M15" t="s">
        <v>167</v>
      </c>
      <c r="N15" t="s">
        <v>172</v>
      </c>
      <c r="O15" t="s">
        <v>166</v>
      </c>
      <c r="P15" t="s">
        <v>166</v>
      </c>
      <c r="Q15" t="s">
        <v>166</v>
      </c>
      <c r="R15" t="s">
        <v>166</v>
      </c>
      <c r="S15" t="s">
        <v>169</v>
      </c>
      <c r="T15" t="s">
        <v>167</v>
      </c>
    </row>
    <row customFormat="1" r="16" s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233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customFormat="1" r="24" s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T26"/>
  <sheetViews>
    <sheetView topLeftCell="O1" workbookViewId="0">
      <pane activePane="topLeft" topLeftCell="R1" xSplit="18280"/>
      <selection activeCell="R13" sqref="R13"/>
      <selection pane="topRight"/>
    </sheetView>
  </sheetViews>
  <sheetFormatPr defaultColWidth="8.72727272727273" defaultRowHeight="14.5"/>
  <cols>
    <col min="1" max="1" customWidth="true" width="23.3636363636364" collapsed="true"/>
    <col min="2" max="2" customWidth="true" width="37.1818181818182" collapsed="true"/>
    <col min="3" max="3" customWidth="true" width="42.0909090909091" collapsed="true"/>
    <col min="4" max="4" customWidth="true" width="41.6363636363636" collapsed="true"/>
    <col min="5" max="5" customWidth="true" width="37.5454545454545" collapsed="true"/>
    <col min="6" max="6" customWidth="true" width="37.6363636363636" collapsed="true"/>
    <col min="7" max="7" customWidth="true" width="36.3636363636364" collapsed="true"/>
    <col min="8" max="8" customWidth="true" width="37.4545454545455" collapsed="true"/>
    <col min="9" max="9" customWidth="true" width="38.4545454545455" collapsed="true"/>
    <col min="10" max="13" customWidth="true" width="39.1818181818182" collapsed="true"/>
    <col min="14" max="15" customWidth="true" width="40.2727272727273" collapsed="true"/>
    <col min="16" max="16" customWidth="true" width="37.5454545454545" collapsed="true"/>
    <col min="17" max="17" customWidth="true" width="34.4545454545455" collapsed="true"/>
    <col min="18" max="18" customWidth="true" width="43.6363636363636" collapsed="true"/>
    <col min="19" max="19" customWidth="true" width="34.1818181818182" collapsed="true"/>
  </cols>
  <sheetData>
    <row r="1" spans="1:1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235</v>
      </c>
    </row>
    <row r="2" spans="1:18">
      <c r="A2" t="s">
        <v>3</v>
      </c>
      <c r="B2" t="s">
        <v>78</v>
      </c>
      <c r="C2" t="s">
        <v>236</v>
      </c>
      <c r="D2" t="s">
        <v>78</v>
      </c>
      <c r="E2" t="s">
        <v>237</v>
      </c>
      <c r="F2" t="s">
        <v>236</v>
      </c>
      <c r="G2" t="s">
        <v>78</v>
      </c>
      <c r="H2" t="s">
        <v>236</v>
      </c>
      <c r="I2" t="s">
        <v>236</v>
      </c>
      <c r="J2" t="s">
        <v>238</v>
      </c>
      <c r="K2" t="s">
        <v>239</v>
      </c>
      <c r="L2" t="s">
        <v>236</v>
      </c>
      <c r="M2" t="s">
        <v>236</v>
      </c>
      <c r="N2" t="s">
        <v>236</v>
      </c>
      <c r="O2" t="s">
        <v>197</v>
      </c>
      <c r="P2" t="s">
        <v>197</v>
      </c>
      <c r="Q2" t="s">
        <v>236</v>
      </c>
      <c r="R2" t="s">
        <v>240</v>
      </c>
    </row>
    <row ht="43.5" r="3" spans="1:19">
      <c r="A3" t="s">
        <v>6</v>
      </c>
      <c r="B3" s="3" t="s">
        <v>241</v>
      </c>
      <c r="C3" s="3" t="s">
        <v>242</v>
      </c>
      <c r="D3" s="3" t="s">
        <v>243</v>
      </c>
      <c r="E3" s="3" t="s">
        <v>244</v>
      </c>
      <c r="F3" s="3" t="s">
        <v>245</v>
      </c>
      <c r="G3" s="3" t="s">
        <v>246</v>
      </c>
      <c r="H3" s="3" t="s">
        <v>247</v>
      </c>
      <c r="I3" s="3" t="s">
        <v>247</v>
      </c>
      <c r="J3" s="3" t="s">
        <v>248</v>
      </c>
      <c r="K3" s="3" t="s">
        <v>249</v>
      </c>
      <c r="L3" s="3" t="s">
        <v>250</v>
      </c>
      <c r="M3" s="3" t="s">
        <v>251</v>
      </c>
      <c r="N3" s="3" t="s">
        <v>252</v>
      </c>
      <c r="O3" s="3" t="s">
        <v>212</v>
      </c>
      <c r="P3" s="3" t="s">
        <v>213</v>
      </c>
      <c r="Q3" s="3" t="s">
        <v>214</v>
      </c>
      <c r="R3" s="3" t="s">
        <v>141</v>
      </c>
      <c r="S3" s="3" t="s">
        <v>253</v>
      </c>
    </row>
    <row r="4" spans="1:19">
      <c r="A4" t="s">
        <v>13</v>
      </c>
      <c r="B4">
        <f>COUNTIFS($A$8:$A$20,"*$*",B8:B20,"")</f>
        <v>0</v>
      </c>
      <c r="C4">
        <f ref="C4:J4" si="0" t="shared">COUNTIFS($A$8:$A$20,"*$*",C8:C20,"")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ref="K4:P4" si="1" t="shared">COUNTIFS($A$8:$A$20,"*$*",K8:K20,"")</f>
        <v>0</v>
      </c>
      <c r="L4">
        <f si="1" t="shared"/>
        <v>0</v>
      </c>
      <c r="M4">
        <f si="1" t="shared"/>
        <v>0</v>
      </c>
      <c r="N4">
        <f si="1" t="shared"/>
        <v>0</v>
      </c>
      <c r="O4">
        <f si="1" t="shared"/>
        <v>0</v>
      </c>
      <c r="P4">
        <f si="1" t="shared"/>
        <v>0</v>
      </c>
      <c r="Q4">
        <f>COUNTIFS($A$8:$A$20,"*$*",Q8:Q20,"")</f>
        <v>0</v>
      </c>
      <c r="R4">
        <f>COUNTIFS($A$8:$A$20,"*$*",R8:R20,"")</f>
        <v>0</v>
      </c>
      <c r="S4">
        <f>COUNTIFS($A$8:$A$20,"*$*",S8:S20,"")</f>
        <v>0</v>
      </c>
    </row>
    <row customFormat="1" r="7" s="1" spans="1:1">
      <c r="A7" s="4" t="s">
        <v>143</v>
      </c>
    </row>
    <row ht="29" r="8" spans="1:19">
      <c r="A8" s="11" t="s">
        <v>144</v>
      </c>
      <c r="B8" s="3" t="s">
        <v>254</v>
      </c>
      <c r="C8" s="3" t="s">
        <v>255</v>
      </c>
      <c r="D8" s="3" t="s">
        <v>256</v>
      </c>
      <c r="E8" s="3" t="s">
        <v>257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262</v>
      </c>
      <c r="K8" s="3" t="s">
        <v>263</v>
      </c>
      <c r="L8" s="3" t="s">
        <v>264</v>
      </c>
      <c r="M8" s="3" t="s">
        <v>265</v>
      </c>
      <c r="N8" s="3" t="s">
        <v>266</v>
      </c>
      <c r="O8" s="3" t="s">
        <v>267</v>
      </c>
      <c r="P8" s="3" t="s">
        <v>267</v>
      </c>
      <c r="Q8" s="3" t="s">
        <v>154</v>
      </c>
      <c r="R8" s="3" t="s">
        <v>155</v>
      </c>
      <c r="S8" s="3" t="s">
        <v>268</v>
      </c>
    </row>
    <row r="9" spans="1:19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</row>
    <row r="10" spans="1:19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</row>
    <row customFormat="1" r="11" s="1" spans="1:1">
      <c r="A11" s="4" t="s">
        <v>160</v>
      </c>
    </row>
    <row r="12" spans="1:19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34</v>
      </c>
    </row>
    <row r="13" spans="1:19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</row>
    <row r="14" spans="1:19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</row>
    <row r="15" spans="1:19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230</v>
      </c>
      <c r="L15" t="s">
        <v>166</v>
      </c>
      <c r="M15" t="s">
        <v>167</v>
      </c>
      <c r="N15" t="s">
        <v>168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</row>
    <row customFormat="1" r="16" s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270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customFormat="1" r="24" s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27"/>
  <sheetViews>
    <sheetView topLeftCell="N1" workbookViewId="0">
      <selection activeCell="O3" sqref="O3"/>
    </sheetView>
  </sheetViews>
  <sheetFormatPr defaultColWidth="8.72727272727273" defaultRowHeight="14.5"/>
  <cols>
    <col min="1" max="1" customWidth="true" width="23.3636363636364" collapsed="true"/>
    <col min="2" max="2" customWidth="true" width="40.8181818181818" collapsed="true"/>
    <col min="3" max="3" customWidth="true" width="52.6363636363636" collapsed="true"/>
    <col min="4" max="4" customWidth="true" width="54.6363636363636" collapsed="true"/>
    <col min="5" max="5" customWidth="true" width="58.0" collapsed="true"/>
    <col min="6" max="6" customWidth="true" width="51.6363636363636" collapsed="true"/>
    <col min="7" max="7" customWidth="true" width="33.0909090909091" collapsed="true"/>
    <col min="8" max="8" customWidth="true" width="34.1818181818182" collapsed="true"/>
    <col min="9" max="9" customWidth="true" width="36.5454545454545" collapsed="true"/>
    <col min="10" max="10" customWidth="true" width="35.7272727272727" collapsed="true"/>
    <col min="11" max="11" customWidth="true" width="31.6363636363636" collapsed="true"/>
    <col min="12" max="15" customWidth="true" width="39.1818181818182" collapsed="true"/>
    <col min="16" max="16" customWidth="true" width="43.0" collapsed="true"/>
    <col min="17" max="17" customWidth="true" width="34.1818181818182" collapsed="true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44</v>
      </c>
      <c r="Q1" t="s">
        <v>44</v>
      </c>
    </row>
    <row r="2" spans="1:15">
      <c r="A2" t="s">
        <v>3</v>
      </c>
      <c r="B2" t="s">
        <v>78</v>
      </c>
      <c r="C2" t="s">
        <v>271</v>
      </c>
      <c r="D2" t="s">
        <v>271</v>
      </c>
      <c r="E2" t="s">
        <v>78</v>
      </c>
      <c r="F2" t="s">
        <v>78</v>
      </c>
      <c r="G2" t="s">
        <v>78</v>
      </c>
      <c r="H2" t="s">
        <v>272</v>
      </c>
      <c r="I2" t="s">
        <v>78</v>
      </c>
      <c r="J2" t="s">
        <v>273</v>
      </c>
      <c r="K2" t="s">
        <v>197</v>
      </c>
      <c r="L2" t="s">
        <v>274</v>
      </c>
      <c r="M2" t="s">
        <v>78</v>
      </c>
      <c r="N2" t="s">
        <v>272</v>
      </c>
      <c r="O2" t="s">
        <v>197</v>
      </c>
    </row>
    <row ht="43.5" r="3" spans="1:17">
      <c r="A3" t="s">
        <v>6</v>
      </c>
      <c r="B3" s="3" t="s">
        <v>275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280</v>
      </c>
      <c r="H3" s="3" t="s">
        <v>281</v>
      </c>
      <c r="I3" s="3" t="s">
        <v>282</v>
      </c>
      <c r="J3" s="3" t="s">
        <v>283</v>
      </c>
      <c r="K3" s="3" t="s">
        <v>284</v>
      </c>
      <c r="L3" s="3" t="s">
        <v>285</v>
      </c>
      <c r="M3" s="3" t="s">
        <v>286</v>
      </c>
      <c r="N3" s="3" t="s">
        <v>287</v>
      </c>
      <c r="O3" s="3" t="s">
        <v>213</v>
      </c>
      <c r="P3" s="3" t="s">
        <v>214</v>
      </c>
      <c r="Q3" s="3" t="s">
        <v>141</v>
      </c>
    </row>
    <row r="4" spans="1:17">
      <c r="A4" t="s">
        <v>13</v>
      </c>
      <c r="B4">
        <f>COUNTIFS($A$8:$A$37,"*$*",B8:B37,"")</f>
        <v>0</v>
      </c>
      <c r="C4">
        <f>COUNTIFS($A$8:$A$37,"*$*",C8:C37,"")</f>
        <v>0</v>
      </c>
      <c r="D4">
        <f ref="D4:J4" si="0" t="shared">COUNTIFS($A$8:$A$37,"*$*",D8:D37,"")</f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ref="K4:P4" si="1" t="shared">COUNTIFS($A$8:$A$37,"*$*",K8:K37,"")</f>
        <v>0</v>
      </c>
      <c r="L4">
        <f si="1" t="shared"/>
        <v>0</v>
      </c>
      <c r="M4">
        <f si="1" t="shared"/>
        <v>0</v>
      </c>
      <c r="N4">
        <f si="1" t="shared"/>
        <v>0</v>
      </c>
      <c r="O4">
        <f si="1" t="shared"/>
        <v>0</v>
      </c>
      <c r="P4">
        <f si="1" t="shared"/>
        <v>0</v>
      </c>
      <c r="Q4">
        <f>COUNTIFS($A$8:$A$20,"*$*",Q8:Q20,"")</f>
        <v>0</v>
      </c>
    </row>
    <row customFormat="1" r="7" s="1" spans="1:1">
      <c r="A7" s="4" t="s">
        <v>143</v>
      </c>
    </row>
    <row ht="29" r="8" spans="1:17">
      <c r="A8" s="11" t="s">
        <v>288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ht="29" r="9" spans="1:17">
      <c r="A9" t="s">
        <v>300</v>
      </c>
      <c r="B9" s="3" t="s">
        <v>299</v>
      </c>
      <c r="C9" s="3" t="s">
        <v>301</v>
      </c>
      <c r="D9" s="3" t="s">
        <v>302</v>
      </c>
      <c r="E9" s="3" t="s">
        <v>303</v>
      </c>
      <c r="F9" s="3" t="s">
        <v>304</v>
      </c>
      <c r="G9" s="3" t="s">
        <v>305</v>
      </c>
      <c r="H9" s="3" t="s">
        <v>306</v>
      </c>
      <c r="I9" s="3" t="s">
        <v>303</v>
      </c>
      <c r="J9" s="3" t="s">
        <v>301</v>
      </c>
      <c r="K9" s="3" t="s">
        <v>306</v>
      </c>
      <c r="L9" s="3" t="s">
        <v>306</v>
      </c>
      <c r="M9" s="3" t="s">
        <v>154</v>
      </c>
      <c r="N9" s="3" t="s">
        <v>299</v>
      </c>
      <c r="O9" s="3" t="s">
        <v>306</v>
      </c>
      <c r="P9" s="3" t="s">
        <v>154</v>
      </c>
      <c r="Q9" s="3" t="s">
        <v>155</v>
      </c>
    </row>
    <row r="10" spans="1:17">
      <c r="A10" t="s">
        <v>157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269</v>
      </c>
    </row>
    <row r="11" spans="1:17">
      <c r="A11" t="s">
        <v>158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</row>
    <row customFormat="1" r="12" s="1" spans="1:1">
      <c r="A12" s="4" t="s">
        <v>160</v>
      </c>
    </row>
    <row r="13" spans="1:17">
      <c r="A13" t="s">
        <v>161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34</v>
      </c>
      <c r="Q13" t="s">
        <v>34</v>
      </c>
    </row>
    <row r="14" spans="1:17">
      <c r="A14" t="s">
        <v>162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</row>
    <row r="15" spans="1:17">
      <c r="A15" t="s">
        <v>164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169</v>
      </c>
    </row>
    <row customFormat="1" r="17" s="1" spans="1:1">
      <c r="A17" s="4" t="s">
        <v>175</v>
      </c>
    </row>
    <row r="18" spans="1:2">
      <c r="A18" t="s">
        <v>307</v>
      </c>
      <c r="B18">
        <v>1</v>
      </c>
    </row>
    <row r="19" spans="1:2">
      <c r="A19" t="s">
        <v>308</v>
      </c>
      <c r="B19" t="s">
        <v>182</v>
      </c>
    </row>
    <row r="20" spans="1:2">
      <c r="A20" t="s">
        <v>309</v>
      </c>
      <c r="B20" t="s">
        <v>184</v>
      </c>
    </row>
    <row r="21" spans="1:2">
      <c r="A21" t="s">
        <v>310</v>
      </c>
      <c r="B21" t="s">
        <v>311</v>
      </c>
    </row>
    <row r="22" spans="1:2">
      <c r="A22" t="s">
        <v>312</v>
      </c>
      <c r="B22" t="s">
        <v>178</v>
      </c>
    </row>
    <row r="23" spans="1:2">
      <c r="A23" t="s">
        <v>313</v>
      </c>
      <c r="B23" t="s">
        <v>314</v>
      </c>
    </row>
    <row r="24" spans="1:2">
      <c r="A24" t="s">
        <v>315</v>
      </c>
      <c r="B24" t="s">
        <v>188</v>
      </c>
    </row>
    <row customFormat="1" r="25" s="1" spans="1:1">
      <c r="A25" s="4" t="s">
        <v>189</v>
      </c>
    </row>
    <row r="26" spans="1:2">
      <c r="A26" t="s">
        <v>316</v>
      </c>
      <c r="B26" t="s">
        <v>51</v>
      </c>
    </row>
    <row r="27" spans="1:2">
      <c r="A27" t="s">
        <v>317</v>
      </c>
      <c r="B27" t="s">
        <v>26</v>
      </c>
    </row>
  </sheetData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26"/>
  <sheetViews>
    <sheetView topLeftCell="P1" workbookViewId="0">
      <pane activePane="topLeft" topLeftCell="T1" xSplit="18280"/>
      <selection activeCell="S9" sqref="S9"/>
      <selection pane="topRight"/>
    </sheetView>
  </sheetViews>
  <sheetFormatPr defaultColWidth="8.72727272727273" defaultRowHeight="14.5"/>
  <cols>
    <col min="1" max="1" customWidth="true" width="23.3636363636364" collapsed="true"/>
    <col min="2" max="2" customWidth="true" width="36.2727272727273" collapsed="true"/>
    <col min="3" max="3" customWidth="true" width="34.1818181818182" collapsed="true"/>
    <col min="4" max="4" customWidth="true" width="35.5454545454545" collapsed="true"/>
    <col min="5" max="5" customWidth="true" width="37.5454545454545" collapsed="true"/>
    <col min="6" max="6" customWidth="true" width="37.6363636363636" collapsed="true"/>
    <col min="7" max="7" customWidth="true" width="36.3636363636364" collapsed="true"/>
    <col min="8" max="8" customWidth="true" width="37.4545454545455" collapsed="true"/>
    <col min="9" max="9" customWidth="true" width="40.0909090909091" collapsed="true"/>
    <col min="10" max="10" customWidth="true" width="39.1818181818182" collapsed="true"/>
    <col min="11" max="11" customWidth="true" width="37.4545454545455" collapsed="true"/>
    <col min="12" max="12" customWidth="true" width="40.0909090909091" collapsed="true"/>
    <col min="13" max="13" customWidth="true" width="39.1818181818182" collapsed="true"/>
    <col min="14" max="15" customWidth="true" width="40.0909090909091" collapsed="true"/>
    <col min="16" max="16" customWidth="true" width="43.7272727272727" collapsed="true"/>
    <col min="17" max="17" customWidth="true" width="34.5454545454545" collapsed="true"/>
    <col min="18" max="18" customWidth="true" width="30.9090909090909" collapsed="true"/>
  </cols>
  <sheetData>
    <row r="1" spans="1:18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44</v>
      </c>
      <c r="R1" t="s">
        <v>44</v>
      </c>
    </row>
    <row r="2" spans="1:16">
      <c r="A2" t="s">
        <v>3</v>
      </c>
      <c r="B2" t="s">
        <v>78</v>
      </c>
      <c r="C2" t="s">
        <v>318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197</v>
      </c>
      <c r="N2" t="s">
        <v>78</v>
      </c>
      <c r="O2" t="s">
        <v>197</v>
      </c>
      <c r="P2" t="s">
        <v>236</v>
      </c>
    </row>
    <row ht="43.5" r="3" spans="1:18">
      <c r="A3" t="s">
        <v>6</v>
      </c>
      <c r="B3" s="3" t="s">
        <v>319</v>
      </c>
      <c r="C3" s="3" t="s">
        <v>320</v>
      </c>
      <c r="D3" s="3" t="s">
        <v>321</v>
      </c>
      <c r="E3" s="3" t="s">
        <v>322</v>
      </c>
      <c r="F3" s="3" t="s">
        <v>323</v>
      </c>
      <c r="G3" s="3" t="s">
        <v>324</v>
      </c>
      <c r="H3" s="3" t="s">
        <v>325</v>
      </c>
      <c r="I3" s="3" t="s">
        <v>326</v>
      </c>
      <c r="J3" s="3" t="s">
        <v>327</v>
      </c>
      <c r="K3" s="3" t="s">
        <v>328</v>
      </c>
      <c r="L3" s="3" t="s">
        <v>329</v>
      </c>
      <c r="M3" s="3" t="s">
        <v>330</v>
      </c>
      <c r="N3" s="3" t="s">
        <v>331</v>
      </c>
      <c r="O3" s="3" t="s">
        <v>213</v>
      </c>
      <c r="P3" s="3" t="s">
        <v>214</v>
      </c>
      <c r="Q3" s="3" t="s">
        <v>141</v>
      </c>
      <c r="R3" s="3" t="s">
        <v>332</v>
      </c>
    </row>
    <row r="4" spans="1:18">
      <c r="A4" t="s">
        <v>13</v>
      </c>
      <c r="B4">
        <f ref="B4:O4" si="0" t="shared">COUNTIFS($A$8:$A$21,"*$*",B8:B21,"")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 si="0" t="shared"/>
        <v>0</v>
      </c>
      <c r="M4">
        <f si="0" t="shared"/>
        <v>0</v>
      </c>
      <c r="N4">
        <f si="0" t="shared"/>
        <v>0</v>
      </c>
      <c r="O4">
        <f si="0" t="shared"/>
        <v>0</v>
      </c>
      <c r="P4">
        <f>COUNTIFS($A$8:$A$21,"*$*",P8:P21,"")</f>
        <v>0</v>
      </c>
      <c r="Q4">
        <f>COUNTIFS($A$8:$A$20,"*$*",Q8:Q20,"")</f>
        <v>0</v>
      </c>
      <c r="R4">
        <f>COUNTIFS($A$8:$A$21,"*$*",R8:R21,"")</f>
        <v>0</v>
      </c>
    </row>
    <row customFormat="1" r="7" s="1" spans="1:1">
      <c r="A7" s="4" t="s">
        <v>143</v>
      </c>
    </row>
    <row ht="29" r="8" spans="1:18">
      <c r="A8" s="11" t="s">
        <v>144</v>
      </c>
      <c r="B8" s="3" t="s">
        <v>333</v>
      </c>
      <c r="C8" s="3" t="s">
        <v>334</v>
      </c>
      <c r="D8" s="3" t="s">
        <v>335</v>
      </c>
      <c r="E8" s="3" t="s">
        <v>336</v>
      </c>
      <c r="F8" s="3" t="s">
        <v>337</v>
      </c>
      <c r="G8" s="3" t="s">
        <v>338</v>
      </c>
      <c r="H8" s="3" t="s">
        <v>339</v>
      </c>
      <c r="I8" s="3" t="s">
        <v>340</v>
      </c>
      <c r="J8" s="3" t="s">
        <v>341</v>
      </c>
      <c r="K8" s="3" t="s">
        <v>342</v>
      </c>
      <c r="L8" s="3" t="s">
        <v>343</v>
      </c>
      <c r="M8" s="3" t="s">
        <v>333</v>
      </c>
      <c r="N8" s="3" t="s">
        <v>344</v>
      </c>
      <c r="O8" s="3" t="s">
        <v>333</v>
      </c>
      <c r="P8" s="3" t="s">
        <v>154</v>
      </c>
      <c r="Q8" s="3" t="s">
        <v>155</v>
      </c>
      <c r="R8" s="3" t="s">
        <v>345</v>
      </c>
    </row>
    <row r="9" spans="1:18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</row>
    <row r="10" spans="1:18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</row>
    <row customFormat="1" r="11" s="1" spans="1:1">
      <c r="A11" s="4" t="s">
        <v>160</v>
      </c>
    </row>
    <row r="12" spans="1:18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</row>
    <row r="13" spans="1:18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</row>
    <row r="14" spans="1:18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172</v>
      </c>
      <c r="L15" t="s">
        <v>173</v>
      </c>
      <c r="M15" t="s">
        <v>174</v>
      </c>
      <c r="N15" t="s">
        <v>173</v>
      </c>
      <c r="O15" t="s">
        <v>174</v>
      </c>
      <c r="P15" t="s">
        <v>174</v>
      </c>
      <c r="Q15" t="s">
        <v>169</v>
      </c>
      <c r="R15" t="s">
        <v>174</v>
      </c>
    </row>
    <row customFormat="1" r="16" s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customFormat="1" r="24" s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26"/>
  <sheetViews>
    <sheetView workbookViewId="0">
      <selection activeCell="D13" sqref="D13"/>
    </sheetView>
  </sheetViews>
  <sheetFormatPr defaultColWidth="8.72727272727273" defaultRowHeight="14.5"/>
  <cols>
    <col min="1" max="1" customWidth="true" width="21.3636363636364" collapsed="true"/>
    <col min="2" max="2" customWidth="true" width="35.7272727272727" collapsed="true"/>
    <col min="3" max="3" customWidth="true" width="47.9090909090909" collapsed="true"/>
    <col min="4" max="5" customWidth="true" width="38.0" collapsed="true"/>
    <col min="6" max="6" customWidth="true" width="34.2727272727273" collapsed="true"/>
    <col min="7" max="7" customWidth="true" width="34.3636363636364" collapsed="true"/>
    <col min="8" max="8" customWidth="true" width="33.0909090909091" collapsed="true"/>
    <col min="9" max="9" customWidth="true" width="34.1818181818182" collapsed="true"/>
    <col min="10" max="10" customWidth="true" width="36.5454545454545" collapsed="true"/>
    <col min="11" max="11" customWidth="true" width="35.7272727272727" collapsed="true"/>
    <col min="12" max="13" customWidth="true" width="57.1818181818182" collapsed="true"/>
    <col min="14" max="14" customWidth="true" width="37.2727272727273" collapsed="true"/>
    <col min="15" max="15" customWidth="true" width="36.5454545454545" collapsed="true"/>
    <col min="16" max="16" customWidth="true" width="35.7272727272727" collapsed="true"/>
  </cols>
  <sheetData>
    <row r="1" spans="1:15">
      <c r="A1" t="s">
        <v>0</v>
      </c>
      <c r="B1" t="s">
        <v>2</v>
      </c>
      <c r="C1" t="s">
        <v>1</v>
      </c>
      <c r="D1" t="s">
        <v>44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348</v>
      </c>
      <c r="O1" t="s">
        <v>44</v>
      </c>
    </row>
    <row r="2" spans="1:13">
      <c r="A2" t="s">
        <v>3</v>
      </c>
      <c r="B2" t="s">
        <v>349</v>
      </c>
      <c r="C2" t="s">
        <v>78</v>
      </c>
      <c r="E2" t="s">
        <v>236</v>
      </c>
      <c r="F2" t="s">
        <v>236</v>
      </c>
      <c r="G2" t="s">
        <v>236</v>
      </c>
      <c r="H2" t="s">
        <v>236</v>
      </c>
      <c r="I2" t="s">
        <v>350</v>
      </c>
      <c r="J2" t="s">
        <v>236</v>
      </c>
      <c r="K2" t="s">
        <v>236</v>
      </c>
      <c r="L2" t="s">
        <v>197</v>
      </c>
      <c r="M2" t="s">
        <v>197</v>
      </c>
    </row>
    <row ht="29" r="3" spans="1:15">
      <c r="A3" t="s">
        <v>6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  <c r="I3" s="3" t="s">
        <v>358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 ref="E4:K4" si="0" t="shared">COUNTIFS($A$8:$A$21,"*$*",E8:E21,"")</f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customFormat="1" r="7" s="1" spans="1:1">
      <c r="A7" s="4" t="s">
        <v>143</v>
      </c>
    </row>
    <row ht="29" r="8" spans="1:15">
      <c r="A8" s="11" t="s">
        <v>144</v>
      </c>
      <c r="B8" s="3" t="s">
        <v>363</v>
      </c>
      <c r="C8" s="3" t="s">
        <v>364</v>
      </c>
      <c r="D8" s="3" t="s">
        <v>365</v>
      </c>
      <c r="E8" s="3" t="s">
        <v>366</v>
      </c>
      <c r="F8" s="3" t="s">
        <v>367</v>
      </c>
      <c r="G8" s="3" t="s">
        <v>368</v>
      </c>
      <c r="H8" s="3" t="s">
        <v>369</v>
      </c>
      <c r="I8" s="3" t="s">
        <v>370</v>
      </c>
      <c r="J8" s="3" t="s">
        <v>371</v>
      </c>
      <c r="K8" s="3" t="s">
        <v>372</v>
      </c>
      <c r="L8" s="3" t="s">
        <v>363</v>
      </c>
      <c r="M8" s="3" t="s">
        <v>363</v>
      </c>
      <c r="N8" s="3" t="s">
        <v>154</v>
      </c>
      <c r="O8" s="3" t="s">
        <v>155</v>
      </c>
    </row>
    <row r="9" spans="1:15">
      <c r="A9" t="s">
        <v>157</v>
      </c>
      <c r="B9" t="s">
        <v>373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customFormat="1" r="11" s="1" spans="1:1">
      <c r="A11" s="4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customFormat="1" r="16" s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pans="1:16">
      <c r="A24" s="4" t="s">
        <v>189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6"/>
  <sheetViews>
    <sheetView topLeftCell="B1" workbookViewId="0">
      <selection activeCell="E11" sqref="E11"/>
    </sheetView>
  </sheetViews>
  <sheetFormatPr defaultColWidth="8.72727272727273" defaultRowHeight="14.5"/>
  <cols>
    <col min="1" max="1" customWidth="true" width="21.3636363636364" collapsed="true"/>
    <col min="2" max="2" customWidth="true" width="35.7272727272727" collapsed="true"/>
    <col min="3" max="3" customWidth="true" width="35.8181818181818" collapsed="true"/>
    <col min="4" max="4" customWidth="true" width="38.0" collapsed="true"/>
    <col min="5" max="6" customWidth="true" width="34.2727272727273" collapsed="true"/>
    <col min="7" max="7" customWidth="true" width="34.3636363636364" collapsed="true"/>
    <col min="8" max="8" customWidth="true" width="33.0909090909091" collapsed="true"/>
    <col min="9" max="9" customWidth="true" width="34.1818181818182" collapsed="true"/>
    <col min="10" max="10" customWidth="true" width="36.5454545454545" collapsed="true"/>
    <col min="11" max="13" customWidth="true" width="35.7272727272727" collapsed="true"/>
    <col min="14" max="14" customWidth="true" width="35.3636363636364" collapsed="true"/>
    <col min="15" max="15" customWidth="true" width="34.6363636363636" collapsed="true"/>
  </cols>
  <sheetData>
    <row r="1" spans="1:1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</row>
    <row r="2" spans="1:1">
      <c r="A2" t="s">
        <v>3</v>
      </c>
    </row>
    <row ht="43.5" r="3" spans="1:15">
      <c r="A3" t="s">
        <v>6</v>
      </c>
      <c r="B3" s="3" t="s">
        <v>374</v>
      </c>
      <c r="C3" s="3" t="s">
        <v>375</v>
      </c>
      <c r="D3" s="3" t="s">
        <v>376</v>
      </c>
      <c r="E3" s="3" t="s">
        <v>377</v>
      </c>
      <c r="F3" s="3" t="s">
        <v>378</v>
      </c>
      <c r="G3" s="3" t="s">
        <v>379</v>
      </c>
      <c r="H3" s="3" t="s">
        <v>380</v>
      </c>
      <c r="I3" s="3" t="s">
        <v>380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>COUNTIFS($A$8:$A$21,"*$*",E8:E21,"")</f>
        <v>0</v>
      </c>
      <c r="F4">
        <f ref="F4:K4" si="0" t="shared">COUNTIFS($A$8:$A$21,"*$*",F8:F21,"")</f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customFormat="1" r="7" s="1" spans="1:1">
      <c r="A7" s="4" t="s">
        <v>143</v>
      </c>
    </row>
    <row r="8" spans="1:15">
      <c r="A8" s="11" t="s">
        <v>144</v>
      </c>
      <c r="B8" s="3" t="s">
        <v>381</v>
      </c>
      <c r="C8" s="3" t="s">
        <v>382</v>
      </c>
      <c r="D8" s="3" t="s">
        <v>383</v>
      </c>
      <c r="E8" s="3" t="s">
        <v>384</v>
      </c>
      <c r="F8" s="3" t="s">
        <v>385</v>
      </c>
      <c r="G8" s="3" t="s">
        <v>386</v>
      </c>
      <c r="H8" s="3" t="s">
        <v>387</v>
      </c>
      <c r="I8" s="3" t="s">
        <v>388</v>
      </c>
      <c r="J8" s="3" t="s">
        <v>389</v>
      </c>
      <c r="K8" s="3" t="s">
        <v>390</v>
      </c>
      <c r="L8" s="3" t="s">
        <v>381</v>
      </c>
      <c r="M8" s="3" t="s">
        <v>381</v>
      </c>
      <c r="N8" s="3" t="s">
        <v>154</v>
      </c>
      <c r="O8" s="3" t="s">
        <v>155</v>
      </c>
    </row>
    <row r="9" spans="1:15">
      <c r="A9" t="s">
        <v>157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customFormat="1" r="11" s="1" spans="1:1">
      <c r="A11" s="4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168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customFormat="1" r="16" s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customFormat="1" r="24" s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bottom="1" footer="0.5" header="0.5" left="0.75" right="0.75" top="1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28"/>
  <sheetViews>
    <sheetView topLeftCell="I1" workbookViewId="0">
      <selection activeCell="Q3" sqref="Q3"/>
    </sheetView>
  </sheetViews>
  <sheetFormatPr defaultColWidth="9" defaultRowHeight="14.5"/>
  <cols>
    <col min="1" max="1" customWidth="true" width="21.3636363636364" collapsed="true"/>
    <col min="2" max="2" customWidth="true" width="35.7272727272727" collapsed="true"/>
    <col min="3" max="3" customWidth="true" width="35.8181818181818" collapsed="true"/>
    <col min="4" max="4" customWidth="true" width="38.0" collapsed="true"/>
    <col min="5" max="5" customWidth="true" width="34.2727272727273" collapsed="true"/>
    <col min="6" max="6" customWidth="true" width="34.3636363636364" collapsed="true"/>
    <col min="7" max="7" customWidth="true" width="33.0909090909091" collapsed="true"/>
    <col min="8" max="8" customWidth="true" width="34.1818181818182" collapsed="true"/>
    <col min="9" max="9" customWidth="true" width="36.5454545454545" collapsed="true"/>
    <col min="10" max="10" customWidth="true" width="75.9090909090909" collapsed="true"/>
    <col min="11" max="11" customWidth="true" width="35.7272727272727" collapsed="true"/>
    <col min="12" max="12" customWidth="true" width="45.1818181818182" collapsed="true"/>
    <col min="13" max="16" customWidth="true" width="35.7272727272727" collapsed="true"/>
    <col min="17" max="17" customWidth="true" width="35.1818181818182" collapsed="true"/>
  </cols>
  <sheetData>
    <row r="1" spans="1:17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</row>
    <row r="2" spans="1:1">
      <c r="A2" t="s">
        <v>3</v>
      </c>
    </row>
    <row ht="43.5" r="3" spans="1:17">
      <c r="A3" t="s">
        <v>6</v>
      </c>
      <c r="B3" s="3" t="s">
        <v>392</v>
      </c>
      <c r="C3" s="3" t="s">
        <v>393</v>
      </c>
      <c r="D3" s="3" t="s">
        <v>393</v>
      </c>
      <c r="E3" s="3" t="s">
        <v>394</v>
      </c>
      <c r="F3" s="3" t="s">
        <v>395</v>
      </c>
      <c r="G3" s="3" t="s">
        <v>396</v>
      </c>
      <c r="H3" s="3" t="s">
        <v>396</v>
      </c>
      <c r="I3" s="3" t="s">
        <v>397</v>
      </c>
      <c r="J3" s="3" t="s">
        <v>398</v>
      </c>
      <c r="K3" s="3" t="s">
        <v>399</v>
      </c>
      <c r="L3" s="3" t="s">
        <v>400</v>
      </c>
      <c r="M3" s="3" t="s">
        <v>401</v>
      </c>
      <c r="N3" s="3" t="s">
        <v>402</v>
      </c>
      <c r="O3" s="3" t="s">
        <v>403</v>
      </c>
      <c r="P3" s="3" t="s">
        <v>404</v>
      </c>
      <c r="Q3" s="3" t="s">
        <v>141</v>
      </c>
    </row>
    <row r="4" spans="1:17">
      <c r="A4" t="s">
        <v>13</v>
      </c>
      <c r="B4">
        <f>COUNTIFS($A$8:$A$38,"*$*",B8:B38,"")</f>
        <v>0</v>
      </c>
      <c r="C4">
        <f>COUNTIFS($A$8:$A$38,"*$*",C8:C38,"")</f>
        <v>4</v>
      </c>
      <c r="D4">
        <f ref="D4:P4" si="0" t="shared">COUNTIFS($A$8:$A$38,"*$*",D8:D38,"")</f>
        <v>4</v>
      </c>
      <c r="E4">
        <f si="0" t="shared"/>
        <v>4</v>
      </c>
      <c r="F4">
        <f si="0" t="shared"/>
        <v>4</v>
      </c>
      <c r="G4">
        <f si="0" t="shared"/>
        <v>4</v>
      </c>
      <c r="H4">
        <f si="0" t="shared"/>
        <v>4</v>
      </c>
      <c r="I4">
        <f si="0" t="shared"/>
        <v>4</v>
      </c>
      <c r="J4">
        <f si="0" t="shared"/>
        <v>4</v>
      </c>
      <c r="K4">
        <f si="0" t="shared"/>
        <v>4</v>
      </c>
      <c r="L4">
        <f si="0" t="shared"/>
        <v>4</v>
      </c>
      <c r="M4">
        <f si="0" t="shared"/>
        <v>4</v>
      </c>
      <c r="N4">
        <f si="0" t="shared"/>
        <v>4</v>
      </c>
      <c r="O4">
        <f si="0" t="shared"/>
        <v>4</v>
      </c>
      <c r="P4">
        <f si="0" t="shared"/>
        <v>4</v>
      </c>
      <c r="Q4">
        <f>COUNTIFS($A$8:$A$20,"*$*",Q8:Q20,"")</f>
        <v>4</v>
      </c>
    </row>
    <row customFormat="1" r="7" s="1" spans="1:1">
      <c r="A7" s="4" t="s">
        <v>143</v>
      </c>
    </row>
    <row ht="29" r="8" spans="1:17">
      <c r="A8" s="11" t="s">
        <v>405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r="9" spans="1:16">
      <c r="A9" t="s">
        <v>406</v>
      </c>
      <c r="B9" s="12" t="s">
        <v>407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">
      <c r="A10" t="s">
        <v>408</v>
      </c>
      <c r="B10" s="13">
        <v>7183259386136510</v>
      </c>
    </row>
    <row r="11" spans="1:17">
      <c r="A11" t="s">
        <v>409</v>
      </c>
      <c r="B11" t="s">
        <v>410</v>
      </c>
      <c r="Q11" s="2"/>
    </row>
    <row r="12" spans="1:2">
      <c r="A12" t="s">
        <v>411</v>
      </c>
      <c r="B12" s="14" t="s">
        <v>412</v>
      </c>
    </row>
    <row r="13" spans="1:17">
      <c r="A13" t="s">
        <v>157</v>
      </c>
      <c r="B13" t="s">
        <v>269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269</v>
      </c>
    </row>
    <row r="14" spans="1:17">
      <c r="A14" t="s">
        <v>158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</row>
    <row customFormat="1" r="16" s="1" spans="1:1">
      <c r="A16" s="4" t="s">
        <v>160</v>
      </c>
    </row>
    <row r="17" spans="1:17">
      <c r="A17" t="s">
        <v>161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34</v>
      </c>
      <c r="Q17" t="s">
        <v>34</v>
      </c>
    </row>
    <row r="18" spans="1:17">
      <c r="A18" t="s">
        <v>162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</row>
    <row r="19" spans="1:17">
      <c r="A19" t="s">
        <v>164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169</v>
      </c>
    </row>
    <row customFormat="1" r="21" s="1" spans="1:1">
      <c r="A21" s="4" t="s">
        <v>175</v>
      </c>
    </row>
    <row r="22" spans="1:2">
      <c r="A22" t="s">
        <v>312</v>
      </c>
      <c r="B22" t="s">
        <v>178</v>
      </c>
    </row>
    <row r="23" spans="1:2">
      <c r="A23" t="s">
        <v>313</v>
      </c>
      <c r="B23" t="s">
        <v>314</v>
      </c>
    </row>
    <row r="24" spans="1:2">
      <c r="A24" t="s">
        <v>308</v>
      </c>
      <c r="B24" t="s">
        <v>182</v>
      </c>
    </row>
    <row r="25" spans="1:2">
      <c r="A25" t="s">
        <v>309</v>
      </c>
      <c r="B25" t="s">
        <v>184</v>
      </c>
    </row>
    <row customFormat="1" r="26" s="1" spans="1:1">
      <c r="A26" s="4" t="s">
        <v>189</v>
      </c>
    </row>
    <row r="27" spans="1:2">
      <c r="A27" t="s">
        <v>316</v>
      </c>
      <c r="B27" t="s">
        <v>51</v>
      </c>
    </row>
    <row r="28" spans="1:2">
      <c r="A28" t="s">
        <v>317</v>
      </c>
      <c r="B28" t="s">
        <v>26</v>
      </c>
    </row>
  </sheetData>
  <pageMargins bottom="0.75" footer="0.3" header="0.3" left="0.7" right="0.7" top="0.75"/>
  <headerFooter/>
  <ignoredErrors>
    <ignoredError numberStoredAsText="1" sqref="B9"/>
  </ignoredErrors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1"/>
  <sheetViews>
    <sheetView tabSelected="1" workbookViewId="0">
      <selection activeCell="D5" sqref="D5"/>
    </sheetView>
  </sheetViews>
  <sheetFormatPr defaultColWidth="8.72727272727273" defaultRowHeight="14.5" outlineLevelCol="4"/>
  <cols>
    <col min="1" max="1" customWidth="true" width="18.7272727272727" collapsed="true"/>
    <col min="2" max="2" customWidth="true" width="37.0" collapsed="true"/>
    <col min="3" max="5" customWidth="true" width="27.0" collapsed="true"/>
  </cols>
  <sheetData>
    <row r="1" spans="1:5">
      <c r="A1" t="s">
        <v>0</v>
      </c>
      <c r="B1" t="s">
        <v>1</v>
      </c>
      <c r="C1" t="s">
        <v>44</v>
      </c>
      <c r="D1" t="s">
        <v>44</v>
      </c>
      <c r="E1" t="s">
        <v>44</v>
      </c>
    </row>
    <row r="2" spans="1:1">
      <c r="A2" t="s">
        <v>3</v>
      </c>
      <c r="B2" t="s">
        <v>78</v>
      </c>
    </row>
    <row ht="29" r="3" spans="1:5">
      <c r="A3" t="s">
        <v>6</v>
      </c>
      <c r="B3" t="s">
        <v>413</v>
      </c>
      <c r="C3" t="s">
        <v>414</v>
      </c>
      <c r="D3" t="s">
        <v>415</v>
      </c>
      <c r="E3" s="3" t="s">
        <v>416</v>
      </c>
    </row>
    <row r="4" spans="1:5">
      <c r="A4" t="s">
        <v>13</v>
      </c>
      <c r="B4">
        <f>COUNTIFS($A$10:$A$22,"*$*",B10:B22,"")</f>
        <v>0</v>
      </c>
      <c r="C4">
        <f>COUNTIFS($A$10:$A$22,"*$*",C10:C22,"")</f>
        <v>0</v>
      </c>
      <c r="D4">
        <f>COUNTIFS($A$10:$A$22,"*$*",D10:D22,"")</f>
        <v>0</v>
      </c>
      <c r="E4">
        <f>COUNTIFS($A$10:$A$22,"*$*",E10:E22,"")</f>
        <v>3</v>
      </c>
    </row>
    <row customFormat="1" r="7" s="1" spans="1:1">
      <c r="A7" s="4" t="s">
        <v>49</v>
      </c>
    </row>
    <row customFormat="1" r="8" s="2" spans="1:5">
      <c r="A8" s="5" t="s">
        <v>417</v>
      </c>
      <c r="B8" s="5" t="s">
        <v>418</v>
      </c>
      <c r="C8" s="5" t="s">
        <v>418</v>
      </c>
      <c r="D8" s="5" t="s">
        <v>418</v>
      </c>
      <c r="E8" s="5" t="s">
        <v>418</v>
      </c>
    </row>
    <row customFormat="1" r="9" s="2" spans="1:5">
      <c r="A9" s="5" t="s">
        <v>419</v>
      </c>
      <c r="B9" s="5" t="s">
        <v>420</v>
      </c>
      <c r="C9" s="5" t="s">
        <v>420</v>
      </c>
      <c r="D9" s="5" t="s">
        <v>420</v>
      </c>
      <c r="E9" s="5" t="s">
        <v>420</v>
      </c>
    </row>
    <row r="10" spans="1:5">
      <c r="A10" t="s">
        <v>50</v>
      </c>
      <c r="B10" t="s">
        <v>51</v>
      </c>
      <c r="C10" t="s">
        <v>51</v>
      </c>
      <c r="D10" t="s">
        <v>51</v>
      </c>
      <c r="E10" t="s">
        <v>51</v>
      </c>
    </row>
    <row r="11" spans="1:5">
      <c r="A11" t="s">
        <v>52</v>
      </c>
      <c r="B11" t="s">
        <v>26</v>
      </c>
      <c r="C11" t="s">
        <v>26</v>
      </c>
      <c r="D11" t="s">
        <v>26</v>
      </c>
      <c r="E11" t="s">
        <v>26</v>
      </c>
    </row>
    <row r="12" spans="1:5">
      <c r="A12" s="6" t="s">
        <v>421</v>
      </c>
      <c r="B12" s="6" t="s">
        <v>422</v>
      </c>
      <c r="C12" s="6" t="s">
        <v>422</v>
      </c>
      <c r="D12" s="6" t="s">
        <v>422</v>
      </c>
      <c r="E12" s="6" t="s">
        <v>422</v>
      </c>
    </row>
    <row r="13" spans="1:5">
      <c r="A13" s="6" t="s">
        <v>423</v>
      </c>
      <c r="B13" s="6" t="s">
        <v>60</v>
      </c>
      <c r="C13" s="6" t="s">
        <v>60</v>
      </c>
      <c r="D13" s="6" t="s">
        <v>60</v>
      </c>
      <c r="E13" s="6" t="s">
        <v>60</v>
      </c>
    </row>
    <row r="14" spans="1:4">
      <c r="A14" s="6" t="s">
        <v>424</v>
      </c>
      <c r="B14" s="6" t="s">
        <v>269</v>
      </c>
      <c r="C14" s="6" t="s">
        <v>128</v>
      </c>
      <c r="D14" t="s">
        <v>124</v>
      </c>
    </row>
    <row r="15" spans="1:5">
      <c r="A15" s="6" t="s">
        <v>425</v>
      </c>
      <c r="B15">
        <v>100</v>
      </c>
      <c r="C15">
        <v>10</v>
      </c>
      <c r="D15">
        <v>10</v>
      </c>
      <c r="E15">
        <v>10</v>
      </c>
    </row>
    <row r="16" spans="1:5">
      <c r="A16" s="6" t="s">
        <v>426</v>
      </c>
      <c r="B16" s="7">
        <v>1111</v>
      </c>
      <c r="C16" s="7">
        <v>1112</v>
      </c>
      <c r="D16" s="7">
        <v>1113</v>
      </c>
      <c r="E16" s="7">
        <v>1114</v>
      </c>
    </row>
    <row r="17" spans="1:5">
      <c r="A17" s="6" t="s">
        <v>427</v>
      </c>
      <c r="B17" s="6" t="str">
        <f>CONCATENATE("Isiulang ",B14)</f>
        <v>Isiulang IDR</v>
      </c>
      <c r="C17" s="6" t="str">
        <f>CONCATENATE("Isiulang ",C14)</f>
        <v>Isiulang OCR KTP</v>
      </c>
      <c r="D17" s="6" t="str">
        <f>CONCATENATE("Isiulang ",D14)</f>
        <v>Isiulang OCR KK</v>
      </c>
      <c r="E17" s="6" t="str">
        <f>CONCATENATE("Isiulang ",E14)</f>
        <v>Isiulang </v>
      </c>
    </row>
    <row ht="29" r="18" spans="1:5">
      <c r="A18" s="8" t="s">
        <v>428</v>
      </c>
      <c r="B18" s="9" t="s">
        <v>429</v>
      </c>
      <c r="C18" s="9" t="s">
        <v>429</v>
      </c>
      <c r="D18" s="9" t="s">
        <v>429</v>
      </c>
      <c r="E18" s="9" t="s">
        <v>429</v>
      </c>
    </row>
    <row customFormat="1" r="19" s="1" spans="1:1">
      <c r="A19" s="4" t="s">
        <v>430</v>
      </c>
    </row>
    <row r="20" spans="1:5">
      <c r="A20" t="s">
        <v>157</v>
      </c>
      <c r="B20" s="10" t="str">
        <f>B14</f>
        <v>IDR</v>
      </c>
      <c r="C20" s="10" t="str">
        <f>C14</f>
        <v>OCR KTP</v>
      </c>
      <c r="D20" s="10" t="str">
        <f>D14</f>
        <v>OCR KK</v>
      </c>
      <c r="E20" s="10"/>
    </row>
    <row r="21" spans="1:4">
      <c r="A21" t="s">
        <v>158</v>
      </c>
      <c r="B21" t="str">
        <f>CONCATENATE("Top Up ",B20)</f>
        <v>Top Up IDR</v>
      </c>
      <c r="C21" t="str">
        <f>CONCATENATE("Top Up ",C20)</f>
        <v>Top Up OCR KTP</v>
      </c>
      <c r="D21" t="str">
        <f>CONCATENATE("Top Up ",D20)</f>
        <v>Top Up OCR KK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13</vt:i4>
      </vt:variant>
    </vt:vector>
  </HeadingPairs>
  <TitlesOfParts>
    <vt:vector baseType="lpstr" size="13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APIAAS-Saldo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2023-03-07T08:38:00Z</dcterms:created>
  <dc:creator>Kevin Edgar</dc:creator>
  <cp:lastModifiedBy>kevin.edgar</cp:lastModifiedBy>
  <dcterms:modified xsi:type="dcterms:W3CDTF">2023-04-19T07:31:45Z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1AFAF8DB3D6C4D129917617709491145</vt:lpwstr>
  </property>
  <property fmtid="{D5CDD505-2E9C-101B-9397-08002B2CF9AE}" name="KSOProductBuildVer" pid="3">
    <vt:lpwstr>1033-11.2.0.11516</vt:lpwstr>
  </property>
</Properties>
</file>