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7231"/>
  <workbookPr/>
  <mc:AlternateContent>
    <mc:Choice Requires="x15">
      <x15ac:absPath xmlns:x15ac="http://schemas.microsoft.com/office/spreadsheetml/2010/11/ac" url="D:\KIP'\Katalon Test\EENDIGOProject\Simulasi\"/>
    </mc:Choice>
  </mc:AlternateContent>
  <xr:revisionPtr documentId="13_ncr:1_{6A8E376A-C859-4CD8-9F58-A548CF0FC4AB}" revIDLastSave="0" xr10:uidLastSave="{00000000-0000-0000-0000-000000000000}" xr6:coauthVersionLast="47" xr6:coauthVersionMax="47"/>
  <bookViews>
    <workbookView windowHeight="10420" windowWidth="19420" xWindow="-110" xr2:uid="{00000000-000D-0000-FFFF-FFFF00000000}" yWindow="-110"/>
  </bookViews>
  <sheets>
    <sheet name="TopUp Disc Percent" r:id="rId1" sheetId="3"/>
    <sheet name="TopUp Disc Nominal" r:id="rId2" sheetId="5"/>
    <sheet name="TopUp Cashback Percent" r:id="rId3" sheetId="6"/>
    <sheet name="TopUp Cashback Nominal" r:id="rId4" sheetId="7"/>
  </sheets>
  <calcPr calcId="181029" iterate="1"/>
</workbook>
</file>

<file path=xl/calcChain.xml><?xml version="1.0" encoding="utf-8"?>
<calcChain xmlns="http://schemas.openxmlformats.org/spreadsheetml/2006/main">
  <c i="7" l="1" r="D15"/>
  <c i="7" r="D14"/>
  <c i="7" r="D13"/>
  <c i="7" r="D12"/>
  <c i="7" r="D11"/>
  <c i="7" r="D10"/>
  <c i="7" r="D9"/>
  <c i="7" r="D8"/>
  <c i="7" r="D7"/>
  <c i="7" r="D6"/>
  <c i="7" r="D5"/>
  <c i="7" r="D4"/>
  <c i="7" r="D3"/>
  <c i="7" r="D2"/>
  <c i="6" r="H15"/>
  <c i="6" r="D15"/>
  <c i="6" r="D14"/>
  <c i="6" r="D13"/>
  <c i="6" r="F13" s="1"/>
  <c i="6" r="G13" s="1"/>
  <c i="6" r="D12"/>
  <c i="6" r="D11"/>
  <c i="6" r="H11" s="1"/>
  <c i="6" r="I11" s="1"/>
  <c i="6" r="D10"/>
  <c i="6" r="H10" s="1"/>
  <c i="6" r="I10" s="1"/>
  <c i="6" r="D9"/>
  <c i="6" r="H9" s="1"/>
  <c i="6" r="D8"/>
  <c i="6" r="H8" s="1"/>
  <c i="6" r="D7"/>
  <c i="6" r="D6"/>
  <c i="6" r="D5"/>
  <c i="6" r="F5" s="1"/>
  <c i="6" r="G5" s="1"/>
  <c i="6" r="D4"/>
  <c i="6" r="H4" s="1"/>
  <c i="6" r="I4" s="1"/>
  <c i="6" r="D3"/>
  <c i="6" r="H3" s="1"/>
  <c i="6" r="I3" s="1"/>
  <c i="6" r="D2"/>
  <c i="6" r="F2" s="1"/>
  <c i="5" r="D15"/>
  <c i="5" r="D14"/>
  <c i="5" r="D13"/>
  <c i="5" r="D12"/>
  <c i="5" r="D11"/>
  <c i="5" r="D10"/>
  <c i="5" r="D9"/>
  <c i="5" r="D8"/>
  <c i="5" r="D7"/>
  <c i="5" r="D6"/>
  <c i="5" r="D5"/>
  <c i="5" r="D4"/>
  <c i="5" r="D3"/>
  <c i="5" r="D2"/>
  <c i="3" r="D15"/>
  <c i="3" r="F15" s="1"/>
  <c i="3" r="G15" s="1"/>
  <c i="3" r="D14"/>
  <c i="3" r="D13"/>
  <c i="3" r="F13" s="1"/>
  <c i="3" r="G13" s="1"/>
  <c i="3" r="D12"/>
  <c i="3" r="F12" s="1"/>
  <c i="3" r="D11"/>
  <c i="3" r="D10"/>
  <c i="3" r="F10" s="1"/>
  <c i="3" r="D9"/>
  <c i="3" r="F9" s="1"/>
  <c i="3" r="D8"/>
  <c i="3" r="D7"/>
  <c i="3" r="F7" s="1"/>
  <c i="3" r="G7" s="1"/>
  <c i="3" r="D6"/>
  <c i="3" r="D5"/>
  <c i="3" r="F5" s="1"/>
  <c i="3" r="G5" s="1"/>
  <c i="3" r="D4"/>
  <c i="3" r="F4" s="1"/>
  <c i="3" r="D3"/>
  <c i="3" r="F3" s="1"/>
  <c i="3" r="D2"/>
  <c i="3" r="F2" s="1"/>
  <c i="3" r="G2" s="1"/>
  <c i="6" l="1" r="F3"/>
  <c i="6" r="G3" s="1"/>
  <c i="7" r="E2"/>
  <c i="7" r="F2" s="1"/>
  <c i="7" r="G2" s="1"/>
  <c i="7" r="H2" s="1"/>
  <c i="3" r="G10"/>
  <c i="6" r="F11"/>
  <c i="6" r="G11" s="1"/>
  <c i="6" r="I9"/>
  <c i="7" r="E8"/>
  <c i="7" r="F8" s="1"/>
  <c i="7" r="G8" s="1"/>
  <c i="7" r="H8" s="1"/>
  <c i="6" r="H13"/>
  <c i="6" r="I13" s="1"/>
  <c i="7" r="E3"/>
  <c i="7" r="F3" s="1"/>
  <c i="7" r="G3" s="1"/>
  <c i="7" r="H3" s="1"/>
  <c i="7" r="E11"/>
  <c i="7" r="F11" s="1"/>
  <c i="7" r="G11" s="1"/>
  <c i="7" r="H11" s="1"/>
  <c i="6" r="F10"/>
  <c i="6" r="G10" s="1"/>
  <c i="7" r="E4"/>
  <c i="7" r="F4" s="1"/>
  <c i="7" r="G4" s="1"/>
  <c i="7" r="H4" s="1"/>
  <c i="7" r="E12"/>
  <c i="7" r="F12" s="1"/>
  <c i="7" r="G12" s="1"/>
  <c i="7" r="H12" s="1"/>
  <c i="5" r="B17"/>
  <c i="5" r="B21" s="1"/>
  <c i="5" r="B19" s="1"/>
  <c i="5" r="B20" s="1"/>
  <c i="6" r="H5"/>
  <c i="6" r="I5" s="1"/>
  <c i="6" r="I15"/>
  <c i="7" r="E5"/>
  <c i="7" r="F5" s="1"/>
  <c i="7" r="G5" s="1"/>
  <c i="7" r="H5" s="1"/>
  <c i="7" r="E13"/>
  <c i="7" r="F13" s="1"/>
  <c i="7" r="G13" s="1"/>
  <c i="7" r="H13" s="1"/>
  <c i="6" r="F15"/>
  <c i="6" r="G15" s="1"/>
  <c i="7" r="E6"/>
  <c i="7" r="F6" s="1"/>
  <c i="7" r="G6" s="1"/>
  <c i="7" r="H6" s="1"/>
  <c i="7" r="E14"/>
  <c i="7" r="F14" s="1"/>
  <c i="7" r="G14" s="1"/>
  <c i="7" r="H14" s="1"/>
  <c i="7" r="E7"/>
  <c i="7" r="F7" s="1"/>
  <c i="7" r="G7" s="1"/>
  <c i="7" r="H7" s="1"/>
  <c i="7" r="E15"/>
  <c i="7" r="F15" s="1"/>
  <c i="7" r="G15" s="1"/>
  <c i="7" r="H15" s="1"/>
  <c i="3" r="H5"/>
  <c i="3" r="I5" s="1"/>
  <c i="3" r="H7"/>
  <c i="3" r="I7" s="1"/>
  <c i="6" r="G2"/>
  <c i="3" r="H15"/>
  <c i="3" r="I15"/>
  <c i="3" r="H13"/>
  <c i="3" r="I13" s="1"/>
  <c i="3" r="F6"/>
  <c i="3" r="G6" s="1"/>
  <c i="3" r="F14"/>
  <c i="3" r="G14" s="1"/>
  <c i="3" r="F11"/>
  <c i="3" r="G11" s="1"/>
  <c i="6" r="H2"/>
  <c i="6" r="I2" s="1"/>
  <c i="6" r="F12"/>
  <c i="6" r="G12" s="1"/>
  <c i="7" r="E10"/>
  <c i="7" r="F10" s="1"/>
  <c i="7" r="G10" s="1"/>
  <c i="7" r="H10" s="1"/>
  <c i="3" r="G4"/>
  <c i="3" r="G9"/>
  <c i="3" r="B17"/>
  <c i="6" r="F7"/>
  <c i="6" r="G7" s="1"/>
  <c i="6" r="I8"/>
  <c i="3" r="G3"/>
  <c i="3" r="F8"/>
  <c i="3" r="G8" s="1"/>
  <c i="6" r="F4"/>
  <c i="6" r="G4" s="1"/>
  <c i="6" r="H7"/>
  <c i="6" r="I7" s="1"/>
  <c i="6" r="F9"/>
  <c i="6" r="G9" s="1"/>
  <c i="3" r="H2"/>
  <c i="3" r="H10"/>
  <c i="3" r="I10" s="1"/>
  <c i="6" r="F6"/>
  <c i="6" r="G6" s="1"/>
  <c i="6" r="H12"/>
  <c i="6" r="I12" s="1"/>
  <c i="6" r="F14"/>
  <c i="6" r="G14" s="1"/>
  <c i="6" r="B17"/>
  <c i="7" r="E9"/>
  <c i="7" r="F9" s="1"/>
  <c i="7" r="G9" s="1"/>
  <c i="7" r="H9" s="1"/>
  <c i="6" r="H6"/>
  <c i="6" r="I6" s="1"/>
  <c i="6" r="F8"/>
  <c i="6" r="G8" s="1"/>
  <c i="6" r="H14"/>
  <c i="6" r="I14" s="1"/>
  <c i="7" r="B17"/>
  <c i="3" r="G12"/>
  <c i="3" l="1" r="H11"/>
  <c i="3" r="I11" s="1"/>
  <c i="3" r="H14"/>
  <c i="3" r="I14" s="1"/>
  <c i="3" r="H6"/>
  <c i="3" r="I6" s="1"/>
  <c i="3" r="H9"/>
  <c i="3" r="I9" s="1"/>
  <c i="3" r="H8"/>
  <c i="3" r="I8" s="1"/>
  <c i="6" r="B19"/>
  <c i="6" r="B20" s="1"/>
  <c i="3" r="H4"/>
  <c i="3" r="I4" s="1"/>
  <c i="3" r="B18"/>
  <c i="3" r="H12"/>
  <c i="3" r="I12" s="1"/>
  <c i="6" r="B18"/>
  <c i="7" r="B19"/>
  <c i="7" r="B20" s="1"/>
  <c i="3" r="H3"/>
  <c i="3" r="I2"/>
  <c i="3" l="1" r="B19"/>
  <c i="3" r="B20" s="1"/>
  <c i="3" r="I3"/>
</calcChain>
</file>

<file path=xl/sharedStrings.xml><?xml version="1.0" encoding="utf-8"?>
<sst xmlns="http://schemas.openxmlformats.org/spreadsheetml/2006/main" count="115" uniqueCount="32">
  <si>
    <t>Service</t>
  </si>
  <si>
    <t>Price</t>
  </si>
  <si>
    <t>Jumlah</t>
  </si>
  <si>
    <t>Sub Total</t>
  </si>
  <si>
    <t>Discount Percentage</t>
  </si>
  <si>
    <t>Total Discount</t>
  </si>
  <si>
    <t>Harga after Discount</t>
  </si>
  <si>
    <t>PPN (11%)</t>
  </si>
  <si>
    <t>Grand Total</t>
  </si>
  <si>
    <t/>
  </si>
  <si>
    <t>Grand Sub Total</t>
  </si>
  <si>
    <t>Grand Total Discount</t>
  </si>
  <si>
    <t>Grand Total PPN</t>
  </si>
  <si>
    <t>Grand Total Top Up</t>
  </si>
  <si>
    <t>&lt;write to excel&gt;</t>
  </si>
  <si>
    <t>Grand Sub Total after Discount</t>
  </si>
  <si>
    <t>Cashback Percentage</t>
  </si>
  <si>
    <t>Jumlah Qty Cashback</t>
  </si>
  <si>
    <t>Total Qty Beli</t>
  </si>
  <si>
    <t>Jumlah Price Cashback</t>
  </si>
  <si>
    <t>Total Price Beli</t>
  </si>
  <si>
    <t>Grand Total Cashback</t>
  </si>
  <si>
    <t>Propotional Percentage</t>
  </si>
  <si>
    <t>Propotional Value</t>
  </si>
  <si>
    <t>OCR BPKB</t>
  </si>
  <si>
    <t>501</t>
  </si>
  <si>
    <t>5</t>
  </si>
  <si>
    <t>OCR NPWP</t>
  </si>
  <si>
    <t>720</t>
  </si>
  <si>
    <t>10</t>
  </si>
  <si>
    <t>Total Cashback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</si>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</sst>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Font="0" applyProtection="0" borderId="0" fillId="0" fontId="2" numFmtId="9"/>
  </cellStyleXfs>
  <cellXfs count="7">
    <xf borderId="0" fillId="0" fontId="0" numFmtId="0" xfId="0"/>
    <xf applyAlignment="1" applyFont="1" borderId="0" fillId="0" fontId="1" numFmtId="0" xfId="0">
      <alignment horizontal="center" vertical="center" wrapText="1"/>
    </xf>
    <xf applyFill="1" applyFont="1" applyNumberFormat="1" borderId="0" fillId="0" fontId="0" numFmtId="10" xfId="1"/>
    <xf applyNumberFormat="1" borderId="0" fillId="0" fontId="0" numFmtId="2" xfId="0"/>
    <xf applyNumberFormat="1" borderId="0" fillId="0" fontId="0" numFmtId="1" xfId="0"/>
    <xf applyFont="1" borderId="0" fillId="0" fontId="1" numFmtId="0" xfId="0"/>
    <xf applyFill="1" borderId="0" fillId="2" fontId="0" numFmtId="0" xfId="0"/>
  </cellXfs>
  <cellStyles count="2">
    <cellStyle builtinId="0" name="Normal" xfId="0"/>
    <cellStyle builtinId="5" name="Percent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7" workbookViewId="0">
      <selection activeCell="F6" sqref="F6"/>
    </sheetView>
  </sheetViews>
  <sheetFormatPr defaultColWidth="9" defaultRowHeight="14.5"/>
  <cols>
    <col min="1" max="1" customWidth="true" width="19.54296875" collapsed="true"/>
    <col min="2" max="3" customWidth="true" width="10.7265625" collapsed="true"/>
    <col min="5" max="5" customWidth="true" width="19.453125" collapsed="true"/>
    <col min="6" max="6" customWidth="true" width="13.7265625" collapsed="true"/>
    <col min="7" max="7" customWidth="true" width="19.1796875" collapsed="true"/>
    <col min="8" max="8" customWidth="true" width="11.0" collapsed="true"/>
    <col min="9" max="9" customWidth="true" width="15.26953125" collapsed="true"/>
  </cols>
  <sheetData>
    <row customHeight="1" ht="15"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tr">
        <f>IFERROR(B2*C2,"")</f>
        <v/>
      </c>
      <c r="E2" t="s">
        <v>9</v>
      </c>
      <c r="F2" t="str">
        <f>IFERROR(D2*E2/100,"")</f>
        <v/>
      </c>
      <c r="G2" t="str">
        <f>IFERROR(D2-F2,"")</f>
        <v/>
      </c>
      <c r="H2" t="str">
        <f>IFERROR(G2*11%,"")</f>
        <v/>
      </c>
      <c r="I2" t="str">
        <f>IFERROR(G2+H2,"")</f>
        <v/>
      </c>
    </row>
    <row r="3" spans="1:9">
      <c r="A3" t="s">
        <v>9</v>
      </c>
      <c r="B3" t="s">
        <v>9</v>
      </c>
      <c r="C3" t="s">
        <v>9</v>
      </c>
      <c r="D3" t="str">
        <f ref="D3:D15" si="0" t="shared">IFERROR(B3*C3,"")</f>
        <v/>
      </c>
      <c r="E3" t="s">
        <v>9</v>
      </c>
      <c r="F3" t="str">
        <f ref="F3:F15" si="1" t="shared">IFERROR(D3*E3/100,"")</f>
        <v/>
      </c>
      <c r="G3" t="str">
        <f ref="G3:G15" si="2" t="shared">IFERROR(D3-F3,"")</f>
        <v/>
      </c>
      <c r="H3" t="str">
        <f ref="H3:H15" si="3" t="shared">IFERROR(G3*11%,"")</f>
        <v/>
      </c>
      <c r="I3" t="str">
        <f ref="I3:I15" si="4" t="shared">IFERROR(G3+H3,"")</f>
        <v/>
      </c>
    </row>
    <row r="4" spans="1:9">
      <c r="A4" t="s">
        <v>9</v>
      </c>
      <c r="D4">
        <f si="0" t="shared"/>
        <v>0</v>
      </c>
      <c r="E4" s="4" t="s">
        <v>9</v>
      </c>
      <c r="F4" t="str">
        <f si="1" t="shared"/>
        <v/>
      </c>
      <c r="G4" t="str">
        <f si="2" t="shared"/>
        <v/>
      </c>
      <c r="H4" t="str">
        <f si="3" t="shared"/>
        <v/>
      </c>
      <c r="I4" t="str">
        <f si="4" t="shared"/>
        <v/>
      </c>
    </row>
    <row r="5" spans="1:9">
      <c r="D5">
        <f si="0" t="shared"/>
        <v>0</v>
      </c>
      <c r="E5" s="4" t="s">
        <v>9</v>
      </c>
      <c r="F5" t="str">
        <f si="1" t="shared"/>
        <v/>
      </c>
      <c r="G5" t="str">
        <f si="2" t="shared"/>
        <v/>
      </c>
      <c r="H5" t="str">
        <f si="3" t="shared"/>
        <v/>
      </c>
      <c r="I5" t="str">
        <f si="4" t="shared"/>
        <v/>
      </c>
    </row>
    <row r="6" spans="1:9">
      <c r="D6">
        <f si="0" t="shared"/>
        <v>0</v>
      </c>
      <c r="E6" s="4" t="s">
        <v>9</v>
      </c>
      <c r="F6" t="str">
        <f si="1" t="shared"/>
        <v/>
      </c>
      <c r="G6" t="str">
        <f si="2" t="shared"/>
        <v/>
      </c>
      <c r="H6" t="str">
        <f si="3" t="shared"/>
        <v/>
      </c>
      <c r="I6" t="str">
        <f si="4" t="shared"/>
        <v/>
      </c>
    </row>
    <row r="7" spans="1:9">
      <c r="D7">
        <f si="0" t="shared"/>
        <v>0</v>
      </c>
      <c r="E7" s="4" t="s">
        <v>9</v>
      </c>
      <c r="F7" t="str">
        <f si="1" t="shared"/>
        <v/>
      </c>
      <c r="G7" t="str">
        <f si="2" t="shared"/>
        <v/>
      </c>
      <c r="H7" t="str">
        <f si="3" t="shared"/>
        <v/>
      </c>
      <c r="I7" t="str">
        <f si="4" t="shared"/>
        <v/>
      </c>
    </row>
    <row r="8" spans="1:9">
      <c r="D8">
        <f si="0" t="shared"/>
        <v>0</v>
      </c>
      <c r="E8" s="4" t="s">
        <v>9</v>
      </c>
      <c r="F8" t="str">
        <f si="1" t="shared"/>
        <v/>
      </c>
      <c r="G8" t="str">
        <f si="2" t="shared"/>
        <v/>
      </c>
      <c r="H8" t="str">
        <f si="3" t="shared"/>
        <v/>
      </c>
      <c r="I8" t="str">
        <f si="4" t="shared"/>
        <v/>
      </c>
    </row>
    <row r="9" spans="1:9">
      <c r="D9">
        <f si="0" t="shared"/>
        <v>0</v>
      </c>
      <c r="E9" s="4" t="s">
        <v>9</v>
      </c>
      <c r="F9" t="str">
        <f si="1" t="shared"/>
        <v/>
      </c>
      <c r="G9" t="str">
        <f si="2" t="shared"/>
        <v/>
      </c>
      <c r="H9" t="str">
        <f si="3" t="shared"/>
        <v/>
      </c>
      <c r="I9" t="str">
        <f si="4" t="shared"/>
        <v/>
      </c>
    </row>
    <row r="10" spans="1:9">
      <c r="D10">
        <f si="0" t="shared"/>
        <v>0</v>
      </c>
      <c r="E10" s="4" t="s">
        <v>9</v>
      </c>
      <c r="F10" t="str">
        <f si="1" t="shared"/>
        <v/>
      </c>
      <c r="G10" t="str">
        <f si="2" t="shared"/>
        <v/>
      </c>
      <c r="H10" t="str">
        <f si="3" t="shared"/>
        <v/>
      </c>
      <c r="I10" t="str">
        <f si="4" t="shared"/>
        <v/>
      </c>
    </row>
    <row r="11" spans="1:9">
      <c r="D11">
        <f si="0" t="shared"/>
        <v>0</v>
      </c>
      <c r="E11" s="4" t="s">
        <v>9</v>
      </c>
      <c r="F11" t="str">
        <f si="1" t="shared"/>
        <v/>
      </c>
      <c r="G11" t="str">
        <f si="2" t="shared"/>
        <v/>
      </c>
      <c r="H11" t="str">
        <f si="3" t="shared"/>
        <v/>
      </c>
      <c r="I11" t="str">
        <f si="4" t="shared"/>
        <v/>
      </c>
    </row>
    <row r="12" spans="1:9">
      <c r="D12">
        <f si="0" t="shared"/>
        <v>0</v>
      </c>
      <c r="E12" s="4" t="s">
        <v>9</v>
      </c>
      <c r="F12" t="str">
        <f si="1" t="shared"/>
        <v/>
      </c>
      <c r="G12" t="str">
        <f si="2" t="shared"/>
        <v/>
      </c>
      <c r="H12" t="str">
        <f si="3" t="shared"/>
        <v/>
      </c>
      <c r="I12" t="str">
        <f si="4" t="shared"/>
        <v/>
      </c>
    </row>
    <row r="13" spans="1:9">
      <c r="D13">
        <f si="0" t="shared"/>
        <v>0</v>
      </c>
      <c r="E13" s="4" t="s">
        <v>9</v>
      </c>
      <c r="F13" t="str">
        <f si="1" t="shared"/>
        <v/>
      </c>
      <c r="G13" t="str">
        <f si="2" t="shared"/>
        <v/>
      </c>
      <c r="H13" t="str">
        <f si="3" t="shared"/>
        <v/>
      </c>
      <c r="I13" t="str">
        <f si="4" t="shared"/>
        <v/>
      </c>
    </row>
    <row r="14" spans="1:9">
      <c r="D14">
        <f si="0" t="shared"/>
        <v>0</v>
      </c>
      <c r="E14" s="4" t="s">
        <v>9</v>
      </c>
      <c r="F14" t="str">
        <f si="1" t="shared"/>
        <v/>
      </c>
      <c r="G14" t="str">
        <f si="2" t="shared"/>
        <v/>
      </c>
      <c r="H14" t="str">
        <f si="3" t="shared"/>
        <v/>
      </c>
      <c r="I14" t="str">
        <f si="4" t="shared"/>
        <v/>
      </c>
    </row>
    <row r="15" spans="1:9">
      <c r="D15">
        <f si="0" t="shared"/>
        <v>0</v>
      </c>
      <c r="E15" s="4" t="s">
        <v>9</v>
      </c>
      <c r="F15" t="str">
        <f si="1" t="shared"/>
        <v/>
      </c>
      <c r="G15" t="str">
        <f si="2" t="shared"/>
        <v/>
      </c>
      <c r="H15" t="str">
        <f si="3" t="shared"/>
        <v/>
      </c>
      <c r="I15" t="str">
        <f si="4" t="shared"/>
        <v/>
      </c>
    </row>
    <row r="17" spans="1:2">
      <c r="A17" s="5" t="s">
        <v>10</v>
      </c>
      <c r="B17">
        <f>IFERROR(ROUNDDOWN(SUM(D$2:D$15),0),"")</f>
        <v>0</v>
      </c>
    </row>
    <row r="18" spans="1:2">
      <c r="A18" s="5" t="s">
        <v>11</v>
      </c>
      <c r="B18">
        <f>IFERROR(ROUNDDOWN(SUM(F$2:F$15),0),"")</f>
        <v>0</v>
      </c>
    </row>
    <row r="19" spans="1:2">
      <c r="A19" s="5" t="s">
        <v>12</v>
      </c>
      <c r="B19">
        <f>IFERROR(ROUNDDOWN(SUM($H$2:$H$15),0),"")</f>
        <v>0</v>
      </c>
    </row>
    <row r="20" spans="1:2">
      <c r="A20" s="5" t="s">
        <v>13</v>
      </c>
      <c r="B20">
        <f>IFERROR(ROUNDDOWN(SUM($B$17-$B$18+$B$19),0),"")</f>
        <v>0</v>
      </c>
    </row>
    <row r="22" spans="1:2">
      <c r="A22" s="6"/>
      <c r="B22" t="s">
        <v>14</v>
      </c>
    </row>
  </sheetData>
  <pageMargins bottom="0.75" footer="0.3" header="0.3" left="0.7" right="0.7" top="0.75"/>
  <pageSetup horizontalDpi="200" orientation="portrait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 zoomScale="85" zoomScaleNormal="85">
      <selection activeCell="B20" sqref="B20"/>
    </sheetView>
  </sheetViews>
  <sheetFormatPr defaultColWidth="9" defaultRowHeight="14.5"/>
  <cols>
    <col min="1" max="1" customWidth="true" width="28.453125" collapsed="true"/>
    <col min="2" max="3" customWidth="true" width="10.7265625" collapsed="true"/>
  </cols>
  <sheetData>
    <row customHeight="1" ht="15"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9</v>
      </c>
      <c r="C2" t="s">
        <v>9</v>
      </c>
      <c r="D2" t="str">
        <f>IFERROR(B2*C2,"")</f>
        <v/>
      </c>
    </row>
    <row r="3" spans="1:4">
      <c r="A3" t="s">
        <v>9</v>
      </c>
      <c r="B3" t="s">
        <v>9</v>
      </c>
      <c r="C3" t="s">
        <v>9</v>
      </c>
      <c r="D3" t="str">
        <f ref="D3:D15" si="0" t="shared">IFERROR(B3*C3,"")</f>
        <v/>
      </c>
    </row>
    <row r="4" spans="1:4">
      <c r="A4" t="s">
        <v>9</v>
      </c>
      <c r="D4">
        <f si="0" t="shared"/>
        <v>0</v>
      </c>
    </row>
    <row r="5" spans="1:4">
      <c r="D5">
        <f si="0" t="shared"/>
        <v>0</v>
      </c>
    </row>
    <row r="6" spans="1:4">
      <c r="D6">
        <f si="0" t="shared"/>
        <v>0</v>
      </c>
    </row>
    <row r="7" spans="1:4">
      <c r="D7">
        <f si="0" t="shared"/>
        <v>0</v>
      </c>
    </row>
    <row r="8" spans="1:4">
      <c r="D8">
        <f si="0" t="shared"/>
        <v>0</v>
      </c>
    </row>
    <row r="9" spans="1:4">
      <c r="D9">
        <f si="0" t="shared"/>
        <v>0</v>
      </c>
    </row>
    <row r="10" spans="1:4">
      <c r="D10">
        <f si="0" t="shared"/>
        <v>0</v>
      </c>
    </row>
    <row r="11" spans="1:4">
      <c r="D11">
        <f si="0" t="shared"/>
        <v>0</v>
      </c>
    </row>
    <row r="12" spans="1:4">
      <c r="D12">
        <f si="0" t="shared"/>
        <v>0</v>
      </c>
    </row>
    <row r="13" spans="1:4">
      <c r="D13">
        <f si="0" t="shared"/>
        <v>0</v>
      </c>
    </row>
    <row r="14" spans="1:4">
      <c r="D14">
        <f si="0" t="shared"/>
        <v>0</v>
      </c>
    </row>
    <row r="15" spans="1:4">
      <c r="D15">
        <f si="0" t="shared"/>
        <v>0</v>
      </c>
    </row>
    <row r="17" spans="1:2">
      <c r="A17" s="5" t="s">
        <v>10</v>
      </c>
      <c r="B17">
        <f>IFERROR(ROUNDDOWN(SUM($D$2:$D$15),0),"")</f>
        <v>0</v>
      </c>
    </row>
    <row r="18" spans="1:2">
      <c r="A18" s="5" t="s">
        <v>5</v>
      </c>
      <c r="B18" t="s">
        <v>9</v>
      </c>
    </row>
    <row r="19" spans="1:2">
      <c r="A19" s="5" t="s">
        <v>12</v>
      </c>
      <c r="B19" t="str">
        <f>IFERROR(ROUNDDOWN(B21*11%,0),"")</f>
        <v/>
      </c>
    </row>
    <row r="20" spans="1:2">
      <c r="A20" s="5" t="s">
        <v>13</v>
      </c>
      <c r="B20" t="str">
        <f>IFERROR(ROUNDDOWN(B19+B21,0),"")</f>
        <v/>
      </c>
    </row>
    <row r="21" spans="1:2">
      <c r="A21" s="5" t="s">
        <v>15</v>
      </c>
      <c r="B21" t="str">
        <f>IFERROR(ROUNDDOWN(B17-B18,0),"")</f>
        <v/>
      </c>
    </row>
    <row r="23" spans="1:2">
      <c r="A23" s="6"/>
      <c r="B23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topLeftCell="A7" workbookViewId="0">
      <selection activeCell="B21" sqref="B21"/>
    </sheetView>
  </sheetViews>
  <sheetFormatPr defaultColWidth="9" defaultRowHeight="14.5"/>
  <cols>
    <col min="1" max="1" customWidth="true" width="19.54296875" collapsed="true"/>
    <col min="2" max="3" customWidth="true" width="10.7265625" collapsed="true"/>
    <col min="5" max="5" customWidth="true" width="19.453125" collapsed="true"/>
    <col min="6" max="6" customWidth="true" width="19.7265625" collapsed="true"/>
    <col min="7" max="7" customWidth="true" width="12.81640625" collapsed="true"/>
    <col min="8" max="8" customWidth="true" width="21.0" collapsed="true"/>
    <col min="9" max="9" customWidth="true" width="14.26953125" collapsed="true"/>
  </cols>
  <sheetData>
    <row customHeight="1" ht="15"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t="s">
        <v>9</v>
      </c>
      <c r="B2" t="s">
        <v>9</v>
      </c>
      <c r="C2" t="s">
        <v>9</v>
      </c>
      <c r="D2" t="str">
        <f>IFERROR(B2*C2,"")</f>
        <v/>
      </c>
      <c r="E2" t="s">
        <v>9</v>
      </c>
      <c r="F2" t="str">
        <f>IFERROR(D2*E2/100,"")</f>
        <v/>
      </c>
      <c r="G2" t="str">
        <f>IFERROR(C2+F2,"")</f>
        <v/>
      </c>
      <c r="H2" t="str">
        <f>IFERROR(D2*E2,"")</f>
        <v/>
      </c>
      <c r="I2" t="str">
        <f>IFERROR(D2+H2,"")</f>
        <v/>
      </c>
    </row>
    <row r="3" spans="1:9">
      <c r="A3" t="s">
        <v>9</v>
      </c>
      <c r="B3" t="s">
        <v>9</v>
      </c>
      <c r="C3" t="s">
        <v>9</v>
      </c>
      <c r="D3" t="str">
        <f ref="D3:D15" si="0" t="shared">IFERROR(B3*C3,"")</f>
        <v/>
      </c>
      <c r="E3" t="s">
        <v>9</v>
      </c>
      <c r="F3" t="str">
        <f ref="F3:F15" si="1" t="shared">IFERROR(D3*E3/100,"")</f>
        <v/>
      </c>
      <c r="G3" t="str">
        <f ref="G3:G15" si="2" t="shared">IFERROR(C3+F3,"")</f>
        <v/>
      </c>
      <c r="H3" t="str">
        <f ref="H3:H15" si="3" t="shared">IFERROR(D3*E3,"")</f>
        <v/>
      </c>
      <c r="I3" t="str">
        <f ref="I3:I15" si="4" t="shared">IFERROR(D3+H3,"")</f>
        <v/>
      </c>
    </row>
    <row r="4" spans="1:9">
      <c r="D4">
        <f si="0" t="shared"/>
        <v>0</v>
      </c>
      <c r="E4" s="4" t="s">
        <v>9</v>
      </c>
      <c r="F4" t="str">
        <f si="1" t="shared"/>
        <v/>
      </c>
      <c r="G4" t="str">
        <f si="2" t="shared"/>
        <v/>
      </c>
      <c r="H4" t="str">
        <f si="3" t="shared"/>
        <v/>
      </c>
      <c r="I4" t="str">
        <f si="4" t="shared"/>
        <v/>
      </c>
    </row>
    <row r="5" spans="1:9">
      <c r="D5">
        <f si="0" t="shared"/>
        <v>0</v>
      </c>
      <c r="E5" s="4" t="s">
        <v>9</v>
      </c>
      <c r="F5" t="str">
        <f si="1" t="shared"/>
        <v/>
      </c>
      <c r="G5" t="str">
        <f si="2" t="shared"/>
        <v/>
      </c>
      <c r="H5" t="str">
        <f si="3" t="shared"/>
        <v/>
      </c>
      <c r="I5" t="str">
        <f si="4" t="shared"/>
        <v/>
      </c>
    </row>
    <row r="6" spans="1:9">
      <c r="D6">
        <f si="0" t="shared"/>
        <v>0</v>
      </c>
      <c r="E6" s="4" t="s">
        <v>9</v>
      </c>
      <c r="F6" t="str">
        <f si="1" t="shared"/>
        <v/>
      </c>
      <c r="G6" t="str">
        <f si="2" t="shared"/>
        <v/>
      </c>
      <c r="H6" t="str">
        <f si="3" t="shared"/>
        <v/>
      </c>
      <c r="I6" t="str">
        <f si="4" t="shared"/>
        <v/>
      </c>
    </row>
    <row r="7" spans="1:9">
      <c r="D7">
        <f si="0" t="shared"/>
        <v>0</v>
      </c>
      <c r="E7" s="4" t="s">
        <v>9</v>
      </c>
      <c r="F7" t="str">
        <f si="1" t="shared"/>
        <v/>
      </c>
      <c r="G7" t="str">
        <f si="2" t="shared"/>
        <v/>
      </c>
      <c r="H7" t="str">
        <f si="3" t="shared"/>
        <v/>
      </c>
      <c r="I7" t="str">
        <f si="4" t="shared"/>
        <v/>
      </c>
    </row>
    <row r="8" spans="1:9">
      <c r="D8">
        <f si="0" t="shared"/>
        <v>0</v>
      </c>
      <c r="E8" s="4" t="s">
        <v>9</v>
      </c>
      <c r="F8" t="str">
        <f si="1" t="shared"/>
        <v/>
      </c>
      <c r="G8" t="str">
        <f si="2" t="shared"/>
        <v/>
      </c>
      <c r="H8" t="str">
        <f si="3" t="shared"/>
        <v/>
      </c>
      <c r="I8" t="str">
        <f si="4" t="shared"/>
        <v/>
      </c>
    </row>
    <row r="9" spans="1:9">
      <c r="D9">
        <f si="0" t="shared"/>
        <v>0</v>
      </c>
      <c r="E9" s="4" t="s">
        <v>9</v>
      </c>
      <c r="F9" t="str">
        <f si="1" t="shared"/>
        <v/>
      </c>
      <c r="G9" t="str">
        <f si="2" t="shared"/>
        <v/>
      </c>
      <c r="H9" t="str">
        <f si="3" t="shared"/>
        <v/>
      </c>
      <c r="I9" t="str">
        <f si="4" t="shared"/>
        <v/>
      </c>
    </row>
    <row r="10" spans="1:9">
      <c r="D10">
        <f si="0" t="shared"/>
        <v>0</v>
      </c>
      <c r="E10" s="4" t="s">
        <v>9</v>
      </c>
      <c r="F10" t="str">
        <f si="1" t="shared"/>
        <v/>
      </c>
      <c r="G10" t="str">
        <f si="2" t="shared"/>
        <v/>
      </c>
      <c r="H10" t="str">
        <f si="3" t="shared"/>
        <v/>
      </c>
      <c r="I10" t="str">
        <f si="4" t="shared"/>
        <v/>
      </c>
    </row>
    <row r="11" spans="1:9">
      <c r="D11">
        <f si="0" t="shared"/>
        <v>0</v>
      </c>
      <c r="E11" s="4" t="s">
        <v>9</v>
      </c>
      <c r="F11" t="str">
        <f si="1" t="shared"/>
        <v/>
      </c>
      <c r="G11" t="str">
        <f si="2" t="shared"/>
        <v/>
      </c>
      <c r="H11" t="str">
        <f si="3" t="shared"/>
        <v/>
      </c>
      <c r="I11" t="str">
        <f si="4" t="shared"/>
        <v/>
      </c>
    </row>
    <row r="12" spans="1:9">
      <c r="D12">
        <f si="0" t="shared"/>
        <v>0</v>
      </c>
      <c r="E12" s="4" t="s">
        <v>9</v>
      </c>
      <c r="F12" t="str">
        <f si="1" t="shared"/>
        <v/>
      </c>
      <c r="G12" t="str">
        <f si="2" t="shared"/>
        <v/>
      </c>
      <c r="H12" t="str">
        <f si="3" t="shared"/>
        <v/>
      </c>
      <c r="I12" t="str">
        <f si="4" t="shared"/>
        <v/>
      </c>
    </row>
    <row r="13" spans="1:9">
      <c r="D13">
        <f si="0" t="shared"/>
        <v>0</v>
      </c>
      <c r="E13" s="4" t="s">
        <v>9</v>
      </c>
      <c r="F13" t="str">
        <f si="1" t="shared"/>
        <v/>
      </c>
      <c r="G13" t="str">
        <f si="2" t="shared"/>
        <v/>
      </c>
      <c r="H13" t="str">
        <f si="3" t="shared"/>
        <v/>
      </c>
      <c r="I13" t="str">
        <f si="4" t="shared"/>
        <v/>
      </c>
    </row>
    <row r="14" spans="1:9">
      <c r="D14">
        <f si="0" t="shared"/>
        <v>0</v>
      </c>
      <c r="E14" s="4" t="s">
        <v>9</v>
      </c>
      <c r="F14" t="str">
        <f si="1" t="shared"/>
        <v/>
      </c>
      <c r="G14" t="str">
        <f si="2" t="shared"/>
        <v/>
      </c>
      <c r="H14" t="str">
        <f si="3" t="shared"/>
        <v/>
      </c>
      <c r="I14" t="str">
        <f si="4" t="shared"/>
        <v/>
      </c>
    </row>
    <row r="15" spans="1:9">
      <c r="D15">
        <f si="0" t="shared"/>
        <v>0</v>
      </c>
      <c r="F15">
        <f si="1" t="shared"/>
        <v>0</v>
      </c>
      <c r="G15">
        <f si="2" t="shared"/>
        <v>0</v>
      </c>
      <c r="H15">
        <f si="3" t="shared"/>
        <v>0</v>
      </c>
      <c r="I15">
        <f si="4" t="shared"/>
        <v>0</v>
      </c>
    </row>
    <row r="17" spans="1:2">
      <c r="A17" s="5" t="s">
        <v>10</v>
      </c>
      <c r="B17">
        <f>IFERROR(ROUNDDOWN(SUM(D$2:D$14),0),"")</f>
        <v>0</v>
      </c>
    </row>
    <row r="18" spans="1:2">
      <c r="A18" s="5" t="s">
        <v>21</v>
      </c>
      <c r="B18">
        <f>IFERROR(ROUNDDOWN(SUM(F$2:F$15),0),"")</f>
        <v>0</v>
      </c>
    </row>
    <row r="19" spans="1:2">
      <c r="A19" s="5" t="s">
        <v>12</v>
      </c>
      <c r="B19">
        <f>IFERROR(ROUNDDOWN(B17*11%,0),"")</f>
        <v>0</v>
      </c>
    </row>
    <row r="20" spans="1:2">
      <c r="A20" s="5" t="s">
        <v>13</v>
      </c>
      <c r="B20">
        <f>IFERROR(ROUNDDOWN(SUM($B$17+$B$19),0),"")</f>
        <v>0</v>
      </c>
    </row>
    <row r="22" spans="1:2">
      <c r="A22" s="6"/>
      <c r="B22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"/>
  <sheetViews>
    <sheetView workbookViewId="0">
      <selection activeCell="K19" sqref="K19"/>
    </sheetView>
  </sheetViews>
  <sheetFormatPr defaultColWidth="9" defaultRowHeight="14.5"/>
  <cols>
    <col min="1" max="1" customWidth="true" width="28.453125" collapsed="true"/>
    <col min="2" max="3" customWidth="true" width="10.7265625" collapsed="true"/>
    <col min="5" max="5" customWidth="true" width="22.26953125" collapsed="true"/>
    <col min="6" max="6" customWidth="true" width="17.26953125" collapsed="true"/>
    <col min="7" max="7" customWidth="true" width="19.7265625" collapsed="true"/>
    <col min="8" max="8" customWidth="true" width="12.81640625" collapsed="true"/>
  </cols>
  <sheetData>
    <row customHeight="1" ht="15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17</v>
      </c>
      <c r="H1" s="1" t="s">
        <v>18</v>
      </c>
    </row>
    <row r="2" spans="1:8">
      <c r="A2" t="s">
        <v>9</v>
      </c>
      <c r="B2" t="s">
        <v>9</v>
      </c>
      <c r="C2" t="s">
        <v>9</v>
      </c>
      <c r="D2">
        <f>IFERROR(B2*C2,"")</f>
        <v>2505</v>
      </c>
      <c r="E2" s="2">
        <f>IFERROR(D2/SUM(D$2:D$15),"")</f>
        <v>0.25811437403400311</v>
      </c>
      <c r="F2" s="3">
        <f ref="F2:F15" si="0" t="shared">IFERROR($B$18*E2,"")</f>
        <v>516.22874806800621</v>
      </c>
      <c r="G2" s="4">
        <f>IFERROR(F2/B2,"")</f>
        <v>1.0303967027305514</v>
      </c>
      <c r="H2" s="4">
        <f>IFERROR(C2+G2,"")</f>
        <v>6.0303967027305516</v>
      </c>
    </row>
    <row r="3" spans="1:8">
      <c r="A3" t="s">
        <v>9</v>
      </c>
      <c r="B3" t="s">
        <v>9</v>
      </c>
      <c r="C3" t="s">
        <v>9</v>
      </c>
      <c r="D3">
        <f ref="D3:D15" si="1" t="shared">IFERROR(B3*C3,"")</f>
        <v>7200</v>
      </c>
      <c r="E3" s="2">
        <f ref="E3:E15" si="2" t="shared">IFERROR(D3/SUM(D$2:D$15),"")</f>
        <v>0.74188562596599694</v>
      </c>
      <c r="F3" s="3">
        <f si="0" t="shared"/>
        <v>1483.7712519319939</v>
      </c>
      <c r="G3" s="4">
        <f ref="G3:G15" si="3" t="shared">IFERROR(F3/B3,"")</f>
        <v>2.0607934054611028</v>
      </c>
      <c r="H3" s="4">
        <f ref="H3:H15" si="4" t="shared">IFERROR(C3+G3,"")</f>
        <v>12.060793405461103</v>
      </c>
    </row>
    <row r="4" spans="1:8">
      <c r="A4" t="s">
        <v>9</v>
      </c>
      <c r="D4">
        <f si="1" t="shared"/>
        <v>0</v>
      </c>
      <c r="E4" s="2">
        <f si="2" t="shared"/>
        <v>0</v>
      </c>
      <c r="F4" s="3">
        <f si="0" t="shared"/>
        <v>0</v>
      </c>
      <c r="G4" s="4" t="str">
        <f si="3" t="shared"/>
        <v/>
      </c>
      <c r="H4" s="4" t="str">
        <f si="4" t="shared"/>
        <v/>
      </c>
    </row>
    <row r="5" spans="1:8">
      <c r="D5">
        <f si="1" t="shared"/>
        <v>0</v>
      </c>
      <c r="E5" s="2">
        <f si="2" t="shared"/>
        <v>0</v>
      </c>
      <c r="F5" s="3">
        <f si="0" t="shared"/>
        <v>0</v>
      </c>
      <c r="G5" s="4" t="str">
        <f si="3" t="shared"/>
        <v/>
      </c>
      <c r="H5" s="4" t="str">
        <f si="4" t="shared"/>
        <v/>
      </c>
    </row>
    <row r="6" spans="1:8">
      <c r="D6">
        <f si="1" t="shared"/>
        <v>0</v>
      </c>
      <c r="E6" s="2">
        <f si="2" t="shared"/>
        <v>0</v>
      </c>
      <c r="F6" s="3">
        <f si="0" t="shared"/>
        <v>0</v>
      </c>
      <c r="G6" s="4" t="str">
        <f si="3" t="shared"/>
        <v/>
      </c>
      <c r="H6" s="4" t="str">
        <f si="4" t="shared"/>
        <v/>
      </c>
    </row>
    <row r="7" spans="1:8">
      <c r="D7">
        <f si="1" t="shared"/>
        <v>0</v>
      </c>
      <c r="E7" s="2">
        <f si="2" t="shared"/>
        <v>0</v>
      </c>
      <c r="F7" s="3">
        <f si="0" t="shared"/>
        <v>0</v>
      </c>
      <c r="G7" s="4" t="str">
        <f si="3" t="shared"/>
        <v/>
      </c>
      <c r="H7" s="4" t="str">
        <f si="4" t="shared"/>
        <v/>
      </c>
    </row>
    <row r="8" spans="1:8">
      <c r="D8">
        <f si="1" t="shared"/>
        <v>0</v>
      </c>
      <c r="E8" s="2">
        <f si="2" t="shared"/>
        <v>0</v>
      </c>
      <c r="F8" s="3">
        <f si="0" t="shared"/>
        <v>0</v>
      </c>
      <c r="G8" s="4" t="str">
        <f si="3" t="shared"/>
        <v/>
      </c>
      <c r="H8" s="4" t="str">
        <f si="4" t="shared"/>
        <v/>
      </c>
    </row>
    <row r="9" spans="1:8">
      <c r="D9">
        <f si="1" t="shared"/>
        <v>0</v>
      </c>
      <c r="E9" s="2">
        <f si="2" t="shared"/>
        <v>0</v>
      </c>
      <c r="F9" s="3">
        <f si="0" t="shared"/>
        <v>0</v>
      </c>
      <c r="G9" s="4" t="str">
        <f si="3" t="shared"/>
        <v/>
      </c>
      <c r="H9" s="4" t="str">
        <f si="4" t="shared"/>
        <v/>
      </c>
    </row>
    <row r="10" spans="1:8">
      <c r="D10">
        <f si="1" t="shared"/>
        <v>0</v>
      </c>
      <c r="E10" s="2">
        <f si="2" t="shared"/>
        <v>0</v>
      </c>
      <c r="F10" s="3">
        <f si="0" t="shared"/>
        <v>0</v>
      </c>
      <c r="G10" s="4" t="str">
        <f si="3" t="shared"/>
        <v/>
      </c>
      <c r="H10" s="4" t="str">
        <f si="4" t="shared"/>
        <v/>
      </c>
    </row>
    <row r="11" spans="1:8">
      <c r="D11">
        <f si="1" t="shared"/>
        <v>0</v>
      </c>
      <c r="E11" s="2">
        <f si="2" t="shared"/>
        <v>0</v>
      </c>
      <c r="F11" s="3">
        <f si="0" t="shared"/>
        <v>0</v>
      </c>
      <c r="G11" s="4" t="str">
        <f si="3" t="shared"/>
        <v/>
      </c>
      <c r="H11" s="4" t="str">
        <f si="4" t="shared"/>
        <v/>
      </c>
    </row>
    <row r="12" spans="1:8">
      <c r="D12">
        <f si="1" t="shared"/>
        <v>0</v>
      </c>
      <c r="E12" s="2">
        <f si="2" t="shared"/>
        <v>0</v>
      </c>
      <c r="F12" s="3">
        <f si="0" t="shared"/>
        <v>0</v>
      </c>
      <c r="G12" s="4" t="str">
        <f si="3" t="shared"/>
        <v/>
      </c>
      <c r="H12" s="4" t="str">
        <f si="4" t="shared"/>
        <v/>
      </c>
    </row>
    <row r="13" spans="1:8">
      <c r="D13">
        <f si="1" t="shared"/>
        <v>0</v>
      </c>
      <c r="E13" s="2">
        <f si="2" t="shared"/>
        <v>0</v>
      </c>
      <c r="F13" s="3">
        <f si="0" t="shared"/>
        <v>0</v>
      </c>
      <c r="G13" s="4" t="str">
        <f si="3" t="shared"/>
        <v/>
      </c>
      <c r="H13" s="4" t="str">
        <f si="4" t="shared"/>
        <v/>
      </c>
    </row>
    <row r="14" spans="1:8">
      <c r="D14">
        <f si="1" t="shared"/>
        <v>0</v>
      </c>
      <c r="E14" s="2">
        <f si="2" t="shared"/>
        <v>0</v>
      </c>
      <c r="F14" s="3">
        <f si="0" t="shared"/>
        <v>0</v>
      </c>
      <c r="G14" s="4" t="str">
        <f si="3" t="shared"/>
        <v/>
      </c>
      <c r="H14" s="4" t="str">
        <f si="4" t="shared"/>
        <v/>
      </c>
    </row>
    <row r="15" spans="1:8">
      <c r="D15">
        <f si="1" t="shared"/>
        <v>0</v>
      </c>
      <c r="E15" s="2">
        <f si="2" t="shared"/>
        <v>0</v>
      </c>
      <c r="F15" s="3">
        <f si="0" t="shared"/>
        <v>0</v>
      </c>
      <c r="G15" s="4" t="str">
        <f si="3" t="shared"/>
        <v/>
      </c>
      <c r="H15" s="4" t="str">
        <f si="4" t="shared"/>
        <v/>
      </c>
    </row>
    <row r="17" spans="1:2">
      <c r="A17" s="5" t="s">
        <v>10</v>
      </c>
      <c r="B17">
        <f>IFERROR(ROUNDDOWN(SUM(D$2:D$15),0),"")</f>
        <v>9705</v>
      </c>
    </row>
    <row r="18" spans="1:2">
      <c r="A18" s="5" t="s">
        <v>30</v>
      </c>
      <c r="B18" t="s">
        <v>9</v>
      </c>
    </row>
    <row r="19" spans="1:2">
      <c r="A19" s="5" t="s">
        <v>12</v>
      </c>
      <c r="B19">
        <f>IFERROR(ROUNDDOWN(B17*11%,0),"")</f>
        <v>1067</v>
      </c>
    </row>
    <row r="20" spans="1:2">
      <c r="A20" s="5" t="s">
        <v>13</v>
      </c>
      <c r="B20">
        <f>IFERROR(ROUNDDOWN(B17+B19,0),"")</f>
        <v>10772</v>
      </c>
    </row>
    <row r="22" spans="1:2">
      <c r="A22" s="6"/>
      <c r="B2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TopUp Disc Percent</vt:lpstr>
      <vt:lpstr>TopUp Disc Nominal</vt:lpstr>
      <vt:lpstr>TopUp Cashback Percent</vt:lpstr>
      <vt:lpstr>TopUp Cashback Nominal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2023-06-20T02:00:00Z</dcterms:created>
  <dc:creator>Willis Williandy Yunarlim</dc:creator>
  <cp:lastModifiedBy>Kevin Edgar</cp:lastModifiedBy>
  <dcterms:modified xsi:type="dcterms:W3CDTF">2024-02-05T10:37:41Z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78B1610D2FFC4552A86A188AA82EA89A_12</vt:lpwstr>
  </property>
  <property fmtid="{D5CDD505-2E9C-101B-9397-08002B2CF9AE}" name="KSOProductBuildVer" pid="3">
    <vt:lpwstr>1033-12.2.0.13431</vt:lpwstr>
  </property>
</Properties>
</file>