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E8D820C2-D793-4E15-BEC4-DA82CEF04FDD}" xr6:coauthVersionLast="47" xr6:coauthVersionMax="47" xr10:uidLastSave="{00000000-0000-0000-0000-000000000000}"/>
  <bookViews>
    <workbookView xWindow="-110" yWindow="-110" windowWidth="19420" windowHeight="10420" firstSheet="10" activeTab="17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</sheets>
  <calcPr calcId="181029"/>
</workbook>
</file>

<file path=xl/calcChain.xml><?xml version="1.0" encoding="utf-8"?>
<calcChain xmlns="http://schemas.openxmlformats.org/spreadsheetml/2006/main">
  <c r="C4" i="18" l="1"/>
  <c r="D4" i="18"/>
  <c r="B4" i="18"/>
  <c r="C4" i="17"/>
  <c r="D4" i="17"/>
  <c r="B4" i="17"/>
  <c r="B4" i="14" l="1"/>
  <c r="S4" i="12"/>
  <c r="B17" i="13"/>
  <c r="B4" i="16"/>
  <c r="B14" i="15"/>
  <c r="D4" i="15"/>
  <c r="C4" i="15"/>
  <c r="B4" i="15"/>
  <c r="G4" i="14"/>
  <c r="F4" i="14"/>
  <c r="E4" i="14"/>
  <c r="D4" i="14"/>
  <c r="C4" i="14"/>
  <c r="E20" i="13"/>
  <c r="E21" i="13" s="1"/>
  <c r="E4" i="13" s="1"/>
  <c r="D20" i="13"/>
  <c r="D21" i="13" s="1"/>
  <c r="D4" i="13" s="1"/>
  <c r="C20" i="13"/>
  <c r="C21" i="13" s="1"/>
  <c r="C4" i="13" s="1"/>
  <c r="B20" i="13"/>
  <c r="E17" i="13"/>
  <c r="D17" i="13"/>
  <c r="C17" i="13"/>
  <c r="B4" i="13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N4" i="5"/>
  <c r="M4" i="5"/>
  <c r="L4" i="5"/>
  <c r="K4" i="5"/>
  <c r="J4" i="5"/>
  <c r="I4" i="5"/>
  <c r="H4" i="5"/>
  <c r="G4" i="5"/>
  <c r="F4" i="5"/>
  <c r="E4" i="5"/>
  <c r="D4" i="5"/>
  <c r="C4" i="5"/>
  <c r="B4" i="5"/>
  <c r="I4" i="4"/>
  <c r="H4" i="4"/>
  <c r="G4" i="4"/>
  <c r="F4" i="4"/>
  <c r="E4" i="4"/>
  <c r="D4" i="4"/>
  <c r="C4" i="4"/>
  <c r="B4" i="4"/>
  <c r="I4" i="3"/>
  <c r="H4" i="3"/>
  <c r="G4" i="3"/>
  <c r="F4" i="3"/>
  <c r="E4" i="3"/>
  <c r="D4" i="3"/>
  <c r="C4" i="3"/>
  <c r="B4" i="3"/>
  <c r="E4" i="2"/>
  <c r="D4" i="2"/>
  <c r="C4" i="2"/>
  <c r="B4" i="2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<sst xmlns="http://schemas.openxmlformats.org/spreadsheetml/2006/main" count="2319" uniqueCount="653">
  <si>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</si>
  <si>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</si>
  <si>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</si>
  <si>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</si>
  <si>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</si>
  <si>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</si>
  <si>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</si>
  <si>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</si>
  <si>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</si>
  <si>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</si>
  <si>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</si>
  <si>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</si>
  <si>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</si>
  <si>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</si>
  <si>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</si>
  <si>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</si>
  <si>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</si>
  <si>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</si>
  <si>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</si>
  <si>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</si>
  <si>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</si>
  <si>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</si>
  <si>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</si>
  <si>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</si>
  <si>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</si>
  <si>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</si>
  <si>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</si>
  <si>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</si>
  <si>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</si>
  <si>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</si>
  <si>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</si>
  <si>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</si>
  <si>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</si>
  <si>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</si>
  <si>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</si>
  <si>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</si>
  <si>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</si>
  <si>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</si>
  <si>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</si>
  <si>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</si>
  <si>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</si>
  <si>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</si>
  <si>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</si>
  <si>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</si>
  <si>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</si>
  <si>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Mandatory is incomplete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</si>
  <si>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</si>
  <si>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</si>
  <si>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</si>
  <si>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</si>
  <si>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</si>
  <si>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</si>
  <si>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</si>
  <si>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</si>
  <si>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</si>
  <si>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</si>
  <si>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</si>
  <si>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</si>
  <si>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SUNDA</t>
  </si>
  <si>
    <t>$Last Name</t>
  </si>
  <si>
    <t>FINANCE</t>
  </si>
  <si>
    <t>EMPIRE</t>
  </si>
  <si>
    <t>$Nama Tenant</t>
  </si>
  <si>
    <t>AD-INS</t>
  </si>
  <si>
    <t>CHECK FINANCE</t>
  </si>
  <si>
    <t>ADINS</t>
  </si>
  <si>
    <t>ADINSS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</si>
  <si>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</si>
  <si>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</si>
  <si>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</si>
  <si>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</si>
  <si>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</si>
  <si>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</si>
  <si>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</si>
  <si>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</si>
  <si>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</si>
  <si>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</si>
  <si>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</si>
  <si>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</si>
  <si>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</si>
  <si>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</si>
  <si>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</si>
  <si>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</si>
  <si>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</si>
  <si>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</si>
  <si>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</si>
  <si>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</si>
  <si>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</si>
  <si>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</si>
  <si>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</si>
  <si>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</si>
  <si>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</si>
  <si>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</si>
  <si>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</si>
  <si>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</si>
  <si>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</si>
  <si>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</si>
  <si>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</si>
  <si>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</si>
  <si>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</si>
  <si>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</si>
  <si>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</si>
  <si>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</si>
  <si>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</si>
  <si>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</si>
  <si>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</si>
  <si>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</si>
  <si>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</si>
  <si>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</si>
  <si>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</si>
  <si>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</si>
  <si>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</si>
  <si>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</si>
  <si>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</si>
  <si>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</si>
  <si>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</si>
  <si>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</si>
  <si>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</si>
  <si>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</si>
  <si>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</si>
  <si>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</si>
  <si>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</si>
  <si>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</si>
  <si>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</si>
  <si>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</si>
  <si>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</si>
  <si>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</si>
  <si>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Tidak ada download, karena flag di API Key tidak memerluka download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</si>
  <si>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</si>
  <si>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</si>
  <si>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</si>
  <si>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</si>
  <si>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</si>
  <si>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</si>
  <si>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</si>
  <si>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</si>
  <si>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</si>
  <si>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</si>
  <si>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</si>
  <si>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</si>
  <si>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</si>
  <si>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</si>
  <si>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</si>
  <si>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</si>
  <si>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</si>
  <si>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</si>
  <si>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</si>
  <si>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</si>
  <si>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</si>
  <si>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</si>
  <si>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</si>
  <si>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</si>
  <si>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</si>
  <si>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</si>
  <si>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</si>
  <si>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</si>
  <si>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</si>
  <si>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</si>
  <si>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</si>
  <si>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</si>
  <si>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</si>
  <si>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</si>
  <si>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</si>
  <si>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</si>
  <si>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</si>
  <si>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</si>
  <si>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</si>
  <si>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</si>
  <si>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</si>
  <si>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</si>
  <si>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</si>
  <si>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</si>
  <si>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</si>
  <si>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</si>
  <si>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</si>
  <si>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</si>
  <si>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</si>
  <si>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</si>
  <si>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</si>
  <si>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</si>
  <si>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</si>
  <si>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</si>
  <si>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</si>
  <si>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</si>
  <si>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</si>
  <si>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</si>
  <si>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</si>
  <si>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</si>
  <si>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</si>
  <si>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</si>
  <si>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</si>
  <si>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</si>
  <si>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</si>
  <si>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</si>
  <si>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</si>
  <si>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</si>
  <si>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</si>
  <si>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</si>
  <si>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</si>
  <si>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</si>
  <si>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</si>
  <si>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</si>
  <si>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</si>
  <si>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</si>
  <si>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</si>
  <si>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</si>
  <si>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</si>
  <si>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</si>
  <si>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</si>
  <si>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</si>
  <si>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</si>
  <si>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</si>
  <si>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</si>
  <si>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</si>
  <si>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</si>
  <si>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</si>
  <si>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</si>
  <si>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</si>
  <si>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</si>
  <si>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</si>
  <si>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</si>
  <si>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</si>
  <si>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</si>
  <si>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</si>
  <si>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</si>
  <si>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</si>
  <si>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</si>
  <si>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</si>
  <si>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</si>
  <si>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</si>
  <si>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</si>
  <si>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</si>
  <si>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</si>
  <si>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</si>
  <si>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</si>
  <si>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</si>
  <si>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</si>
  <si>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</si>
  <si>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</si>
  <si>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</si>
  <si>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</si>
  <si>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</si>
  <si>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</si>
  <si>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</si>
  <si>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</si>
  <si>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</si>
  <si>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</si>
  <si>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</si>
  <si>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</si>
  <si>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</si>
  <si>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</si>
  <si>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</si>
  <si>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</si>
  <si>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</si>
  <si>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</si>
  <si>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</si>
  <si>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</si>
  <si>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</si>
  <si>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</si>
  <si>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</si>
  <si>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</si>
  <si>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</si>
  <si>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</si>
  <si>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</si>
  <si>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</si>
  <si>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</si>
  <si>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</si>
  <si>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</si>
  <si>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</si>
  <si>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</si>
  <si>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</si>
  <si>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</si>
  <si>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</si>
  <si>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</si>
  <si>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</si>
  <si>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</si>
  <si>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</si>
  <si>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</si>
  <si>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</si>
  <si>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</si>
  <si>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</si>
  <si>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</si>
  <si>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</si>
  <si>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</si>
  <si>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</si>
  <si>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</si>
  <si>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</si>
  <si>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</si>
  <si>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</si>
  <si>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</si>
  <si>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</si>
  <si>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</si>
  <si>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</si>
  <si>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</si>
  <si>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</si>
  <si>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</si>
  <si>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</si>
  <si>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</si>
  <si>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</si>
  <si>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</si>
  <si>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</si>
  <si>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</si>
  <si>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</si>
  <si>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</si>
  <si>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</si>
  <si>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</si>
  <si>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</si>
  <si>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</si>
  <si>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</si>
  <si>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</si>
  <si>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</si>
  <si>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</si>
  <si>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</si>
  <si>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</si>
  <si>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</si>
  <si>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</si>
  <si>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</si>
  <si>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</si>
  <si>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</si>
  <si>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</si>
  <si>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</si>
  <si>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</si>
  <si>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</si>
  <si>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</si>
  <si>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</si>
  <si>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</si>
  <si>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</si>
  <si>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</si>
  <si>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</si>
  <si>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</si>
  <si>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</si>
  <si>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</si>
  <si>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</si>
  <si>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</si>
  <si>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</si>
  <si>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</si>
  <si>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</si>
  <si>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</si>
  <si>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</si>
  <si>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</si>
  <si>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</si>
  <si>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</si>
  <si>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</si>
  <si>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</si>
  <si>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</si>
  <si>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</si>
  <si>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</si>
  <si>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</si>
  <si>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</si>
  <si>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</si>
  <si>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</si>
  <si>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</si>
  <si>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</si>
  <si>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</si>
  <si>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</si>
  <si>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</si>
  <si>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</si>
  <si>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</si>
  <si>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</si>
  <si>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</si>
  <si>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</si>
  <si>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</si>
  <si>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</si>
  <si>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</si>
  <si>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</si>
  <si>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</si>
  <si>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</si>
  <si>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</si>
  <si>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</si>
  <si>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</si>
  <si>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</si>
  <si>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</si>
  <si>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</si>
  <si>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</si>
  <si>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</si>
  <si>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</si>
  <si>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</si>
  <si>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</si>
  <si>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</si>
  <si>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</si>
  <si>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</si>
  <si>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</si>
  <si>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</si>
  <si>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</si>
  <si>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</si>
  <si>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</si>
  <si>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</si>
  <si>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</si>
  <si>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</si>
  <si>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</si>
  <si>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</si>
  <si>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</si>
  <si>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</si>
  <si>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</si>
  <si>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</si>
  <si>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</si>
  <si>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</si>
  <si>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</si>
  <si>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</si>
  <si>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</si>
  <si>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</si>
  <si>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</si>
  <si>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</si>
  <si>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</si>
  <si>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</si>
  <si>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</si>
  <si>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</si>
  <si>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</si>
  <si>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</si>
  <si>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</si>
  <si>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</si>
  <si>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</si>
  <si>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</si>
  <si>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</si>
  <si>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</si>
  <si>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</si>
  <si>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</si>
  <si>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</si>
  <si>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</si>
  <si>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</si>
  <si>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</si>
  <si>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</si>
  <si>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</si>
  <si>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</si>
  <si>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</si>
  <si>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</si>
  <si>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</si>
  <si>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</si>
  <si>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</si>
  <si>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</si>
  <si>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</si>
  <si>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</si>
  <si>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</si>
  <si>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</si>
  <si>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</si>
  <si>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</si>
  <si>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</si>
  <si>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</si>
  <si>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</si>
  <si>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</si>
  <si>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</si>
  <si>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</si>
  <si>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</si>
  <si>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</si>
  <si>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</si>
  <si>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</si>
  <si>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</si>
  <si>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</si>
  <si>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</si>
  <si>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</si>
  <si>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</si>
  <si>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</si>
  <si>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</si>
  <si>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</si>
  <si>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</si>
  <si>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</si>
  <si>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</si>
  <si>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</si>
  <si>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</si>
  <si>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</si>
  <si>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</si>
  <si>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</si>
  <si>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</si>
  <si>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</si>
  <si>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</si>
  <si>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</si>
  <si>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</si>
  <si>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</si>
  <si>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</si>
  <si>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</si>
  <si>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</si>
  <si>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</si>
  <si>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</si>
  <si>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</si>
  <si>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</si>
  <si>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</si>
  <si>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</si>
  <si>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</si>
  <si>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</si>
  <si>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</si>
  <si>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</si>
  <si>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</si>
  <si>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</si>
  <si>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</si>
  <si>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</si>
  <si>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</si>
  <si>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</si>
  <si>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</si>
  <si>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</si>
  <si>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</si>
  <si>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</si>
  <si>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</si>
  <si>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</si>
  <si>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</si>
  <si>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</si>
  <si>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</si>
  <si>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</si>
  <si>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</si>
  <si>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</si>
  <si>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</si>
  <si>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</si>
  <si>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</si>
  <si>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</si>
  <si>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</si>
  <si>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</si>
  <si>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</si>
  <si>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</si>
  <si>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</si>
  <si>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</si>
  <si>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</si>
  <si>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</si>
  <si>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</si>
  <si>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</si>
  <si>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</si>
  <si>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</si>
  <si>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</si>
  <si>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</si>
  <si>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</si>
  <si>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</si>
  <si>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</si>
  <si>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</si>
  <si>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</si>
  <si>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</si>
  <si>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</si>
  <si>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</si>
  <si>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</si>
  <si>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</si>
  <si>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</si>
  <si>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</si>
  <si>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</si>
  <si>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</si>
  <si>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</si>
  <si>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</si>
  <si>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</si>
  <si>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</si>
  <si>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</si>
  <si>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</si>
  <si>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</si>
  <si>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</si>
  <si>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</si>
  <si>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</si>
  <si>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</si>
  <si>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</si>
  <si>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</si>
  <si>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</si>
  <si>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</si>
  <si>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</si>
  <si>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</si>
  <si>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</si>
  <si>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</si>
  <si>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</si>
  <si>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</si>
  <si>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</si>
  <si>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</si>
  <si>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</si>
  <si>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</si>
  <si>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</si>
  <si>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</si>
  <si>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</si>
  <si>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</si>
  <si>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</si>
  <si>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</si>
  <si>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</si>
  <si>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Gagal search karena nama tenant terdaftar tidak kapital</t>
  </si>
  <si>
    <t>WIKY WILLIS COMPANY</t>
  </si>
  <si>
    <t>WWC</t>
  </si>
  <si>
    <t>kEZDJp</t>
  </si>
  <si>
    <t>-;Submit Gagal</t>
  </si>
  <si>
    <t>-;Mandatory is incomplete</t>
  </si>
  <si>
    <t>-;Fungsi pencarian gagal, no result</t>
  </si>
  <si>
    <t>apV55o</t>
  </si>
  <si>
    <t>;FailedStoreDB</t>
  </si>
  <si>
    <t>;ID Number length must be 16</t>
  </si>
  <si>
    <t>;mobile</t>
  </si>
  <si>
    <t>;Incorrect Date value</t>
  </si>
  <si>
    <t>;selfiePhoto</t>
  </si>
  <si>
    <t>2023-05-16</t>
  </si>
  <si>
    <t>;Done well</t>
  </si>
  <si>
    <t>;Mandatory is incomplete</t>
  </si>
  <si>
    <t>;Fungsi pencarian gagal, no result</t>
  </si>
  <si>
    <t>;Table error/tidak muncul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</si>
  <si>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</si>
  <si>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</si>
  <si>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</si>
  <si>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</si>
  <si>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</si>
  <si>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</si>
  <si>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</si>
  <si>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</si>
  <si>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</si>
  <si>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</si>
  <si>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</si>
  <si>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</si>
  <si>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</si>
  <si>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</si>
  <si>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</si>
  <si>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</si>
  <si>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</si>
  <si>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</si>
  <si>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</si>
  <si>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</si>
  <si>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</si>
  <si>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</si>
  <si>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</si>
  <si>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DASHBOARD</t>
  </si>
  <si>
    <t>LIST_SERVICE_PRICE</t>
  </si>
  <si>
    <t>API Documentation</t>
  </si>
  <si>
    <t>Balance</t>
  </si>
  <si>
    <t>Coupon</t>
  </si>
  <si>
    <t>OCR Monitoring Dashboard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</si>
  <si>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</si>
  <si>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</si>
  <si>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</si>
  <si>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</si>
  <si>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</si>
  <si>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</si>
  <si>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</si>
  <si>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</si>
  <si>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</si>
  <si>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Success ChargeType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</si>
  <si>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</si>
  <si>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</si>
  <si>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</si>
  <si>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</si>
  <si>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</si>
  <si>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</si>
  <si>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</si>
  <si>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</si>
  <si>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</si>
  <si>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</si>
  <si>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</si>
  <si>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</si>
  <si>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</si>
  <si>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</si>
  <si>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</si>
  <si>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</si>
  <si>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</si>
  <si>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</si>
  <si>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</si>
  <si>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</si>
  <si>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</si>
  <si>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</si>
  <si>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</si>
  <si>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</si>
  <si>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</si>
  <si>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KEGAR@GM.COM</t>
  </si>
  <si>
    <t>KEVIN</t>
  </si>
  <si>
    <t>EDGAR</t>
  </si>
  <si>
    <t>Gordon</t>
  </si>
  <si>
    <t>Ramsay</t>
  </si>
  <si>
    <t>3NEWROLE9</t>
  </si>
  <si>
    <t>Sukses Resend verif email saja</t>
  </si>
  <si>
    <t>;Button Resend tidak muncul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</si>
</sst>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2" borderId="0" xfId="0" applyFill="1"/>
    <xf numFmtId="0" fontId="7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7" fillId="2" borderId="1" xfId="0" applyFont="1" applyFill="1" applyBorder="1"/>
    <xf numFmtId="0" fontId="8" fillId="2" borderId="1" xfId="0" applyFont="1" applyFill="1" applyBorder="1"/>
    <xf numFmtId="0" fontId="0" fillId="0" borderId="1" xfId="0" applyBorder="1" applyAlignment="1">
      <alignment wrapText="1"/>
    </xf>
    <xf numFmtId="0" fontId="9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1" xfId="0" applyFont="1" applyBorder="1"/>
    <xf numFmtId="0" fontId="5" fillId="0" borderId="0" xfId="0" applyFont="1"/>
    <xf numFmtId="0" fontId="13" fillId="2" borderId="0" xfId="0" applyFont="1" applyFill="1"/>
    <xf numFmtId="0" fontId="12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7" fillId="2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"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A14" sqref="A14"/>
    </sheetView>
  </sheetViews>
  <sheetFormatPr defaultColWidth="9" defaultRowHeight="14.5"/>
  <cols>
    <col min="1" max="1" width="20.08984375" customWidth="1" collapsed="1"/>
    <col min="2" max="2" width="30.81640625" customWidth="1" collapsed="1"/>
    <col min="3" max="3" width="28.453125" customWidth="1" collapsed="1"/>
    <col min="4" max="4" width="23.54296875" customWidth="1" collapsed="1"/>
    <col min="5" max="7" width="21.90625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r="3" spans="1:7" ht="43.5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pans="1:7" s="1" customFormat="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pans="1:7" s="1" customFormat="1">
      <c r="A12" s="2" t="s">
        <v>32</v>
      </c>
    </row>
    <row r="13" spans="1:7">
      <c r="A13" s="5" t="s">
        <v>33</v>
      </c>
      <c r="B13" s="5" t="s">
        <v>34</v>
      </c>
      <c r="C13" s="5" t="s">
        <v>34</v>
      </c>
      <c r="D13" s="5" t="s">
        <v>35</v>
      </c>
      <c r="E13" s="5" t="s">
        <v>35</v>
      </c>
      <c r="F13" s="5" t="s">
        <v>34</v>
      </c>
      <c r="G13" s="5" t="s">
        <v>35</v>
      </c>
    </row>
    <row r="14" spans="1:7">
      <c r="A14" s="5" t="s">
        <v>36</v>
      </c>
      <c r="B14" s="23">
        <v>999999</v>
      </c>
      <c r="C14" s="23" t="s">
        <v>37</v>
      </c>
      <c r="D14" s="23" t="s">
        <v>37</v>
      </c>
      <c r="E14" s="23"/>
      <c r="F14" s="23" t="s">
        <v>37</v>
      </c>
      <c r="G14" s="23" t="s">
        <v>37</v>
      </c>
    </row>
    <row r="15" spans="1:7">
      <c r="A15" s="5" t="s">
        <v>38</v>
      </c>
      <c r="B15" s="5" t="s">
        <v>34</v>
      </c>
      <c r="C15" s="5" t="s">
        <v>35</v>
      </c>
      <c r="D15" s="5" t="s">
        <v>34</v>
      </c>
      <c r="E15" s="5" t="s">
        <v>35</v>
      </c>
      <c r="F15" s="5" t="s">
        <v>35</v>
      </c>
      <c r="G15" s="5" t="s">
        <v>34</v>
      </c>
    </row>
    <row r="16" spans="1:7">
      <c r="A16" s="5" t="s">
        <v>39</v>
      </c>
      <c r="B16" s="5">
        <v>1</v>
      </c>
      <c r="C16" s="5">
        <v>2</v>
      </c>
      <c r="D16" s="5">
        <v>1</v>
      </c>
      <c r="E16" s="5">
        <v>2</v>
      </c>
      <c r="F16" s="5">
        <v>2</v>
      </c>
      <c r="G16" s="5">
        <v>1</v>
      </c>
    </row>
    <row r="17" spans="1:7" s="1" customFormat="1">
      <c r="A17" s="2" t="s">
        <v>40</v>
      </c>
    </row>
    <row r="18" spans="1:7">
      <c r="A18" s="5" t="s">
        <v>41</v>
      </c>
      <c r="B18" s="5" t="s">
        <v>34</v>
      </c>
      <c r="C18" s="5" t="s">
        <v>34</v>
      </c>
      <c r="D18" s="5" t="s">
        <v>34</v>
      </c>
      <c r="E18" s="5" t="s">
        <v>34</v>
      </c>
      <c r="F18" s="5" t="s">
        <v>34</v>
      </c>
      <c r="G18" t="s">
        <v>35</v>
      </c>
    </row>
    <row r="19" spans="1:7">
      <c r="B19" s="16"/>
      <c r="C19" s="16"/>
    </row>
    <row r="20" spans="1:7">
      <c r="A20" t="s">
        <v>42</v>
      </c>
    </row>
    <row r="21" spans="1:7">
      <c r="A21" t="s">
        <v>43</v>
      </c>
      <c r="B21" s="17"/>
      <c r="C21" s="17"/>
    </row>
  </sheetData>
  <pageMargins left="0.7" right="0.7" top="0.75" bottom="0.75" header="0.3" footer="0.3"/>
  <pageSetup orientation="portrait"/>
  <ignoredErrors>
    <ignoredError sqref="F14:G14 C14:D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6"/>
  <sheetViews>
    <sheetView topLeftCell="G1" workbookViewId="0">
      <selection activeCell="D13" sqref="D13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357</v>
      </c>
      <c r="O1" t="s">
        <v>44</v>
      </c>
    </row>
    <row r="2" spans="1:15">
      <c r="A2" t="s">
        <v>3</v>
      </c>
      <c r="B2" t="s">
        <v>358</v>
      </c>
      <c r="C2" t="s">
        <v>86</v>
      </c>
      <c r="E2" t="s">
        <v>245</v>
      </c>
      <c r="F2" t="s">
        <v>245</v>
      </c>
      <c r="G2" t="s">
        <v>245</v>
      </c>
      <c r="H2" t="s">
        <v>245</v>
      </c>
      <c r="I2" t="s">
        <v>359</v>
      </c>
      <c r="J2" t="s">
        <v>245</v>
      </c>
      <c r="K2" t="s">
        <v>245</v>
      </c>
      <c r="L2" t="s">
        <v>206</v>
      </c>
      <c r="M2" t="s">
        <v>206</v>
      </c>
    </row>
    <row r="3" spans="1:15" ht="29">
      <c r="A3" t="s">
        <v>6</v>
      </c>
      <c r="B3" s="3" t="s">
        <v>360</v>
      </c>
      <c r="C3" s="3" t="s">
        <v>361</v>
      </c>
      <c r="D3" s="3" t="s">
        <v>362</v>
      </c>
      <c r="E3" s="3" t="s">
        <v>363</v>
      </c>
      <c r="F3" s="3" t="s">
        <v>364</v>
      </c>
      <c r="G3" s="3" t="s">
        <v>365</v>
      </c>
      <c r="H3" s="3" t="s">
        <v>366</v>
      </c>
      <c r="I3" s="3" t="s">
        <v>367</v>
      </c>
      <c r="J3" s="3" t="s">
        <v>368</v>
      </c>
      <c r="K3" s="3" t="s">
        <v>369</v>
      </c>
      <c r="L3" s="3" t="s">
        <v>370</v>
      </c>
      <c r="M3" s="3" t="s">
        <v>222</v>
      </c>
      <c r="N3" s="3" t="s">
        <v>371</v>
      </c>
      <c r="O3" s="3" t="s">
        <v>150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pans="1:15" s="1" customFormat="1">
      <c r="A7" s="2" t="s">
        <v>152</v>
      </c>
    </row>
    <row r="8" spans="1:15" ht="29">
      <c r="A8" s="18" t="s">
        <v>153</v>
      </c>
      <c r="B8" s="3" t="s">
        <v>372</v>
      </c>
      <c r="C8" s="3" t="s">
        <v>373</v>
      </c>
      <c r="D8" s="3" t="s">
        <v>374</v>
      </c>
      <c r="E8" s="3" t="s">
        <v>375</v>
      </c>
      <c r="F8" s="3" t="s">
        <v>376</v>
      </c>
      <c r="G8" s="3" t="s">
        <v>377</v>
      </c>
      <c r="H8" s="3" t="s">
        <v>378</v>
      </c>
      <c r="I8" s="3" t="s">
        <v>379</v>
      </c>
      <c r="J8" s="3" t="s">
        <v>380</v>
      </c>
      <c r="K8" s="3" t="s">
        <v>381</v>
      </c>
      <c r="L8" s="3" t="s">
        <v>372</v>
      </c>
      <c r="M8" s="3" t="s">
        <v>372</v>
      </c>
      <c r="N8" s="3" t="s">
        <v>163</v>
      </c>
      <c r="O8" s="3" t="s">
        <v>164</v>
      </c>
    </row>
    <row r="9" spans="1:15">
      <c r="A9" t="s">
        <v>166</v>
      </c>
      <c r="B9" t="s">
        <v>382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</row>
    <row r="10" spans="1:15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</row>
    <row r="11" spans="1:15" s="1" customFormat="1">
      <c r="A11" s="2" t="s">
        <v>169</v>
      </c>
    </row>
    <row r="12" spans="1:15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</row>
    <row r="14" spans="1:15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174</v>
      </c>
      <c r="B15" t="s">
        <v>175</v>
      </c>
      <c r="C15" t="s">
        <v>176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183</v>
      </c>
      <c r="M15" t="s">
        <v>183</v>
      </c>
      <c r="N15" t="s">
        <v>183</v>
      </c>
      <c r="O15" t="s">
        <v>178</v>
      </c>
    </row>
    <row r="16" spans="1:15" s="1" customFormat="1">
      <c r="A16" s="2" t="s">
        <v>240</v>
      </c>
    </row>
    <row r="17" spans="1:16">
      <c r="A17" t="s">
        <v>241</v>
      </c>
      <c r="B17">
        <v>1</v>
      </c>
    </row>
    <row r="18" spans="1:16">
      <c r="A18" t="s">
        <v>186</v>
      </c>
      <c r="B18" t="s">
        <v>187</v>
      </c>
    </row>
    <row r="19" spans="1:16">
      <c r="A19" t="s">
        <v>188</v>
      </c>
      <c r="B19" t="s">
        <v>355</v>
      </c>
    </row>
    <row r="20" spans="1:16">
      <c r="A20" t="s">
        <v>190</v>
      </c>
      <c r="B20" t="s">
        <v>191</v>
      </c>
    </row>
    <row r="21" spans="1:16">
      <c r="A21" t="s">
        <v>192</v>
      </c>
      <c r="B21" t="s">
        <v>193</v>
      </c>
    </row>
    <row r="22" spans="1:16">
      <c r="A22" t="s">
        <v>194</v>
      </c>
      <c r="B22" t="s">
        <v>356</v>
      </c>
    </row>
    <row r="23" spans="1:16">
      <c r="A23" t="s">
        <v>196</v>
      </c>
      <c r="B23" t="s">
        <v>197</v>
      </c>
    </row>
    <row r="24" spans="1:16">
      <c r="A24" s="2" t="s">
        <v>198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t="s">
        <v>199</v>
      </c>
      <c r="B25" t="s">
        <v>52</v>
      </c>
    </row>
    <row r="26" spans="1:16">
      <c r="A26" t="s">
        <v>200</v>
      </c>
      <c r="B26" t="s">
        <v>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"/>
  <sheetViews>
    <sheetView topLeftCell="B1" workbookViewId="0">
      <selection activeCell="E11" sqref="E1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5">
      <c r="A2" t="s">
        <v>3</v>
      </c>
    </row>
    <row r="3" spans="1:15" ht="43.5">
      <c r="A3" t="s">
        <v>6</v>
      </c>
      <c r="B3" s="3" t="s">
        <v>383</v>
      </c>
      <c r="C3" s="3" t="s">
        <v>384</v>
      </c>
      <c r="D3" s="3" t="s">
        <v>385</v>
      </c>
      <c r="E3" s="3" t="s">
        <v>386</v>
      </c>
      <c r="F3" s="3" t="s">
        <v>387</v>
      </c>
      <c r="G3" s="3" t="s">
        <v>388</v>
      </c>
      <c r="H3" s="3" t="s">
        <v>389</v>
      </c>
      <c r="I3" s="3" t="s">
        <v>389</v>
      </c>
      <c r="J3" s="3" t="s">
        <v>368</v>
      </c>
      <c r="K3" s="3" t="s">
        <v>369</v>
      </c>
      <c r="L3" s="3" t="s">
        <v>370</v>
      </c>
      <c r="M3" s="3" t="s">
        <v>222</v>
      </c>
      <c r="N3" s="3" t="s">
        <v>371</v>
      </c>
      <c r="O3" s="3" t="s">
        <v>150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pans="1:15" s="1" customFormat="1">
      <c r="A7" s="2" t="s">
        <v>152</v>
      </c>
    </row>
    <row r="8" spans="1:15">
      <c r="A8" s="18" t="s">
        <v>153</v>
      </c>
      <c r="B8" s="3" t="s">
        <v>390</v>
      </c>
      <c r="C8" s="3" t="s">
        <v>391</v>
      </c>
      <c r="D8" s="3" t="s">
        <v>392</v>
      </c>
      <c r="E8" s="3" t="s">
        <v>393</v>
      </c>
      <c r="F8" s="3" t="s">
        <v>394</v>
      </c>
      <c r="G8" s="3" t="s">
        <v>395</v>
      </c>
      <c r="H8" s="3" t="s">
        <v>396</v>
      </c>
      <c r="I8" s="3" t="s">
        <v>397</v>
      </c>
      <c r="J8" s="3" t="s">
        <v>398</v>
      </c>
      <c r="K8" s="3" t="s">
        <v>399</v>
      </c>
      <c r="L8" s="3" t="s">
        <v>390</v>
      </c>
      <c r="M8" s="3" t="s">
        <v>390</v>
      </c>
      <c r="N8" s="3" t="s">
        <v>163</v>
      </c>
      <c r="O8" s="3" t="s">
        <v>164</v>
      </c>
    </row>
    <row r="9" spans="1:15">
      <c r="A9" t="s">
        <v>166</v>
      </c>
      <c r="B9" t="s">
        <v>400</v>
      </c>
      <c r="C9" t="s">
        <v>400</v>
      </c>
      <c r="D9" t="s">
        <v>400</v>
      </c>
      <c r="E9" t="s">
        <v>400</v>
      </c>
      <c r="F9" t="s">
        <v>400</v>
      </c>
      <c r="G9" t="s">
        <v>400</v>
      </c>
      <c r="H9" t="s">
        <v>400</v>
      </c>
      <c r="I9" t="s">
        <v>400</v>
      </c>
      <c r="J9" t="s">
        <v>400</v>
      </c>
      <c r="K9" t="s">
        <v>400</v>
      </c>
      <c r="L9" t="s">
        <v>400</v>
      </c>
      <c r="M9" t="s">
        <v>400</v>
      </c>
      <c r="N9" t="s">
        <v>400</v>
      </c>
      <c r="O9" t="s">
        <v>400</v>
      </c>
    </row>
    <row r="10" spans="1:15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</row>
    <row r="11" spans="1:15" s="1" customFormat="1">
      <c r="A11" s="2" t="s">
        <v>169</v>
      </c>
    </row>
    <row r="12" spans="1:15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</row>
    <row r="14" spans="1:15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174</v>
      </c>
      <c r="B15" t="s">
        <v>175</v>
      </c>
      <c r="C15" t="s">
        <v>176</v>
      </c>
      <c r="D15" t="s">
        <v>177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183</v>
      </c>
      <c r="M15" t="s">
        <v>183</v>
      </c>
      <c r="N15" t="s">
        <v>183</v>
      </c>
      <c r="O15" t="s">
        <v>178</v>
      </c>
    </row>
    <row r="16" spans="1:15" s="1" customFormat="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355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356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"/>
  <sheetViews>
    <sheetView workbookViewId="0">
      <pane xSplit="1" topLeftCell="C1" activePane="topRight" state="frozen"/>
      <selection pane="topRight" activeCell="S8" sqref="S8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44</v>
      </c>
      <c r="Q1" t="s">
        <v>44</v>
      </c>
      <c r="R1" t="s">
        <v>44</v>
      </c>
      <c r="S1" s="26" t="s">
        <v>44</v>
      </c>
    </row>
    <row r="2" spans="1:19">
      <c r="A2" t="s">
        <v>3</v>
      </c>
      <c r="B2" t="s">
        <v>86</v>
      </c>
      <c r="C2" t="s">
        <v>86</v>
      </c>
      <c r="D2" t="s">
        <v>86</v>
      </c>
      <c r="E2" t="s">
        <v>572</v>
      </c>
      <c r="F2" t="s">
        <v>572</v>
      </c>
      <c r="G2" t="s">
        <v>573</v>
      </c>
      <c r="H2" t="s">
        <v>86</v>
      </c>
      <c r="I2" t="s">
        <v>574</v>
      </c>
      <c r="J2" t="s">
        <v>574</v>
      </c>
      <c r="K2" t="s">
        <v>206</v>
      </c>
      <c r="L2" t="s">
        <v>206</v>
      </c>
      <c r="M2" t="s">
        <v>206</v>
      </c>
      <c r="N2" t="s">
        <v>575</v>
      </c>
      <c r="O2" t="s">
        <v>86</v>
      </c>
    </row>
    <row r="3" spans="1:19" ht="33.5" customHeight="1">
      <c r="A3" t="s">
        <v>139</v>
      </c>
      <c r="B3" s="3" t="s">
        <v>401</v>
      </c>
      <c r="C3" s="3" t="s">
        <v>402</v>
      </c>
      <c r="D3" s="3" t="s">
        <v>403</v>
      </c>
      <c r="E3" s="3" t="s">
        <v>404</v>
      </c>
      <c r="F3" s="3" t="s">
        <v>405</v>
      </c>
      <c r="G3" s="3" t="s">
        <v>406</v>
      </c>
      <c r="H3" s="3" t="s">
        <v>407</v>
      </c>
      <c r="I3" s="3" t="s">
        <v>408</v>
      </c>
      <c r="J3" s="3" t="s">
        <v>409</v>
      </c>
      <c r="K3" s="3" t="s">
        <v>410</v>
      </c>
      <c r="L3" s="3" t="s">
        <v>411</v>
      </c>
      <c r="M3" s="3" t="s">
        <v>412</v>
      </c>
      <c r="N3" s="3" t="s">
        <v>581</v>
      </c>
      <c r="O3" s="3" t="s">
        <v>582</v>
      </c>
      <c r="P3" s="3" t="s">
        <v>335</v>
      </c>
      <c r="Q3" s="3" t="s">
        <v>583</v>
      </c>
      <c r="R3" s="3" t="s">
        <v>584</v>
      </c>
      <c r="S3" s="27" t="s">
        <v>586</v>
      </c>
    </row>
    <row r="4" spans="1:19">
      <c r="A4" t="s">
        <v>13</v>
      </c>
      <c r="B4">
        <f>COUNTIFS($A$8:$A$38,"*$*",B8:B38,"")</f>
        <v>0</v>
      </c>
      <c r="C4">
        <f>COUNTIFS($A$8:$A$38,"*$*",C8:C38,"")</f>
        <v>0</v>
      </c>
      <c r="D4">
        <f t="shared" ref="D4:N4" si="0">COUNTIFS($A$8:$A$38,"*$*",D8:D38,"")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>COUNTIFS($A$8:$A$38,"*$*",O8:O38,"")</f>
        <v>0</v>
      </c>
      <c r="P4">
        <f>COUNTIFS($A$8:$A$38,"*$*",P8:P38,"")</f>
        <v>0</v>
      </c>
      <c r="Q4">
        <f>COUNTIFS($A$8:$A$38,"*$*",Q8:Q38,"")</f>
        <v>0</v>
      </c>
      <c r="R4">
        <f>COUNTIFS($A$8:$A$38,"*$*",R8:R38,"")</f>
        <v>0</v>
      </c>
      <c r="S4">
        <f>COUNTIFS($A$8:$A$38,"*$*",S8:S38,"")</f>
        <v>0</v>
      </c>
    </row>
    <row r="7" spans="1:19" s="1" customFormat="1">
      <c r="A7" s="2" t="s">
        <v>152</v>
      </c>
    </row>
    <row r="8" spans="1:19" ht="29">
      <c r="A8" s="18" t="s">
        <v>413</v>
      </c>
      <c r="B8" s="3" t="s">
        <v>298</v>
      </c>
      <c r="C8" s="3" t="s">
        <v>299</v>
      </c>
      <c r="D8" s="3" t="s">
        <v>300</v>
      </c>
      <c r="E8" s="3" t="s">
        <v>301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307</v>
      </c>
      <c r="M8" s="3" t="s">
        <v>308</v>
      </c>
      <c r="N8" s="3" t="s">
        <v>163</v>
      </c>
      <c r="O8" s="3" t="s">
        <v>299</v>
      </c>
      <c r="P8" s="3" t="s">
        <v>307</v>
      </c>
      <c r="Q8" s="3" t="s">
        <v>164</v>
      </c>
      <c r="R8" s="3" t="s">
        <v>306</v>
      </c>
      <c r="S8" s="3" t="s">
        <v>298</v>
      </c>
    </row>
    <row r="9" spans="1:19">
      <c r="A9" t="s">
        <v>414</v>
      </c>
      <c r="B9" s="19" t="s">
        <v>415</v>
      </c>
      <c r="C9" s="19" t="s">
        <v>415</v>
      </c>
      <c r="D9" s="19" t="s">
        <v>415</v>
      </c>
      <c r="E9" s="19" t="s">
        <v>415</v>
      </c>
      <c r="F9" s="19" t="s">
        <v>415</v>
      </c>
      <c r="G9" s="19" t="s">
        <v>416</v>
      </c>
      <c r="H9" s="19" t="s">
        <v>417</v>
      </c>
      <c r="I9" s="19" t="s">
        <v>415</v>
      </c>
      <c r="J9" s="19" t="s">
        <v>415</v>
      </c>
      <c r="K9" s="19" t="s">
        <v>415</v>
      </c>
      <c r="L9" s="19" t="s">
        <v>415</v>
      </c>
      <c r="M9" s="19" t="s">
        <v>415</v>
      </c>
      <c r="N9" s="19" t="s">
        <v>415</v>
      </c>
      <c r="O9" s="19" t="s">
        <v>415</v>
      </c>
      <c r="P9" s="19" t="s">
        <v>415</v>
      </c>
      <c r="Q9" s="19" t="s">
        <v>415</v>
      </c>
      <c r="R9" s="19" t="s">
        <v>415</v>
      </c>
      <c r="S9" s="19" t="s">
        <v>415</v>
      </c>
    </row>
    <row r="10" spans="1:19">
      <c r="A10" t="s">
        <v>418</v>
      </c>
      <c r="B10" s="20">
        <v>7183259386136510</v>
      </c>
      <c r="C10" s="20">
        <v>7183259386136510</v>
      </c>
      <c r="D10" s="20">
        <v>7183259386136510</v>
      </c>
      <c r="E10" s="20">
        <v>718325938613651</v>
      </c>
      <c r="F10" s="21">
        <v>8.7183259386136496E+16</v>
      </c>
      <c r="G10" s="20">
        <v>7183259386136510</v>
      </c>
      <c r="H10" s="20">
        <v>7183259386136510</v>
      </c>
      <c r="I10" s="20">
        <v>7183259386136510</v>
      </c>
      <c r="J10" s="20">
        <v>7183259386136510</v>
      </c>
      <c r="K10" s="20">
        <v>7183259386136510</v>
      </c>
      <c r="L10" s="20">
        <v>7183259386136510</v>
      </c>
      <c r="M10" s="20">
        <v>7183259386136510</v>
      </c>
      <c r="N10" s="20">
        <v>7183259386136510</v>
      </c>
      <c r="O10" s="20">
        <v>7183259386136510</v>
      </c>
      <c r="P10" s="20">
        <v>7183259386136510</v>
      </c>
      <c r="Q10" s="20">
        <v>7183259386136510</v>
      </c>
      <c r="R10" s="20">
        <v>7183259386136510</v>
      </c>
      <c r="S10" s="20">
        <v>7183259386136510</v>
      </c>
    </row>
    <row r="11" spans="1:19">
      <c r="A11" t="s">
        <v>419</v>
      </c>
      <c r="B11" t="s">
        <v>420</v>
      </c>
      <c r="C11" t="s">
        <v>420</v>
      </c>
      <c r="D11" t="s">
        <v>421</v>
      </c>
      <c r="E11" t="s">
        <v>420</v>
      </c>
      <c r="F11" t="s">
        <v>420</v>
      </c>
      <c r="G11" t="s">
        <v>420</v>
      </c>
      <c r="H11" t="s">
        <v>420</v>
      </c>
      <c r="I11" t="s">
        <v>420</v>
      </c>
      <c r="J11" t="s">
        <v>420</v>
      </c>
      <c r="K11" t="s">
        <v>420</v>
      </c>
      <c r="L11" t="s">
        <v>420</v>
      </c>
      <c r="M11" t="s">
        <v>420</v>
      </c>
      <c r="N11" t="s">
        <v>420</v>
      </c>
      <c r="O11" t="s">
        <v>420</v>
      </c>
      <c r="P11" t="s">
        <v>420</v>
      </c>
      <c r="Q11" t="s">
        <v>420</v>
      </c>
      <c r="R11" t="s">
        <v>420</v>
      </c>
      <c r="S11" t="s">
        <v>420</v>
      </c>
    </row>
    <row r="12" spans="1:19">
      <c r="A12" t="s">
        <v>422</v>
      </c>
      <c r="B12" s="22" t="s">
        <v>423</v>
      </c>
      <c r="C12" s="22" t="s">
        <v>423</v>
      </c>
      <c r="D12" s="22" t="s">
        <v>423</v>
      </c>
      <c r="E12" s="22" t="s">
        <v>423</v>
      </c>
      <c r="F12" s="22" t="s">
        <v>423</v>
      </c>
      <c r="G12" s="22" t="s">
        <v>423</v>
      </c>
      <c r="H12" s="22" t="s">
        <v>423</v>
      </c>
      <c r="I12" s="22" t="s">
        <v>424</v>
      </c>
      <c r="J12" s="22" t="s">
        <v>425</v>
      </c>
      <c r="K12" s="22" t="s">
        <v>426</v>
      </c>
      <c r="L12" s="22" t="s">
        <v>423</v>
      </c>
      <c r="M12" s="22" t="s">
        <v>423</v>
      </c>
      <c r="N12" s="22" t="s">
        <v>423</v>
      </c>
      <c r="O12" s="22" t="s">
        <v>423</v>
      </c>
      <c r="P12" s="22" t="s">
        <v>423</v>
      </c>
      <c r="Q12" s="22" t="s">
        <v>423</v>
      </c>
      <c r="R12" s="22" t="s">
        <v>423</v>
      </c>
      <c r="S12" s="22" t="s">
        <v>423</v>
      </c>
    </row>
    <row r="13" spans="1:19">
      <c r="A13" t="s">
        <v>166</v>
      </c>
      <c r="B13" t="s">
        <v>427</v>
      </c>
      <c r="C13" t="s">
        <v>427</v>
      </c>
      <c r="D13" t="s">
        <v>427</v>
      </c>
      <c r="E13" t="s">
        <v>427</v>
      </c>
      <c r="F13" t="s">
        <v>427</v>
      </c>
      <c r="G13" t="s">
        <v>427</v>
      </c>
      <c r="H13" t="s">
        <v>427</v>
      </c>
      <c r="I13" t="s">
        <v>427</v>
      </c>
      <c r="J13" t="s">
        <v>427</v>
      </c>
      <c r="K13" t="s">
        <v>427</v>
      </c>
      <c r="L13" t="s">
        <v>427</v>
      </c>
      <c r="M13" t="s">
        <v>427</v>
      </c>
      <c r="N13" t="s">
        <v>427</v>
      </c>
      <c r="O13" t="s">
        <v>427</v>
      </c>
      <c r="P13" t="s">
        <v>427</v>
      </c>
      <c r="Q13" t="s">
        <v>427</v>
      </c>
      <c r="R13" t="s">
        <v>427</v>
      </c>
      <c r="S13" t="s">
        <v>427</v>
      </c>
    </row>
    <row r="14" spans="1:19">
      <c r="A14" t="s">
        <v>167</v>
      </c>
      <c r="B14" t="s">
        <v>168</v>
      </c>
      <c r="C14" t="s">
        <v>168</v>
      </c>
      <c r="D14" t="s">
        <v>168</v>
      </c>
      <c r="E14" t="s">
        <v>168</v>
      </c>
      <c r="F14" t="s">
        <v>168</v>
      </c>
      <c r="G14" t="s">
        <v>168</v>
      </c>
      <c r="H14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N14" t="s">
        <v>168</v>
      </c>
      <c r="O14" t="s">
        <v>168</v>
      </c>
      <c r="P14" t="s">
        <v>168</v>
      </c>
      <c r="Q14" t="s">
        <v>168</v>
      </c>
      <c r="R14" t="s">
        <v>168</v>
      </c>
      <c r="S14" t="s">
        <v>585</v>
      </c>
    </row>
    <row r="16" spans="1:19" s="1" customFormat="1">
      <c r="A16" s="2" t="s">
        <v>169</v>
      </c>
    </row>
    <row r="17" spans="1:18">
      <c r="A17" t="s">
        <v>170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35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</row>
    <row r="18" spans="1:18">
      <c r="A18" t="s">
        <v>171</v>
      </c>
      <c r="B18" t="s">
        <v>172</v>
      </c>
      <c r="C18" t="s">
        <v>172</v>
      </c>
      <c r="D18" t="s">
        <v>172</v>
      </c>
      <c r="E18" t="s">
        <v>172</v>
      </c>
      <c r="F18" t="s">
        <v>172</v>
      </c>
      <c r="G18" t="s">
        <v>172</v>
      </c>
      <c r="H18" t="s">
        <v>172</v>
      </c>
      <c r="I18" t="s">
        <v>172</v>
      </c>
      <c r="J18" t="s">
        <v>172</v>
      </c>
      <c r="K18" t="s">
        <v>172</v>
      </c>
      <c r="L18" t="s">
        <v>172</v>
      </c>
      <c r="M18" t="s">
        <v>172</v>
      </c>
      <c r="N18" t="s">
        <v>172</v>
      </c>
      <c r="O18" t="s">
        <v>172</v>
      </c>
      <c r="P18" t="s">
        <v>172</v>
      </c>
      <c r="Q18" t="s">
        <v>172</v>
      </c>
      <c r="R18" t="s">
        <v>172</v>
      </c>
    </row>
    <row r="19" spans="1:18">
      <c r="A19" t="s">
        <v>173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35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</row>
    <row r="20" spans="1:18">
      <c r="A20" t="s">
        <v>174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181</v>
      </c>
      <c r="I20" t="s">
        <v>182</v>
      </c>
      <c r="J20" t="s">
        <v>183</v>
      </c>
      <c r="K20" t="s">
        <v>183</v>
      </c>
      <c r="L20" t="s">
        <v>183</v>
      </c>
      <c r="M20" t="s">
        <v>183</v>
      </c>
      <c r="N20" t="s">
        <v>183</v>
      </c>
      <c r="O20" t="s">
        <v>176</v>
      </c>
      <c r="P20" t="s">
        <v>176</v>
      </c>
      <c r="Q20" t="s">
        <v>176</v>
      </c>
      <c r="R20" t="s">
        <v>176</v>
      </c>
    </row>
    <row r="21" spans="1:18" s="1" customFormat="1">
      <c r="A21" s="2" t="s">
        <v>184</v>
      </c>
    </row>
    <row r="22" spans="1:18">
      <c r="A22" t="s">
        <v>321</v>
      </c>
      <c r="B22" t="s">
        <v>428</v>
      </c>
    </row>
    <row r="23" spans="1:18">
      <c r="A23" t="s">
        <v>322</v>
      </c>
      <c r="B23" t="s">
        <v>323</v>
      </c>
    </row>
    <row r="24" spans="1:18">
      <c r="A24" t="s">
        <v>317</v>
      </c>
      <c r="B24" t="s">
        <v>191</v>
      </c>
    </row>
    <row r="25" spans="1:18">
      <c r="A25" t="s">
        <v>318</v>
      </c>
      <c r="B25" t="s">
        <v>193</v>
      </c>
    </row>
    <row r="26" spans="1:18" s="1" customFormat="1">
      <c r="A26" s="2" t="s">
        <v>198</v>
      </c>
    </row>
    <row r="27" spans="1:18">
      <c r="A27" t="s">
        <v>325</v>
      </c>
      <c r="B27" t="s">
        <v>53</v>
      </c>
    </row>
    <row r="28" spans="1:18">
      <c r="A28" t="s">
        <v>326</v>
      </c>
      <c r="B28" t="s">
        <v>55</v>
      </c>
    </row>
  </sheetData>
  <pageMargins left="0.7" right="0.7" top="0.75" bottom="0.75" header="0.3" footer="0.3"/>
  <pageSetup orientation="portrait" horizontalDpi="200" verticalDpi="200" r:id="rId1"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workbookViewId="0">
      <selection activeCell="E22" sqref="E22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577</v>
      </c>
      <c r="C2" t="s">
        <v>577</v>
      </c>
      <c r="D2" t="s">
        <v>577</v>
      </c>
      <c r="E2" t="s">
        <v>578</v>
      </c>
    </row>
    <row r="3" spans="1:5" ht="29">
      <c r="A3" t="s">
        <v>6</v>
      </c>
      <c r="B3" t="s">
        <v>429</v>
      </c>
      <c r="C3" t="s">
        <v>430</v>
      </c>
      <c r="D3" t="s">
        <v>431</v>
      </c>
      <c r="E3" s="3" t="s">
        <v>432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1</v>
      </c>
    </row>
    <row r="7" spans="1:5" s="1" customFormat="1">
      <c r="A7" s="2" t="s">
        <v>50</v>
      </c>
    </row>
    <row r="8" spans="1:5">
      <c r="A8" t="s">
        <v>433</v>
      </c>
      <c r="B8" t="s">
        <v>434</v>
      </c>
      <c r="C8" t="s">
        <v>434</v>
      </c>
      <c r="D8" t="s">
        <v>434</v>
      </c>
      <c r="E8" t="s">
        <v>434</v>
      </c>
    </row>
    <row r="9" spans="1:5">
      <c r="A9" t="s">
        <v>435</v>
      </c>
      <c r="B9" t="s">
        <v>436</v>
      </c>
      <c r="C9" t="s">
        <v>436</v>
      </c>
      <c r="D9" t="s">
        <v>436</v>
      </c>
      <c r="E9" t="s">
        <v>436</v>
      </c>
    </row>
    <row r="10" spans="1:5">
      <c r="A10" t="s">
        <v>51</v>
      </c>
      <c r="B10" t="s">
        <v>53</v>
      </c>
      <c r="C10" t="s">
        <v>53</v>
      </c>
      <c r="D10" t="s">
        <v>53</v>
      </c>
      <c r="E10" t="s">
        <v>53</v>
      </c>
    </row>
    <row r="11" spans="1:5">
      <c r="A11" t="s">
        <v>54</v>
      </c>
      <c r="B11" t="s">
        <v>55</v>
      </c>
      <c r="C11" t="s">
        <v>55</v>
      </c>
      <c r="D11" t="s">
        <v>55</v>
      </c>
      <c r="E11" t="s">
        <v>55</v>
      </c>
    </row>
    <row r="12" spans="1:5">
      <c r="A12" t="s">
        <v>437</v>
      </c>
      <c r="B12" t="s">
        <v>64</v>
      </c>
      <c r="C12" t="s">
        <v>64</v>
      </c>
      <c r="D12" t="s">
        <v>64</v>
      </c>
      <c r="E12" t="s">
        <v>64</v>
      </c>
    </row>
    <row r="13" spans="1:5">
      <c r="A13" t="s">
        <v>438</v>
      </c>
      <c r="B13" t="s">
        <v>65</v>
      </c>
      <c r="C13" t="s">
        <v>65</v>
      </c>
      <c r="D13" t="s">
        <v>65</v>
      </c>
      <c r="E13" t="s">
        <v>65</v>
      </c>
    </row>
    <row r="14" spans="1:5">
      <c r="A14" t="s">
        <v>439</v>
      </c>
      <c r="B14" t="s">
        <v>278</v>
      </c>
      <c r="C14" t="s">
        <v>130</v>
      </c>
      <c r="D14" t="s">
        <v>135</v>
      </c>
    </row>
    <row r="15" spans="1:5">
      <c r="A15" t="s">
        <v>440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441</v>
      </c>
      <c r="B16" s="16">
        <v>1411</v>
      </c>
      <c r="C16" s="16">
        <v>1412</v>
      </c>
      <c r="D16" s="16">
        <v>1413</v>
      </c>
      <c r="E16" s="16">
        <v>1414</v>
      </c>
    </row>
    <row r="17" spans="1:5">
      <c r="A17" t="s">
        <v>442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 xml:space="preserve">Isiulang </v>
      </c>
    </row>
    <row r="18" spans="1:5" ht="29">
      <c r="A18" s="3" t="s">
        <v>443</v>
      </c>
      <c r="B18" s="4" t="s">
        <v>576</v>
      </c>
      <c r="C18" s="4" t="s">
        <v>576</v>
      </c>
      <c r="D18" s="4" t="s">
        <v>576</v>
      </c>
      <c r="E18" s="4" t="s">
        <v>576</v>
      </c>
    </row>
    <row r="19" spans="1:5" s="1" customFormat="1">
      <c r="A19" s="2" t="s">
        <v>444</v>
      </c>
    </row>
    <row r="20" spans="1:5">
      <c r="A20" t="s">
        <v>166</v>
      </c>
      <c r="B20" s="17" t="str">
        <f>B14</f>
        <v>IDR</v>
      </c>
      <c r="C20" s="17" t="str">
        <f>C14</f>
        <v>OCR BPKB</v>
      </c>
      <c r="D20" s="17" t="str">
        <f>D14</f>
        <v>OCR STNK</v>
      </c>
      <c r="E20" s="17">
        <f>E14</f>
        <v>0</v>
      </c>
    </row>
    <row r="21" spans="1:5">
      <c r="A21" t="s">
        <v>167</v>
      </c>
      <c r="B21" t="s">
        <v>168</v>
      </c>
      <c r="C21" t="str">
        <f>CONCATENATE("Topup ",C20)</f>
        <v>Topup OCR BPKB</v>
      </c>
      <c r="D21" t="str">
        <f>CONCATENATE("Topup ",D20)</f>
        <v>Topup OCR STNK</v>
      </c>
      <c r="E21" t="str">
        <f>CONCATENATE("Topup ",E20)</f>
        <v>Topup 0</v>
      </c>
    </row>
  </sheetData>
  <phoneticPr fontId="1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3"/>
  <sheetViews>
    <sheetView workbookViewId="0">
      <selection activeCell="B4" sqref="B4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2</v>
      </c>
      <c r="C1" t="s">
        <v>2</v>
      </c>
      <c r="D1" t="s">
        <v>2</v>
      </c>
      <c r="E1" t="s">
        <v>2</v>
      </c>
      <c r="F1" t="s">
        <v>1</v>
      </c>
      <c r="G1" t="s">
        <v>1</v>
      </c>
    </row>
    <row r="2" spans="1:7">
      <c r="A2" s="5" t="s">
        <v>445</v>
      </c>
      <c r="B2" t="s">
        <v>567</v>
      </c>
      <c r="C2" t="s">
        <v>568</v>
      </c>
      <c r="D2" t="s">
        <v>569</v>
      </c>
      <c r="E2" t="s">
        <v>571</v>
      </c>
      <c r="F2" s="5" t="s">
        <v>446</v>
      </c>
      <c r="G2" s="5" t="s">
        <v>446</v>
      </c>
    </row>
    <row r="3" spans="1:7" ht="29">
      <c r="A3" s="5" t="s">
        <v>6</v>
      </c>
      <c r="B3" s="5" t="s">
        <v>447</v>
      </c>
      <c r="C3" s="5" t="s">
        <v>448</v>
      </c>
      <c r="D3" s="8" t="s">
        <v>563</v>
      </c>
      <c r="E3" s="5" t="s">
        <v>449</v>
      </c>
      <c r="F3" s="5" t="s">
        <v>450</v>
      </c>
      <c r="G3" s="5" t="s">
        <v>451</v>
      </c>
    </row>
    <row r="4" spans="1:7">
      <c r="A4" s="5" t="s">
        <v>452</v>
      </c>
      <c r="B4" s="5">
        <f>IF(B7="New",COUNTIFS($A$12:$A$23,"*$*",B12:B23,""),IF(B7="Service",COUNTIFS($A$9:$A$10,"*$*",B9:B10,""),IF(B7="Edit",COUNTIFS($A$9:$A$21,"*$*",B9:B21,""),0)))</f>
        <v>0</v>
      </c>
      <c r="C4" s="5">
        <f>IF(C7="New",COUNTIFS($A$12:$A$23,"*$*",C12:C23,""),IF(C7="Service",COUNTIFS($A$9:$A$10,"*$*",C9:C10,""),IF(C7="Edit",COUNTIFS($A$9:$A$21,"*$*",C9:C21,""),0)))</f>
        <v>2</v>
      </c>
      <c r="D4" s="5">
        <f>IF(D7="New",COUNTIFS($A$12:$A$23,"*$*",D12:D23,""),IF(D7="Service",COUNTIFS($A$9:$A$10,"*$*",D9:D10,""),IF(D7="Edit",COUNTIFS($A$9:$A$21,"*$*",D9:D21,""),0)))</f>
        <v>0</v>
      </c>
      <c r="E4" s="5">
        <f>IF(E7="New",COUNTIFS($A$12:$A$23,"*$*",E12:E23,""),IF(E7="Service",COUNTIFS($A$9:$A$10,"*$*",E9:E10,""),IF(E7="Edit",COUNTIFS($A$9:$A$21,"*$*",E9:E21,""),0)))</f>
        <v>0</v>
      </c>
      <c r="F4" s="5">
        <f>IF(F7="New",COUNTIFS($A$12:$A$23,"*$*",F12:F23,""),IF(F7="Service",COUNTIFS($A$9:$A$10,"*$*",F9:F10,""),IF(F7="Edit",COUNTIFS($A$9:$A$21,"*$*",F9:F21,""),0)))</f>
        <v>0</v>
      </c>
      <c r="G4" s="5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 t="s">
        <v>453</v>
      </c>
      <c r="B7" s="5" t="s">
        <v>454</v>
      </c>
      <c r="C7" s="5" t="s">
        <v>454</v>
      </c>
      <c r="D7" s="5" t="s">
        <v>455</v>
      </c>
      <c r="E7" s="5" t="s">
        <v>455</v>
      </c>
      <c r="F7" s="5" t="s">
        <v>456</v>
      </c>
      <c r="G7" s="5" t="s">
        <v>457</v>
      </c>
    </row>
    <row r="8" spans="1:7" s="1" customFormat="1">
      <c r="A8" s="6" t="s">
        <v>458</v>
      </c>
      <c r="B8" s="7"/>
      <c r="C8" s="7"/>
      <c r="D8" s="7"/>
      <c r="E8" s="7"/>
      <c r="F8" s="7"/>
      <c r="G8" s="7"/>
    </row>
    <row r="9" spans="1:7">
      <c r="A9" s="5" t="s">
        <v>459</v>
      </c>
      <c r="B9" s="5"/>
      <c r="C9" s="5"/>
      <c r="D9" s="5" t="s">
        <v>460</v>
      </c>
      <c r="E9" s="5" t="s">
        <v>564</v>
      </c>
      <c r="F9" s="5" t="s">
        <v>564</v>
      </c>
      <c r="G9" s="5" t="s">
        <v>564</v>
      </c>
    </row>
    <row r="10" spans="1:7">
      <c r="A10" s="5" t="s">
        <v>461</v>
      </c>
      <c r="B10" s="5"/>
      <c r="C10" s="5"/>
      <c r="D10" s="5" t="s">
        <v>462</v>
      </c>
      <c r="E10" s="5" t="s">
        <v>462</v>
      </c>
      <c r="F10" s="5" t="s">
        <v>462</v>
      </c>
      <c r="G10" s="5" t="s">
        <v>462</v>
      </c>
    </row>
    <row r="11" spans="1:7" s="1" customFormat="1">
      <c r="A11" s="6" t="s">
        <v>463</v>
      </c>
      <c r="B11" s="7"/>
      <c r="C11" s="7"/>
      <c r="D11" s="7"/>
      <c r="E11" s="7"/>
      <c r="F11" s="7"/>
      <c r="G11" s="7"/>
    </row>
    <row r="12" spans="1:7">
      <c r="A12" s="5" t="s">
        <v>459</v>
      </c>
      <c r="B12" s="5" t="s">
        <v>464</v>
      </c>
      <c r="C12" s="5" t="s">
        <v>465</v>
      </c>
      <c r="D12" s="5"/>
      <c r="E12" s="5"/>
      <c r="F12" s="5" t="s">
        <v>564</v>
      </c>
      <c r="G12" s="5"/>
    </row>
    <row r="13" spans="1:7">
      <c r="A13" s="5" t="s">
        <v>466</v>
      </c>
      <c r="B13" s="5" t="s">
        <v>467</v>
      </c>
      <c r="C13" s="5" t="s">
        <v>468</v>
      </c>
      <c r="D13" s="5"/>
      <c r="E13" s="5"/>
      <c r="F13" s="5" t="s">
        <v>565</v>
      </c>
      <c r="G13" s="5" t="s">
        <v>565</v>
      </c>
    </row>
    <row r="14" spans="1:7">
      <c r="A14" s="5" t="s">
        <v>469</v>
      </c>
      <c r="B14" s="5">
        <v>202304426</v>
      </c>
      <c r="C14" s="25" t="s">
        <v>470</v>
      </c>
      <c r="D14" s="5"/>
      <c r="E14" s="5"/>
      <c r="F14" s="5">
        <v>202304277</v>
      </c>
      <c r="G14" s="5"/>
    </row>
    <row r="15" spans="1:7">
      <c r="A15" s="5" t="s">
        <v>471</v>
      </c>
      <c r="B15" s="25" t="s">
        <v>34</v>
      </c>
      <c r="C15" s="5"/>
      <c r="D15" s="5"/>
      <c r="E15" s="5"/>
      <c r="F15" s="25" t="s">
        <v>34</v>
      </c>
      <c r="G15" s="5"/>
    </row>
    <row r="16" spans="1:7">
      <c r="A16" s="5" t="s">
        <v>472</v>
      </c>
      <c r="B16" t="s">
        <v>566</v>
      </c>
      <c r="C16" s="5"/>
      <c r="D16" s="5"/>
      <c r="E16" s="5"/>
      <c r="F16" t="s">
        <v>570</v>
      </c>
      <c r="G16" s="5"/>
    </row>
    <row r="17" spans="1:7" s="1" customFormat="1">
      <c r="A17" s="6" t="s">
        <v>473</v>
      </c>
      <c r="B17" s="7"/>
      <c r="C17" s="7"/>
      <c r="D17" s="7"/>
      <c r="E17" s="7"/>
      <c r="F17" s="7"/>
      <c r="G17" s="7"/>
    </row>
    <row r="18" spans="1:7" ht="43.5">
      <c r="A18" s="5" t="s">
        <v>474</v>
      </c>
      <c r="B18" s="8" t="s">
        <v>562</v>
      </c>
      <c r="C18" s="5"/>
      <c r="D18" s="5"/>
      <c r="E18" s="5"/>
      <c r="F18" s="8" t="s">
        <v>475</v>
      </c>
      <c r="G18" s="5"/>
    </row>
    <row r="19" spans="1:7">
      <c r="A19" s="5" t="s">
        <v>473</v>
      </c>
      <c r="B19" s="5" t="s">
        <v>476</v>
      </c>
      <c r="C19" s="5"/>
      <c r="D19" s="5"/>
      <c r="E19" s="5"/>
      <c r="F19" s="5" t="s">
        <v>477</v>
      </c>
      <c r="G19" s="5"/>
    </row>
    <row r="20" spans="1:7" s="1" customFormat="1">
      <c r="A20" s="6" t="s">
        <v>478</v>
      </c>
      <c r="B20" s="7"/>
      <c r="C20" s="7"/>
      <c r="D20" s="7"/>
      <c r="E20" s="7"/>
      <c r="F20" s="7"/>
      <c r="G20" s="7"/>
    </row>
    <row r="21" spans="1:7">
      <c r="A21" s="5" t="s">
        <v>479</v>
      </c>
      <c r="B21" t="s">
        <v>480</v>
      </c>
      <c r="C21" s="5"/>
      <c r="D21" s="9"/>
      <c r="E21" s="9"/>
      <c r="F21" s="5" t="s">
        <v>481</v>
      </c>
      <c r="G21" s="9"/>
    </row>
    <row r="22" spans="1:7">
      <c r="A22" s="5" t="s">
        <v>482</v>
      </c>
      <c r="B22" t="s">
        <v>483</v>
      </c>
      <c r="C22" s="5"/>
      <c r="D22" s="9"/>
      <c r="E22" s="9"/>
      <c r="F22" s="5" t="s">
        <v>484</v>
      </c>
      <c r="G22" s="9"/>
    </row>
    <row r="23" spans="1:7">
      <c r="A23" s="5" t="s">
        <v>485</v>
      </c>
      <c r="B23" s="5" t="s">
        <v>486</v>
      </c>
      <c r="C23" s="5"/>
      <c r="D23" s="5"/>
      <c r="E23" s="5"/>
      <c r="F23" s="5" t="s">
        <v>487</v>
      </c>
      <c r="G23" s="5"/>
    </row>
    <row r="24" spans="1:7" s="1" customFormat="1">
      <c r="A24" s="6" t="s">
        <v>488</v>
      </c>
      <c r="B24" s="7"/>
      <c r="C24" s="7"/>
      <c r="D24" s="7"/>
      <c r="E24" s="7"/>
      <c r="G24" s="7"/>
    </row>
    <row r="25" spans="1:7" ht="29">
      <c r="A25" s="5" t="s">
        <v>489</v>
      </c>
      <c r="B25" s="5"/>
      <c r="C25" s="5"/>
      <c r="D25" s="5" t="s">
        <v>490</v>
      </c>
      <c r="E25" s="12" t="s">
        <v>494</v>
      </c>
      <c r="F25" s="5"/>
      <c r="G25" s="11"/>
    </row>
    <row r="26" spans="1:7">
      <c r="A26" s="5" t="s">
        <v>491</v>
      </c>
      <c r="B26" s="5"/>
      <c r="C26" s="5"/>
      <c r="D26" s="5" t="s">
        <v>492</v>
      </c>
      <c r="E26" s="10" t="s">
        <v>497</v>
      </c>
      <c r="F26" s="5"/>
      <c r="G26" s="11"/>
    </row>
    <row r="27" spans="1:7">
      <c r="A27" s="5" t="s">
        <v>493</v>
      </c>
      <c r="B27" s="5"/>
      <c r="C27" s="5"/>
      <c r="D27" s="5" t="s">
        <v>490</v>
      </c>
      <c r="E27" s="10" t="s">
        <v>490</v>
      </c>
      <c r="F27" s="5"/>
      <c r="G27" s="13"/>
    </row>
    <row r="28" spans="1:7">
      <c r="A28" s="5" t="s">
        <v>495</v>
      </c>
      <c r="B28" s="5"/>
      <c r="C28" s="5"/>
      <c r="D28" s="5" t="s">
        <v>496</v>
      </c>
      <c r="E28" s="10" t="s">
        <v>492</v>
      </c>
      <c r="F28" s="5"/>
      <c r="G28" s="11"/>
    </row>
    <row r="29" spans="1:7">
      <c r="A29" s="5" t="s">
        <v>498</v>
      </c>
      <c r="B29" s="5"/>
      <c r="C29" s="5"/>
      <c r="D29" s="5"/>
      <c r="E29" s="5"/>
      <c r="F29" s="5"/>
      <c r="G29" s="5" t="s">
        <v>499</v>
      </c>
    </row>
    <row r="30" spans="1:7">
      <c r="A30" s="5" t="s">
        <v>500</v>
      </c>
      <c r="B30" s="14"/>
      <c r="C30" s="15"/>
      <c r="D30" s="5"/>
      <c r="E30" s="5"/>
      <c r="F30" s="5"/>
      <c r="G30" s="5" t="s">
        <v>501</v>
      </c>
    </row>
    <row r="31" spans="1:7" s="1" customFormat="1">
      <c r="A31" s="38" t="s">
        <v>502</v>
      </c>
      <c r="B31" s="39"/>
      <c r="C31" s="40"/>
    </row>
    <row r="32" spans="1:7">
      <c r="A32" s="5" t="s">
        <v>474</v>
      </c>
      <c r="B32" s="5" t="s">
        <v>503</v>
      </c>
      <c r="C32" s="5" t="s">
        <v>504</v>
      </c>
    </row>
    <row r="33" spans="1:3">
      <c r="A33" s="5" t="s">
        <v>470</v>
      </c>
      <c r="B33" s="5" t="s">
        <v>470</v>
      </c>
      <c r="C33" s="5" t="s">
        <v>505</v>
      </c>
    </row>
    <row r="34" spans="1:3">
      <c r="A34" s="5" t="s">
        <v>506</v>
      </c>
      <c r="B34" s="5" t="s">
        <v>507</v>
      </c>
      <c r="C34" s="5" t="s">
        <v>508</v>
      </c>
    </row>
    <row r="35" spans="1:3">
      <c r="A35" s="5" t="s">
        <v>509</v>
      </c>
      <c r="B35" s="5" t="s">
        <v>510</v>
      </c>
      <c r="C35" s="5" t="s">
        <v>511</v>
      </c>
    </row>
    <row r="36" spans="1:3">
      <c r="A36" s="5" t="s">
        <v>512</v>
      </c>
      <c r="B36" s="5" t="s">
        <v>513</v>
      </c>
      <c r="C36" s="5" t="s">
        <v>514</v>
      </c>
    </row>
    <row r="37" spans="1:3">
      <c r="A37" s="5" t="s">
        <v>515</v>
      </c>
      <c r="B37" s="5" t="s">
        <v>137</v>
      </c>
      <c r="C37" s="5"/>
    </row>
    <row r="38" spans="1:3">
      <c r="A38" s="5" t="s">
        <v>516</v>
      </c>
      <c r="B38" s="5" t="s">
        <v>517</v>
      </c>
      <c r="C38" s="5"/>
    </row>
    <row r="39" spans="1:3">
      <c r="A39" s="5" t="s">
        <v>518</v>
      </c>
      <c r="B39" s="5" t="s">
        <v>130</v>
      </c>
      <c r="C39" s="5"/>
    </row>
    <row r="40" spans="1:3">
      <c r="A40" s="5" t="s">
        <v>519</v>
      </c>
      <c r="B40" s="5" t="s">
        <v>133</v>
      </c>
      <c r="C40" s="5"/>
    </row>
    <row r="41" spans="1:3">
      <c r="A41" s="5" t="s">
        <v>520</v>
      </c>
      <c r="B41" s="5" t="s">
        <v>521</v>
      </c>
      <c r="C41" s="5"/>
    </row>
    <row r="42" spans="1:3">
      <c r="A42" s="5" t="s">
        <v>522</v>
      </c>
      <c r="B42" s="5" t="s">
        <v>523</v>
      </c>
      <c r="C42" s="5"/>
    </row>
    <row r="43" spans="1:3">
      <c r="A43" s="5" t="s">
        <v>524</v>
      </c>
      <c r="B43" s="5" t="s">
        <v>135</v>
      </c>
      <c r="C43" s="5"/>
    </row>
    <row r="44" spans="1:3">
      <c r="A44" s="5" t="s">
        <v>525</v>
      </c>
      <c r="B44" s="5" t="s">
        <v>526</v>
      </c>
      <c r="C44" s="5"/>
    </row>
    <row r="45" spans="1:3">
      <c r="A45" s="5" t="s">
        <v>527</v>
      </c>
      <c r="B45" s="5" t="s">
        <v>528</v>
      </c>
      <c r="C45" s="5"/>
    </row>
    <row r="46" spans="1:3">
      <c r="A46" s="5" t="s">
        <v>529</v>
      </c>
      <c r="B46" s="5" t="s">
        <v>530</v>
      </c>
      <c r="C46" s="5"/>
    </row>
    <row r="47" spans="1:3">
      <c r="A47" s="5" t="s">
        <v>531</v>
      </c>
      <c r="B47" s="5" t="s">
        <v>532</v>
      </c>
      <c r="C47" s="5"/>
    </row>
    <row r="48" spans="1:3">
      <c r="A48" s="5" t="s">
        <v>533</v>
      </c>
      <c r="B48" s="5" t="s">
        <v>534</v>
      </c>
      <c r="C48" s="5"/>
    </row>
    <row r="49" spans="1:3">
      <c r="A49" s="5" t="s">
        <v>535</v>
      </c>
      <c r="B49" s="5" t="s">
        <v>536</v>
      </c>
      <c r="C49" s="5"/>
    </row>
    <row r="50" spans="1:3">
      <c r="A50" s="5" t="s">
        <v>537</v>
      </c>
      <c r="B50" s="5" t="s">
        <v>538</v>
      </c>
      <c r="C50" s="5"/>
    </row>
    <row r="51" spans="1:3">
      <c r="A51" s="5" t="s">
        <v>539</v>
      </c>
      <c r="B51" s="5" t="s">
        <v>540</v>
      </c>
      <c r="C51" s="5"/>
    </row>
    <row r="52" spans="1:3">
      <c r="A52" s="5" t="s">
        <v>541</v>
      </c>
      <c r="B52" s="5" t="s">
        <v>427</v>
      </c>
      <c r="C52" s="5"/>
    </row>
    <row r="53" spans="1:3">
      <c r="A53" s="5" t="s">
        <v>278</v>
      </c>
      <c r="B53" s="5" t="s">
        <v>278</v>
      </c>
      <c r="C53" s="5"/>
    </row>
  </sheetData>
  <mergeCells count="1">
    <mergeCell ref="A31:C31"/>
  </mergeCells>
  <dataValidations count="3">
    <dataValidation type="list" allowBlank="1" showInputMessage="1" showErrorMessage="1" sqref="B7:G7" xr:uid="{00000000-0002-0000-0D00-000000000000}">
      <formula1>"Edit, Service, New,ChargeType"</formula1>
    </dataValidation>
    <dataValidation type="list" allowBlank="1" showInputMessage="1" showErrorMessage="1" sqref="B10 D10:G10" xr:uid="{00000000-0002-0000-0D00-000001000000}">
      <formula1>"Active, Inactive"</formula1>
    </dataValidation>
    <dataValidation type="list" allowBlank="1" showInputMessage="1" showErrorMessage="1" sqref="C9:C10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"/>
  <sheetViews>
    <sheetView workbookViewId="0">
      <selection activeCell="B1" sqref="B1"/>
    </sheetView>
  </sheetViews>
  <sheetFormatPr defaultColWidth="8.7265625" defaultRowHeight="14.5"/>
  <cols>
    <col min="1" max="1" width="22.81640625" customWidth="1" collapsed="1"/>
    <col min="2" max="2" width="31.7265625" customWidth="1" collapsed="1"/>
    <col min="3" max="3" width="29.26953125" customWidth="1" collapsed="1"/>
    <col min="4" max="4" width="26.08984375" customWidth="1" collapsed="1"/>
  </cols>
  <sheetData>
    <row r="1" spans="1:4">
      <c r="A1" t="s">
        <v>0</v>
      </c>
      <c r="B1" t="s">
        <v>2</v>
      </c>
      <c r="C1" t="s">
        <v>1</v>
      </c>
      <c r="D1" t="s">
        <v>1</v>
      </c>
    </row>
    <row r="2" spans="1:4">
      <c r="A2" t="s">
        <v>3</v>
      </c>
      <c r="B2" t="s">
        <v>579</v>
      </c>
    </row>
    <row r="3" spans="1:4" ht="43.5">
      <c r="A3" t="s">
        <v>6</v>
      </c>
      <c r="B3" s="3" t="s">
        <v>542</v>
      </c>
      <c r="C3" s="3" t="s">
        <v>543</v>
      </c>
      <c r="D3" s="3" t="s">
        <v>544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r="7" spans="1:4" s="1" customFormat="1">
      <c r="A7" s="2" t="s">
        <v>444</v>
      </c>
    </row>
    <row r="8" spans="1:4">
      <c r="A8" t="s">
        <v>439</v>
      </c>
      <c r="B8" t="s">
        <v>130</v>
      </c>
      <c r="C8" t="s">
        <v>130</v>
      </c>
      <c r="D8" t="s">
        <v>130</v>
      </c>
    </row>
    <row r="9" spans="1:4">
      <c r="A9" t="s">
        <v>545</v>
      </c>
      <c r="B9" t="s">
        <v>168</v>
      </c>
      <c r="C9" t="s">
        <v>168</v>
      </c>
    </row>
    <row r="10" spans="1:4">
      <c r="A10" t="s">
        <v>546</v>
      </c>
      <c r="B10" s="4" t="s">
        <v>547</v>
      </c>
      <c r="C10" s="4" t="s">
        <v>547</v>
      </c>
      <c r="D10" s="4"/>
    </row>
    <row r="11" spans="1:4">
      <c r="A11" t="s">
        <v>548</v>
      </c>
      <c r="B11" t="s">
        <v>549</v>
      </c>
    </row>
    <row r="12" spans="1:4">
      <c r="A12" t="s">
        <v>550</v>
      </c>
      <c r="B12" t="s">
        <v>168</v>
      </c>
      <c r="C12" t="s">
        <v>168</v>
      </c>
    </row>
    <row r="13" spans="1:4">
      <c r="A13" t="s">
        <v>551</v>
      </c>
      <c r="B13">
        <v>1234</v>
      </c>
      <c r="C13">
        <v>1234</v>
      </c>
    </row>
    <row r="14" spans="1:4">
      <c r="A14" t="s">
        <v>552</v>
      </c>
      <c r="B14" t="str">
        <f>B8</f>
        <v>OCR BPKB</v>
      </c>
    </row>
    <row r="15" spans="1:4">
      <c r="A15" t="s">
        <v>553</v>
      </c>
      <c r="B15" s="4" t="s">
        <v>554</v>
      </c>
      <c r="C15" s="4" t="s">
        <v>554</v>
      </c>
      <c r="D15" s="4"/>
    </row>
    <row r="16" spans="1:4">
      <c r="A16" t="s">
        <v>555</v>
      </c>
      <c r="B16" t="s">
        <v>168</v>
      </c>
      <c r="C16" t="s">
        <v>168</v>
      </c>
    </row>
    <row r="18" spans="1:4" s="1" customFormat="1">
      <c r="A18" s="2" t="s">
        <v>556</v>
      </c>
    </row>
    <row r="19" spans="1:4">
      <c r="A19" t="s">
        <v>129</v>
      </c>
      <c r="B19" t="s">
        <v>34</v>
      </c>
      <c r="C19" t="s">
        <v>34</v>
      </c>
      <c r="D19" t="s">
        <v>35</v>
      </c>
    </row>
    <row r="20" spans="1:4">
      <c r="A20" t="s">
        <v>138</v>
      </c>
      <c r="B20" t="s">
        <v>34</v>
      </c>
      <c r="C20" t="s">
        <v>34</v>
      </c>
      <c r="D20" t="s">
        <v>35</v>
      </c>
    </row>
    <row r="23" spans="1:4" s="1" customFormat="1">
      <c r="A23" s="2" t="s">
        <v>198</v>
      </c>
    </row>
    <row r="24" spans="1:4">
      <c r="A24" t="s">
        <v>557</v>
      </c>
      <c r="B24" t="s">
        <v>53</v>
      </c>
    </row>
    <row r="25" spans="1:4">
      <c r="A25" t="s">
        <v>29</v>
      </c>
      <c r="B25" t="s">
        <v>55</v>
      </c>
    </row>
  </sheetData>
  <dataValidations count="2">
    <dataValidation type="list" allowBlank="1" showInputMessage="1" showErrorMessage="1" sqref="B12:D12" xr:uid="{00000000-0002-0000-0E00-000000000000}">
      <formula1>"All,OCR Process is successful,OCR Process result is False"</formula1>
    </dataValidation>
    <dataValidation type="list" allowBlank="1" showInputMessage="1" showErrorMessage="1" sqref="B16:D16" xr:uid="{00000000-0002-0000-0E00-000001000000}">
      <formula1>"All,HEAD OFFICE"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B4" sqref="B4"/>
    </sheetView>
  </sheetViews>
  <sheetFormatPr defaultColWidth="8.7265625" defaultRowHeight="14.5"/>
  <cols>
    <col min="1" max="1" width="20.453125" customWidth="1" collapsed="1"/>
    <col min="2" max="2" width="40.6328125" customWidth="1" collapsed="1"/>
  </cols>
  <sheetData>
    <row r="1" spans="1:2">
      <c r="A1" t="s">
        <v>0</v>
      </c>
      <c r="B1" t="s">
        <v>2</v>
      </c>
    </row>
    <row r="2" spans="1:2">
      <c r="A2" t="s">
        <v>3</v>
      </c>
      <c r="B2" t="s">
        <v>580</v>
      </c>
    </row>
    <row r="3" spans="1:2">
      <c r="A3" t="s">
        <v>6</v>
      </c>
      <c r="B3" t="s">
        <v>558</v>
      </c>
    </row>
    <row r="4" spans="1:2">
      <c r="A4" t="s">
        <v>13</v>
      </c>
      <c r="B4">
        <f>COUNTIFS($A$8:$A$13,"*$*",B8:B13,"")</f>
        <v>0</v>
      </c>
    </row>
    <row r="7" spans="1:2" s="1" customFormat="1">
      <c r="A7" s="2" t="s">
        <v>559</v>
      </c>
    </row>
    <row r="8" spans="1:2">
      <c r="A8" t="s">
        <v>51</v>
      </c>
      <c r="B8" t="s">
        <v>53</v>
      </c>
    </row>
    <row r="9" spans="1:2">
      <c r="A9" t="s">
        <v>54</v>
      </c>
      <c r="B9" t="s">
        <v>55</v>
      </c>
    </row>
    <row r="10" spans="1:2" s="1" customFormat="1">
      <c r="A10" s="2" t="s">
        <v>560</v>
      </c>
    </row>
    <row r="11" spans="1:2">
      <c r="A11" t="s">
        <v>561</v>
      </c>
      <c r="B11" t="s">
        <v>105</v>
      </c>
    </row>
  </sheetData>
  <dataValidations count="1">
    <dataValidation type="list" allowBlank="1" showInputMessage="1" showErrorMessage="1" sqref="B11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D31"/>
  <sheetViews>
    <sheetView topLeftCell="A7" workbookViewId="0">
      <selection activeCell="B17" sqref="B17"/>
    </sheetView>
  </sheetViews>
  <sheetFormatPr defaultRowHeight="14.5"/>
  <cols>
    <col min="1" max="1" width="20.54296875" bestFit="1" customWidth="1" collapsed="1"/>
    <col min="2" max="2" width="24.36328125" customWidth="1" collapsed="1"/>
    <col min="3" max="3" width="23.1796875" customWidth="1" collapsed="1"/>
    <col min="4" max="4" width="22.26953125" customWidth="1" collapsed="1"/>
  </cols>
  <sheetData>
    <row r="1" spans="1:4">
      <c r="A1" t="s">
        <v>0</v>
      </c>
      <c r="B1" t="s">
        <v>1</v>
      </c>
      <c r="C1" t="s">
        <v>1</v>
      </c>
      <c r="D1" t="s">
        <v>1</v>
      </c>
    </row>
    <row r="2" spans="1:4">
      <c r="A2" t="s">
        <v>445</v>
      </c>
    </row>
    <row r="3" spans="1:4">
      <c r="A3" t="s">
        <v>6</v>
      </c>
      <c r="B3" s="29" t="s">
        <v>587</v>
      </c>
      <c r="C3" s="33" t="s">
        <v>618</v>
      </c>
      <c r="D3" t="s">
        <v>619</v>
      </c>
    </row>
    <row r="4" spans="1:4">
      <c r="A4" t="s">
        <v>452</v>
      </c>
      <c r="B4">
        <f>IF(B7="New",COUNTIFS($A$19,"*$*",B19,""),IF(B7="Edit",COUNTIFS($A$13:$A$17,"$",B13:B17,""),IF(B7="Settings",COUNTIFS($A$21:$A$22,"$",B21:B22,""),IF(B7="Settings",COUNTIFS($A$13:$A$14,"$",B13:B14,""),0))))</f>
        <v>0</v>
      </c>
      <c r="C4">
        <f t="shared" ref="C4:D4" si="0">IF(C7="New",COUNTIFS($A$19,"*$*",C19,""),IF(C7="Edit",COUNTIFS($A$13:$A$17,"$",C13:C17,""),IF(C7="Settings",COUNTIFS($A$21:$A$22,"$",C21:C22,""),IF(C7="Settings",COUNTIFS($A$13:$A$14,"$",C13:C14,""),0))))</f>
        <v>0</v>
      </c>
      <c r="D4">
        <f t="shared" si="0"/>
        <v>0</v>
      </c>
    </row>
    <row r="7" spans="1:4">
      <c r="A7" t="s">
        <v>453</v>
      </c>
      <c r="B7" t="s">
        <v>454</v>
      </c>
      <c r="C7" t="s">
        <v>456</v>
      </c>
      <c r="D7" t="s">
        <v>620</v>
      </c>
    </row>
    <row r="9" spans="1:4" s="30" customFormat="1">
      <c r="A9" s="30" t="s">
        <v>559</v>
      </c>
    </row>
    <row r="10" spans="1:4">
      <c r="A10" s="29" t="s">
        <v>614</v>
      </c>
      <c r="B10" t="s">
        <v>588</v>
      </c>
      <c r="C10" t="s">
        <v>588</v>
      </c>
      <c r="D10" t="s">
        <v>588</v>
      </c>
    </row>
    <row r="11" spans="1:4">
      <c r="A11" s="29" t="s">
        <v>615</v>
      </c>
      <c r="B11" t="s">
        <v>589</v>
      </c>
      <c r="C11" t="s">
        <v>589</v>
      </c>
      <c r="D11" t="s">
        <v>589</v>
      </c>
    </row>
    <row r="12" spans="1:4" s="1" customFormat="1">
      <c r="A12" s="30" t="s">
        <v>590</v>
      </c>
    </row>
    <row r="13" spans="1:4">
      <c r="A13" s="29" t="s">
        <v>591</v>
      </c>
      <c r="B13" s="29" t="s">
        <v>594</v>
      </c>
      <c r="C13" s="29" t="s">
        <v>594</v>
      </c>
      <c r="D13" s="29" t="s">
        <v>594</v>
      </c>
    </row>
    <row r="14" spans="1:4">
      <c r="A14" s="29" t="s">
        <v>592</v>
      </c>
      <c r="B14" t="s">
        <v>462</v>
      </c>
      <c r="C14" t="s">
        <v>462</v>
      </c>
      <c r="D14" t="s">
        <v>462</v>
      </c>
    </row>
    <row r="15" spans="1:4" s="1" customFormat="1">
      <c r="A15" s="30" t="s">
        <v>593</v>
      </c>
    </row>
    <row r="16" spans="1:4">
      <c r="A16" s="29" t="s">
        <v>595</v>
      </c>
      <c r="B16" s="29" t="s">
        <v>594</v>
      </c>
      <c r="C16" s="29" t="s">
        <v>594</v>
      </c>
      <c r="D16" s="29" t="s">
        <v>594</v>
      </c>
    </row>
    <row r="17" spans="1:4">
      <c r="A17" s="29" t="s">
        <v>596</v>
      </c>
      <c r="B17" t="s">
        <v>462</v>
      </c>
      <c r="C17" t="s">
        <v>462</v>
      </c>
      <c r="D17" t="s">
        <v>462</v>
      </c>
    </row>
    <row r="18" spans="1:4" s="30" customFormat="1">
      <c r="A18" s="30" t="s">
        <v>597</v>
      </c>
    </row>
    <row r="19" spans="1:4">
      <c r="A19" s="29" t="s">
        <v>598</v>
      </c>
      <c r="B19" t="s">
        <v>617</v>
      </c>
      <c r="C19" t="s">
        <v>617</v>
      </c>
      <c r="D19" t="s">
        <v>617</v>
      </c>
    </row>
    <row r="20" spans="1:4" s="1" customFormat="1">
      <c r="A20" s="30" t="s">
        <v>599</v>
      </c>
    </row>
    <row r="21" spans="1:4" ht="29">
      <c r="A21" s="29" t="s">
        <v>612</v>
      </c>
      <c r="B21" s="32" t="s">
        <v>611</v>
      </c>
      <c r="C21" s="32" t="s">
        <v>611</v>
      </c>
      <c r="D21" s="32" t="s">
        <v>611</v>
      </c>
    </row>
    <row r="22" spans="1:4">
      <c r="A22" s="29" t="s">
        <v>613</v>
      </c>
      <c r="B22" s="29" t="s">
        <v>602</v>
      </c>
      <c r="C22" s="29" t="s">
        <v>602</v>
      </c>
      <c r="D22" s="34" t="s">
        <v>602</v>
      </c>
    </row>
    <row r="24" spans="1:4" s="1" customFormat="1">
      <c r="A24" s="30" t="s">
        <v>502</v>
      </c>
    </row>
    <row r="25" spans="1:4">
      <c r="A25" s="31" t="s">
        <v>616</v>
      </c>
      <c r="B25" s="31" t="s">
        <v>503</v>
      </c>
    </row>
    <row r="26" spans="1:4">
      <c r="A26" s="28" t="s">
        <v>600</v>
      </c>
      <c r="B26" s="28" t="s">
        <v>606</v>
      </c>
      <c r="C26" s="34" t="s">
        <v>622</v>
      </c>
    </row>
    <row r="27" spans="1:4">
      <c r="A27" s="5" t="s">
        <v>601</v>
      </c>
      <c r="B27" s="28" t="s">
        <v>472</v>
      </c>
      <c r="C27" s="34" t="s">
        <v>621</v>
      </c>
    </row>
    <row r="28" spans="1:4">
      <c r="A28" s="5" t="s">
        <v>602</v>
      </c>
      <c r="B28" s="28" t="s">
        <v>607</v>
      </c>
    </row>
    <row r="29" spans="1:4">
      <c r="A29" s="5" t="s">
        <v>603</v>
      </c>
      <c r="B29" s="28" t="s">
        <v>608</v>
      </c>
    </row>
    <row r="30" spans="1:4">
      <c r="A30" s="5" t="s">
        <v>604</v>
      </c>
      <c r="B30" s="28" t="s">
        <v>609</v>
      </c>
    </row>
    <row r="31" spans="1:4">
      <c r="A31" s="5" t="s">
        <v>605</v>
      </c>
      <c r="B31" s="28" t="s">
        <v>610</v>
      </c>
    </row>
  </sheetData>
  <conditionalFormatting sqref="A16:XFD17">
    <cfRule type="expression" dxfId="9" priority="4">
      <formula>OR(A$7="Settings",A$7="New")</formula>
    </cfRule>
  </conditionalFormatting>
  <conditionalFormatting sqref="A19:XFD19">
    <cfRule type="expression" dxfId="8" priority="3">
      <formula>OR(A$7="Settings",A$7="Edit")</formula>
    </cfRule>
  </conditionalFormatting>
  <conditionalFormatting sqref="A21:XFD22">
    <cfRule type="expression" dxfId="7" priority="2">
      <formula>OR(A$7="Edit",A$7="New")</formula>
    </cfRule>
  </conditionalFormatting>
  <conditionalFormatting sqref="A13:XFD14">
    <cfRule type="expression" dxfId="6" priority="1">
      <formula>A$7="New"</formula>
    </cfRule>
  </conditionalFormatting>
  <dataValidations count="2">
    <dataValidation type="list" allowBlank="1" showInputMessage="1" showErrorMessage="1" sqref="B7:D7" xr:uid="{C823D92C-5C50-4109-94F8-767C8D796365}">
      <formula1>"Edit, Settings, New"</formula1>
    </dataValidation>
    <dataValidation type="list" allowBlank="1" showInputMessage="1" showErrorMessage="1" sqref="B14:D14 B17:D17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D28"/>
  <sheetViews>
    <sheetView tabSelected="1" workbookViewId="0">
      <selection activeCell="F8" sqref="F8"/>
    </sheetView>
  </sheetViews>
  <sheetFormatPr defaultRowHeight="14.5"/>
  <cols>
    <col min="1" max="1" width="20.54296875" bestFit="1" customWidth="1" collapsed="1"/>
    <col min="2" max="2" width="21.08984375" bestFit="1" customWidth="1" collapsed="1"/>
    <col min="3" max="3" width="21.26953125" customWidth="1" collapsed="1"/>
    <col min="4" max="4" width="21.6328125" customWidth="1" collapsed="1"/>
  </cols>
  <sheetData>
    <row r="1" spans="1:4">
      <c r="A1" t="s">
        <v>0</v>
      </c>
      <c r="B1" t="s">
        <v>1</v>
      </c>
      <c r="C1" t="s">
        <v>1</v>
      </c>
      <c r="D1" t="s">
        <v>2</v>
      </c>
    </row>
    <row r="2" spans="1:4">
      <c r="A2" t="s">
        <v>445</v>
      </c>
      <c r="D2" t="s">
        <v>652</v>
      </c>
    </row>
    <row r="3" spans="1:4" ht="29">
      <c r="A3" t="s">
        <v>6</v>
      </c>
      <c r="B3" s="37" t="s">
        <v>634</v>
      </c>
      <c r="C3" s="37" t="s">
        <v>644</v>
      </c>
      <c r="D3" s="36" t="s">
        <v>651</v>
      </c>
    </row>
    <row r="4" spans="1:4">
      <c r="A4" t="s">
        <v>452</v>
      </c>
      <c r="B4">
        <f>IF(B7="New",COUNTIFS($A$17:$A$21,"*$*",B17:B21,""),IF(B7="Edit",COUNTIFS($A$23:$A$26,"$",B23:B26,""),0))</f>
        <v>0</v>
      </c>
      <c r="C4">
        <f t="shared" ref="C4:D4" si="0">IF(C7="New",COUNTIFS($A$17:$A$21,"*$*",C17:C21,""),IF(C7="Edit",COUNTIFS($A$23:$A$26,"$",C23:C26,""),0))</f>
        <v>0</v>
      </c>
      <c r="D4">
        <f t="shared" si="0"/>
        <v>0</v>
      </c>
    </row>
    <row r="7" spans="1:4">
      <c r="A7" t="s">
        <v>453</v>
      </c>
      <c r="B7" t="s">
        <v>454</v>
      </c>
      <c r="C7" t="s">
        <v>456</v>
      </c>
      <c r="D7" t="s">
        <v>507</v>
      </c>
    </row>
    <row r="9" spans="1:4" s="1" customFormat="1">
      <c r="A9" s="30" t="s">
        <v>559</v>
      </c>
      <c r="B9" s="30"/>
      <c r="C9" s="30"/>
      <c r="D9" s="30"/>
    </row>
    <row r="10" spans="1:4">
      <c r="A10" s="29" t="s">
        <v>614</v>
      </c>
      <c r="B10" t="s">
        <v>588</v>
      </c>
      <c r="C10" t="s">
        <v>588</v>
      </c>
      <c r="D10" t="s">
        <v>588</v>
      </c>
    </row>
    <row r="11" spans="1:4">
      <c r="A11" s="29" t="s">
        <v>615</v>
      </c>
      <c r="B11" t="s">
        <v>589</v>
      </c>
      <c r="C11" t="s">
        <v>589</v>
      </c>
      <c r="D11" t="s">
        <v>589</v>
      </c>
    </row>
    <row r="12" spans="1:4" s="1" customFormat="1">
      <c r="A12" s="30" t="s">
        <v>623</v>
      </c>
    </row>
    <row r="13" spans="1:4" ht="29">
      <c r="A13" t="s">
        <v>479</v>
      </c>
      <c r="B13" s="3" t="s">
        <v>635</v>
      </c>
      <c r="C13" s="3" t="s">
        <v>635</v>
      </c>
      <c r="D13" s="3" t="s">
        <v>635</v>
      </c>
    </row>
    <row r="14" spans="1:4">
      <c r="A14" t="s">
        <v>461</v>
      </c>
      <c r="B14" t="s">
        <v>168</v>
      </c>
      <c r="C14" t="s">
        <v>168</v>
      </c>
      <c r="D14" t="s">
        <v>168</v>
      </c>
    </row>
    <row r="15" spans="1:4">
      <c r="A15" t="s">
        <v>624</v>
      </c>
      <c r="B15" s="35" t="s">
        <v>640</v>
      </c>
      <c r="C15" s="35" t="s">
        <v>640</v>
      </c>
      <c r="D15" s="35" t="s">
        <v>640</v>
      </c>
    </row>
    <row r="16" spans="1:4" s="1" customFormat="1">
      <c r="A16" s="30" t="s">
        <v>643</v>
      </c>
    </row>
    <row r="17" spans="1:4">
      <c r="A17" s="35" t="s">
        <v>625</v>
      </c>
      <c r="B17" t="s">
        <v>645</v>
      </c>
      <c r="C17" t="s">
        <v>636</v>
      </c>
      <c r="D17" t="s">
        <v>636</v>
      </c>
    </row>
    <row r="18" spans="1:4">
      <c r="A18" s="35" t="s">
        <v>626</v>
      </c>
      <c r="B18" s="35" t="s">
        <v>646</v>
      </c>
      <c r="C18" t="s">
        <v>637</v>
      </c>
      <c r="D18" t="s">
        <v>637</v>
      </c>
    </row>
    <row r="19" spans="1:4">
      <c r="A19" s="35" t="s">
        <v>627</v>
      </c>
      <c r="B19" s="35" t="s">
        <v>647</v>
      </c>
      <c r="C19" s="35" t="s">
        <v>638</v>
      </c>
      <c r="D19" s="35" t="s">
        <v>638</v>
      </c>
    </row>
    <row r="20" spans="1:4">
      <c r="A20" s="35" t="s">
        <v>628</v>
      </c>
      <c r="B20" t="s">
        <v>639</v>
      </c>
      <c r="C20" t="s">
        <v>639</v>
      </c>
      <c r="D20" t="s">
        <v>639</v>
      </c>
    </row>
    <row r="21" spans="1:4">
      <c r="A21" s="35" t="s">
        <v>629</v>
      </c>
      <c r="B21" s="35" t="s">
        <v>640</v>
      </c>
      <c r="C21" s="35" t="s">
        <v>640</v>
      </c>
      <c r="D21" s="35" t="s">
        <v>640</v>
      </c>
    </row>
    <row r="22" spans="1:4" s="1" customFormat="1">
      <c r="A22" s="30" t="s">
        <v>630</v>
      </c>
    </row>
    <row r="23" spans="1:4">
      <c r="A23" s="35" t="s">
        <v>631</v>
      </c>
      <c r="B23" s="35" t="s">
        <v>648</v>
      </c>
      <c r="C23" s="35" t="s">
        <v>648</v>
      </c>
      <c r="D23" s="35" t="s">
        <v>648</v>
      </c>
    </row>
    <row r="24" spans="1:4">
      <c r="A24" s="35" t="s">
        <v>627</v>
      </c>
      <c r="B24" s="35" t="s">
        <v>649</v>
      </c>
      <c r="C24" s="35" t="s">
        <v>649</v>
      </c>
      <c r="D24" s="35" t="s">
        <v>649</v>
      </c>
    </row>
    <row r="25" spans="1:4">
      <c r="A25" s="35" t="s">
        <v>629</v>
      </c>
      <c r="B25" s="35" t="s">
        <v>650</v>
      </c>
      <c r="C25" s="35" t="s">
        <v>650</v>
      </c>
      <c r="D25" s="35" t="s">
        <v>650</v>
      </c>
    </row>
    <row r="26" spans="1:4">
      <c r="A26" s="35" t="s">
        <v>632</v>
      </c>
      <c r="B26" t="s">
        <v>633</v>
      </c>
      <c r="C26" t="s">
        <v>633</v>
      </c>
      <c r="D26" t="s">
        <v>633</v>
      </c>
    </row>
    <row r="27" spans="1:4" s="1" customFormat="1">
      <c r="A27" s="30" t="s">
        <v>641</v>
      </c>
    </row>
    <row r="28" spans="1:4">
      <c r="A28" s="35" t="s">
        <v>642</v>
      </c>
      <c r="B28" t="s">
        <v>34</v>
      </c>
      <c r="C28" t="s">
        <v>34</v>
      </c>
      <c r="D28" t="s">
        <v>34</v>
      </c>
    </row>
  </sheetData>
  <phoneticPr fontId="14" type="noConversion"/>
  <conditionalFormatting sqref="A13:XFD13">
    <cfRule type="expression" dxfId="5" priority="7">
      <formula>A$7="New"</formula>
    </cfRule>
  </conditionalFormatting>
  <conditionalFormatting sqref="A17:XFD21">
    <cfRule type="expression" dxfId="4" priority="6">
      <formula>A$7="Edit"</formula>
    </cfRule>
    <cfRule type="expression" dxfId="3" priority="3">
      <formula>A$7="Verification"</formula>
    </cfRule>
  </conditionalFormatting>
  <conditionalFormatting sqref="A23:XFD26">
    <cfRule type="expression" dxfId="2" priority="5">
      <formula>A$7="New"</formula>
    </cfRule>
    <cfRule type="expression" dxfId="1" priority="1">
      <formula>A$7="Verification"</formula>
    </cfRule>
  </conditionalFormatting>
  <conditionalFormatting sqref="A15:XFD15">
    <cfRule type="expression" dxfId="0" priority="4">
      <formula>A$7="New"</formula>
    </cfRule>
  </conditionalFormatting>
  <dataValidations count="4">
    <dataValidation type="list" allowBlank="1" showInputMessage="1" showErrorMessage="1" sqref="B14:D14" xr:uid="{7726A9FE-EE87-4157-AAC4-293F5CF8F796}">
      <formula1>"All,Active,Inactive,Unverified"</formula1>
    </dataValidation>
    <dataValidation type="list" allowBlank="1" showInputMessage="1" showErrorMessage="1" sqref="B26:D26" xr:uid="{23A658F0-579B-4EEE-887A-7CC539F710B6}">
      <formula1>"Active, Inactive"</formula1>
    </dataValidation>
    <dataValidation type="list" allowBlank="1" showInputMessage="1" showErrorMessage="1" sqref="B28:D28" xr:uid="{2E925797-1F27-42D7-B0B2-C0E35BB3EBEF}">
      <formula1>"Yes,No"</formula1>
    </dataValidation>
    <dataValidation type="list" allowBlank="1" showInputMessage="1" showErrorMessage="1" sqref="B7:D7" xr:uid="{A873D311-6C7B-4DCC-BE02-B8A1DB4929FB}">
      <formula1>"New,Edit,Verification"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4" sqref="C4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4</v>
      </c>
      <c r="E2" t="s">
        <v>45</v>
      </c>
    </row>
    <row r="3" spans="1:5" ht="29">
      <c r="A3" t="s">
        <v>6</v>
      </c>
      <c r="B3" t="s">
        <v>46</v>
      </c>
      <c r="C3" t="s">
        <v>47</v>
      </c>
      <c r="D3" s="3" t="s">
        <v>48</v>
      </c>
      <c r="E3" s="3" t="s">
        <v>49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pans="1:5" s="1" customFormat="1">
      <c r="A7" s="2" t="s">
        <v>50</v>
      </c>
    </row>
    <row r="8" spans="1:5">
      <c r="A8" t="s">
        <v>51</v>
      </c>
      <c r="B8" t="s">
        <v>52</v>
      </c>
      <c r="C8" t="s">
        <v>53</v>
      </c>
      <c r="D8" t="s">
        <v>52</v>
      </c>
      <c r="E8" t="s">
        <v>52</v>
      </c>
    </row>
    <row r="9" spans="1:5">
      <c r="A9" t="s">
        <v>54</v>
      </c>
      <c r="B9" t="s">
        <v>26</v>
      </c>
      <c r="C9" t="s">
        <v>55</v>
      </c>
      <c r="D9" t="s">
        <v>26</v>
      </c>
      <c r="E9" t="s">
        <v>26</v>
      </c>
    </row>
    <row r="10" spans="1:5">
      <c r="A10" t="s">
        <v>56</v>
      </c>
      <c r="C10" t="s">
        <v>57</v>
      </c>
      <c r="D10" t="s">
        <v>58</v>
      </c>
      <c r="E10" t="s">
        <v>58</v>
      </c>
    </row>
    <row r="11" spans="1:5">
      <c r="A11" t="s">
        <v>59</v>
      </c>
      <c r="C11" t="s">
        <v>60</v>
      </c>
      <c r="D11" t="s">
        <v>61</v>
      </c>
      <c r="E11" t="s">
        <v>61</v>
      </c>
    </row>
    <row r="12" spans="1: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>
      <c r="A13" t="s">
        <v>67</v>
      </c>
      <c r="B13" t="s">
        <v>68</v>
      </c>
      <c r="C13" t="s">
        <v>69</v>
      </c>
      <c r="D13" t="s">
        <v>70</v>
      </c>
    </row>
    <row r="14" spans="1:5">
      <c r="A14" t="s">
        <v>71</v>
      </c>
      <c r="B14" s="16" t="s">
        <v>72</v>
      </c>
      <c r="C14" s="16" t="s">
        <v>72</v>
      </c>
      <c r="D14" s="16" t="s">
        <v>72</v>
      </c>
      <c r="E14" s="16" t="s">
        <v>72</v>
      </c>
    </row>
    <row r="15" spans="1:5">
      <c r="A15" t="s">
        <v>73</v>
      </c>
      <c r="B15" t="s">
        <v>74</v>
      </c>
      <c r="C15" t="s">
        <v>75</v>
      </c>
      <c r="D15" t="s">
        <v>76</v>
      </c>
      <c r="E15" t="s">
        <v>76</v>
      </c>
    </row>
    <row r="16" spans="1:5">
      <c r="A16" t="s">
        <v>77</v>
      </c>
      <c r="B16" s="16">
        <v>123456789012</v>
      </c>
      <c r="C16" s="24" t="s">
        <v>78</v>
      </c>
      <c r="D16" s="16">
        <v>123456788012</v>
      </c>
      <c r="E16" s="16">
        <v>123456788012</v>
      </c>
    </row>
    <row r="17" spans="1:5">
      <c r="A17" t="s">
        <v>79</v>
      </c>
      <c r="B17" t="s">
        <v>80</v>
      </c>
      <c r="C17" t="s">
        <v>81</v>
      </c>
      <c r="D17" t="s">
        <v>82</v>
      </c>
      <c r="E17" t="s">
        <v>82</v>
      </c>
    </row>
    <row r="18" spans="1:5">
      <c r="A18" t="s">
        <v>83</v>
      </c>
      <c r="B18" s="17" t="s">
        <v>84</v>
      </c>
      <c r="C18" s="17" t="s">
        <v>84</v>
      </c>
      <c r="D18" s="17" t="s">
        <v>84</v>
      </c>
      <c r="E18" s="17" t="s">
        <v>84</v>
      </c>
    </row>
  </sheetData>
  <pageMargins left="0.75" right="0.75" top="1" bottom="1" header="0.5" footer="0.5"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E12" sqref="E12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t="s">
        <v>44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spans="1:9" ht="29">
      <c r="A2" t="s">
        <v>3</v>
      </c>
      <c r="C2" s="3" t="s">
        <v>85</v>
      </c>
      <c r="D2" t="s">
        <v>5</v>
      </c>
      <c r="E2" t="s">
        <v>5</v>
      </c>
      <c r="F2" t="s">
        <v>85</v>
      </c>
      <c r="G2" t="s">
        <v>85</v>
      </c>
      <c r="H2" t="s">
        <v>85</v>
      </c>
      <c r="I2" t="s">
        <v>86</v>
      </c>
    </row>
    <row r="3" spans="1:9" ht="43.5">
      <c r="A3" t="s">
        <v>6</v>
      </c>
      <c r="B3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pans="1:9" s="1" customFormat="1">
      <c r="A7" s="2" t="s">
        <v>14</v>
      </c>
    </row>
    <row r="8" spans="1:9">
      <c r="A8" t="s">
        <v>51</v>
      </c>
      <c r="B8" t="s">
        <v>52</v>
      </c>
      <c r="C8" t="s">
        <v>52</v>
      </c>
      <c r="D8" t="s">
        <v>95</v>
      </c>
      <c r="E8" t="s">
        <v>95</v>
      </c>
      <c r="F8" t="s">
        <v>95</v>
      </c>
      <c r="G8" t="s">
        <v>95</v>
      </c>
      <c r="H8" t="s">
        <v>95</v>
      </c>
      <c r="I8" t="s">
        <v>95</v>
      </c>
    </row>
    <row r="9" spans="1:9">
      <c r="A9" t="s">
        <v>54</v>
      </c>
      <c r="B9" t="s">
        <v>26</v>
      </c>
      <c r="C9" t="s">
        <v>26</v>
      </c>
      <c r="D9" t="s">
        <v>96</v>
      </c>
      <c r="E9" t="s">
        <v>96</v>
      </c>
      <c r="F9" t="s">
        <v>96</v>
      </c>
      <c r="G9" t="s">
        <v>96</v>
      </c>
      <c r="H9" t="s">
        <v>96</v>
      </c>
      <c r="I9" t="s">
        <v>96</v>
      </c>
    </row>
    <row r="10" spans="1:9">
      <c r="A10" t="s">
        <v>97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103</v>
      </c>
      <c r="I10" t="s">
        <v>103</v>
      </c>
    </row>
    <row r="11" spans="1:9">
      <c r="A11" t="s">
        <v>104</v>
      </c>
      <c r="B11" t="s">
        <v>105</v>
      </c>
      <c r="C11" t="s">
        <v>106</v>
      </c>
      <c r="D11" t="s">
        <v>106</v>
      </c>
      <c r="E11" t="s">
        <v>105</v>
      </c>
      <c r="F11" t="s">
        <v>105</v>
      </c>
      <c r="G11" t="s">
        <v>106</v>
      </c>
      <c r="H11" t="s">
        <v>106</v>
      </c>
      <c r="I11" t="s">
        <v>106</v>
      </c>
    </row>
    <row r="12" spans="1:9">
      <c r="A12" t="s">
        <v>107</v>
      </c>
      <c r="B12" t="s">
        <v>108</v>
      </c>
      <c r="C12" t="s">
        <v>98</v>
      </c>
      <c r="D12" t="s">
        <v>109</v>
      </c>
      <c r="E12" t="s">
        <v>110</v>
      </c>
      <c r="F12" t="s">
        <v>111</v>
      </c>
      <c r="G12" t="s">
        <v>112</v>
      </c>
      <c r="I12" t="s">
        <v>112</v>
      </c>
    </row>
    <row r="13" spans="1:9">
      <c r="A13" t="s">
        <v>113</v>
      </c>
      <c r="B13" t="s">
        <v>114</v>
      </c>
      <c r="C13" t="s">
        <v>114</v>
      </c>
      <c r="D13" t="s">
        <v>114</v>
      </c>
      <c r="E13" t="s">
        <v>115</v>
      </c>
      <c r="F13" t="s">
        <v>115</v>
      </c>
      <c r="G13" t="s">
        <v>115</v>
      </c>
      <c r="H13" t="s">
        <v>114</v>
      </c>
      <c r="I13" t="s">
        <v>115</v>
      </c>
    </row>
    <row r="14" spans="1:9">
      <c r="A14" t="s">
        <v>116</v>
      </c>
      <c r="B14" t="s">
        <v>105</v>
      </c>
      <c r="C14" t="s">
        <v>117</v>
      </c>
      <c r="D14" t="s">
        <v>106</v>
      </c>
      <c r="E14" t="s">
        <v>117</v>
      </c>
      <c r="F14" t="s">
        <v>105</v>
      </c>
      <c r="G14" t="s">
        <v>106</v>
      </c>
      <c r="H14" t="s">
        <v>106</v>
      </c>
      <c r="I14" t="s">
        <v>106</v>
      </c>
    </row>
    <row r="15" spans="1:9">
      <c r="A15" t="s">
        <v>118</v>
      </c>
      <c r="B15" t="s">
        <v>115</v>
      </c>
      <c r="C15" t="s">
        <v>114</v>
      </c>
      <c r="D15" t="s">
        <v>117</v>
      </c>
      <c r="E15" t="s">
        <v>115</v>
      </c>
      <c r="F15" t="s">
        <v>117</v>
      </c>
      <c r="G15" t="s">
        <v>114</v>
      </c>
      <c r="H15" t="s">
        <v>114</v>
      </c>
      <c r="I15" t="s">
        <v>117</v>
      </c>
    </row>
    <row r="16" spans="1:9" s="1" customFormat="1">
      <c r="A16" s="2" t="s">
        <v>119</v>
      </c>
    </row>
    <row r="17" spans="1:9">
      <c r="A17" t="s">
        <v>120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121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122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18" t="s">
        <v>123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H7" sqref="H7"/>
    </sheetView>
  </sheetViews>
  <sheetFormatPr defaultColWidth="8.7265625" defaultRowHeight="14.5"/>
  <cols>
    <col min="1" max="1" width="20.453125" customWidth="1" collapsed="1"/>
    <col min="2" max="2" width="11.6328125" customWidth="1" collapsed="1"/>
    <col min="3" max="3" width="24.7265625" customWidth="1" collapsed="1"/>
    <col min="4" max="4" width="25.36328125" customWidth="1" collapsed="1"/>
    <col min="5" max="5" width="11.6328125" customWidth="1" collapsed="1"/>
    <col min="6" max="6" width="20" customWidth="1" collapsed="1"/>
    <col min="7" max="7" width="11.6328125" customWidth="1" collapsed="1"/>
    <col min="8" max="8" width="14.7265625" customWidth="1" collapsed="1"/>
    <col min="9" max="10" width="11.6328125" customWidth="1" collapsed="1"/>
    <col min="11" max="12" width="20" customWidth="1" collapsed="1"/>
  </cols>
  <sheetData>
    <row r="1" spans="1:11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11">
      <c r="A2" t="s">
        <v>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</row>
    <row r="3" spans="1:11" ht="101.5">
      <c r="A3" t="s">
        <v>6</v>
      </c>
      <c r="B3" s="3" t="s">
        <v>124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/>
      <c r="K3" s="3"/>
    </row>
    <row r="4" spans="1:11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pans="1:11" s="1" customFormat="1">
      <c r="A7" s="2" t="s">
        <v>128</v>
      </c>
    </row>
    <row r="8" spans="1:11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</row>
    <row r="9" spans="1:11">
      <c r="A9" t="s">
        <v>138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workbookViewId="0">
      <selection activeCell="C21" sqref="C21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14">
      <c r="A2" t="s">
        <v>3</v>
      </c>
      <c r="B2" t="s">
        <v>86</v>
      </c>
      <c r="C2" t="s">
        <v>86</v>
      </c>
      <c r="D2" t="s">
        <v>86</v>
      </c>
    </row>
    <row r="3" spans="1:14" ht="29">
      <c r="A3" t="s">
        <v>139</v>
      </c>
      <c r="B3" s="3" t="s">
        <v>140</v>
      </c>
      <c r="C3" s="3" t="s">
        <v>140</v>
      </c>
      <c r="D3" s="3" t="s">
        <v>141</v>
      </c>
      <c r="E3" s="3" t="s">
        <v>142</v>
      </c>
      <c r="F3" s="3" t="s">
        <v>143</v>
      </c>
      <c r="G3" s="3" t="s">
        <v>144</v>
      </c>
      <c r="H3" s="3" t="s">
        <v>145</v>
      </c>
      <c r="I3" s="3" t="s">
        <v>146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</row>
    <row r="4" spans="1:14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pans="1:14" s="1" customFormat="1">
      <c r="A7" s="2" t="s">
        <v>152</v>
      </c>
    </row>
    <row r="8" spans="1:14">
      <c r="A8" s="18" t="s">
        <v>153</v>
      </c>
      <c r="B8" t="s">
        <v>154</v>
      </c>
      <c r="C8" t="s">
        <v>155</v>
      </c>
      <c r="D8" t="s">
        <v>156</v>
      </c>
      <c r="E8" t="s">
        <v>157</v>
      </c>
      <c r="F8" t="s">
        <v>158</v>
      </c>
      <c r="G8" t="s">
        <v>159</v>
      </c>
      <c r="H8" t="s">
        <v>160</v>
      </c>
      <c r="I8" t="s">
        <v>161</v>
      </c>
      <c r="J8" t="s">
        <v>162</v>
      </c>
      <c r="K8" t="s">
        <v>162</v>
      </c>
      <c r="L8" t="s">
        <v>163</v>
      </c>
      <c r="M8" s="3" t="s">
        <v>164</v>
      </c>
      <c r="N8" t="s">
        <v>165</v>
      </c>
    </row>
    <row r="9" spans="1:14">
      <c r="A9" t="s">
        <v>166</v>
      </c>
      <c r="B9" t="s">
        <v>137</v>
      </c>
      <c r="C9" t="s">
        <v>137</v>
      </c>
      <c r="D9" t="s">
        <v>137</v>
      </c>
      <c r="E9" t="s">
        <v>137</v>
      </c>
      <c r="F9" t="s">
        <v>137</v>
      </c>
      <c r="G9" t="s">
        <v>137</v>
      </c>
      <c r="H9" t="s">
        <v>137</v>
      </c>
      <c r="I9" t="s">
        <v>137</v>
      </c>
      <c r="J9" t="s">
        <v>137</v>
      </c>
      <c r="K9" t="s">
        <v>137</v>
      </c>
      <c r="L9" t="s">
        <v>137</v>
      </c>
      <c r="M9" t="s">
        <v>137</v>
      </c>
      <c r="N9" t="s">
        <v>137</v>
      </c>
    </row>
    <row r="10" spans="1:14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</row>
    <row r="11" spans="1:14" s="1" customFormat="1">
      <c r="A11" s="2" t="s">
        <v>169</v>
      </c>
    </row>
    <row r="12" spans="1:14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</row>
    <row r="14" spans="1:14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183</v>
      </c>
      <c r="L15" t="s">
        <v>183</v>
      </c>
      <c r="M15" t="s">
        <v>178</v>
      </c>
      <c r="N15" t="s">
        <v>183</v>
      </c>
    </row>
    <row r="16" spans="1:14" s="1" customFormat="1">
      <c r="A16" s="2" t="s">
        <v>184</v>
      </c>
    </row>
    <row r="17" spans="1:2">
      <c r="A17" t="s">
        <v>185</v>
      </c>
      <c r="B17">
        <v>123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189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195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"/>
  <sheetViews>
    <sheetView topLeftCell="H1" workbookViewId="0">
      <selection activeCell="B25" sqref="B25:B26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20">
      <c r="A2" t="s">
        <v>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201</v>
      </c>
      <c r="I2" t="s">
        <v>202</v>
      </c>
      <c r="J2" t="s">
        <v>203</v>
      </c>
      <c r="K2" t="s">
        <v>204</v>
      </c>
      <c r="L2" t="s">
        <v>86</v>
      </c>
      <c r="M2" t="s">
        <v>86</v>
      </c>
      <c r="N2" t="s">
        <v>204</v>
      </c>
      <c r="O2" t="s">
        <v>205</v>
      </c>
      <c r="P2" t="s">
        <v>206</v>
      </c>
      <c r="Q2" t="s">
        <v>206</v>
      </c>
      <c r="R2" t="s">
        <v>207</v>
      </c>
    </row>
    <row r="3" spans="1:20" ht="43.5">
      <c r="A3" t="s">
        <v>6</v>
      </c>
      <c r="B3" s="3" t="s">
        <v>208</v>
      </c>
      <c r="C3" s="3" t="s">
        <v>209</v>
      </c>
      <c r="D3" s="3" t="s">
        <v>210</v>
      </c>
      <c r="E3" s="3" t="s">
        <v>211</v>
      </c>
      <c r="F3" s="3" t="s">
        <v>212</v>
      </c>
      <c r="G3" s="3" t="s">
        <v>213</v>
      </c>
      <c r="H3" s="3" t="s">
        <v>214</v>
      </c>
      <c r="I3" s="3" t="s">
        <v>215</v>
      </c>
      <c r="J3" s="3" t="s">
        <v>216</v>
      </c>
      <c r="K3" s="3" t="s">
        <v>217</v>
      </c>
      <c r="L3" s="3" t="s">
        <v>218</v>
      </c>
      <c r="M3" s="3" t="s">
        <v>219</v>
      </c>
      <c r="N3" s="3" t="s">
        <v>220</v>
      </c>
      <c r="O3" s="3" t="s">
        <v>220</v>
      </c>
      <c r="P3" s="3" t="s">
        <v>221</v>
      </c>
      <c r="Q3" s="3" t="s">
        <v>222</v>
      </c>
      <c r="R3" s="3" t="s">
        <v>223</v>
      </c>
      <c r="S3" s="3" t="s">
        <v>150</v>
      </c>
      <c r="T3" s="3" t="s">
        <v>224</v>
      </c>
    </row>
    <row r="4" spans="1:20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pans="1:20" s="1" customFormat="1">
      <c r="A7" s="2" t="s">
        <v>152</v>
      </c>
    </row>
    <row r="8" spans="1:20">
      <c r="A8" s="18" t="s">
        <v>153</v>
      </c>
      <c r="B8" t="s">
        <v>225</v>
      </c>
      <c r="C8" t="s">
        <v>226</v>
      </c>
      <c r="D8" t="s">
        <v>227</v>
      </c>
      <c r="E8" t="s">
        <v>228</v>
      </c>
      <c r="F8" t="s">
        <v>229</v>
      </c>
      <c r="G8" t="s">
        <v>230</v>
      </c>
      <c r="H8" t="s">
        <v>231</v>
      </c>
      <c r="I8" t="s">
        <v>232</v>
      </c>
      <c r="J8" t="s">
        <v>233</v>
      </c>
      <c r="K8" t="s">
        <v>234</v>
      </c>
      <c r="L8" t="s">
        <v>235</v>
      </c>
      <c r="M8" t="s">
        <v>236</v>
      </c>
      <c r="N8" t="s">
        <v>237</v>
      </c>
      <c r="O8" t="s">
        <v>238</v>
      </c>
      <c r="P8" t="s">
        <v>238</v>
      </c>
      <c r="Q8" t="s">
        <v>238</v>
      </c>
      <c r="R8" s="3" t="s">
        <v>163</v>
      </c>
      <c r="S8" s="3" t="s">
        <v>164</v>
      </c>
      <c r="T8" t="s">
        <v>226</v>
      </c>
    </row>
    <row r="9" spans="1:20">
      <c r="A9" t="s">
        <v>166</v>
      </c>
      <c r="B9" t="s">
        <v>133</v>
      </c>
      <c r="C9" t="s">
        <v>133</v>
      </c>
      <c r="D9" t="s">
        <v>133</v>
      </c>
      <c r="E9" t="s">
        <v>133</v>
      </c>
      <c r="F9" t="s">
        <v>133</v>
      </c>
      <c r="G9" t="s">
        <v>133</v>
      </c>
      <c r="H9" t="s">
        <v>133</v>
      </c>
      <c r="I9" t="s">
        <v>133</v>
      </c>
      <c r="J9" t="s">
        <v>133</v>
      </c>
      <c r="K9" t="s">
        <v>133</v>
      </c>
      <c r="L9" t="s">
        <v>133</v>
      </c>
      <c r="M9" t="s">
        <v>133</v>
      </c>
      <c r="N9" t="s">
        <v>133</v>
      </c>
      <c r="O9" t="s">
        <v>133</v>
      </c>
      <c r="P9" t="s">
        <v>133</v>
      </c>
      <c r="Q9" t="s">
        <v>133</v>
      </c>
      <c r="R9" t="s">
        <v>133</v>
      </c>
      <c r="S9" t="s">
        <v>133</v>
      </c>
      <c r="T9" t="s">
        <v>133</v>
      </c>
    </row>
    <row r="10" spans="1:20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  <c r="S10" t="s">
        <v>168</v>
      </c>
      <c r="T10" t="s">
        <v>168</v>
      </c>
    </row>
    <row r="11" spans="1:20" s="1" customFormat="1">
      <c r="A11" s="2" t="s">
        <v>169</v>
      </c>
    </row>
    <row r="12" spans="1:20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  <c r="S13" t="s">
        <v>172</v>
      </c>
      <c r="T13" t="s">
        <v>172</v>
      </c>
    </row>
    <row r="14" spans="1:20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239</v>
      </c>
      <c r="H15" t="s">
        <v>180</v>
      </c>
      <c r="I15" t="s">
        <v>181</v>
      </c>
      <c r="J15" t="s">
        <v>182</v>
      </c>
      <c r="K15" t="s">
        <v>183</v>
      </c>
      <c r="L15" t="s">
        <v>175</v>
      </c>
      <c r="M15" t="s">
        <v>176</v>
      </c>
      <c r="N15" t="s">
        <v>181</v>
      </c>
      <c r="O15" t="s">
        <v>175</v>
      </c>
      <c r="P15" t="s">
        <v>175</v>
      </c>
      <c r="Q15" t="s">
        <v>175</v>
      </c>
      <c r="R15" t="s">
        <v>175</v>
      </c>
      <c r="S15" t="s">
        <v>178</v>
      </c>
      <c r="T15" t="s">
        <v>176</v>
      </c>
    </row>
    <row r="16" spans="1:20" s="1" customFormat="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242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243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"/>
  <sheetViews>
    <sheetView topLeftCell="O1" workbookViewId="0">
      <pane xSplit="18280" topLeftCell="R1"/>
      <selection activeCell="R13" sqref="R13"/>
      <selection pane="topRight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244</v>
      </c>
    </row>
    <row r="2" spans="1:19">
      <c r="A2" t="s">
        <v>3</v>
      </c>
      <c r="B2" t="s">
        <v>86</v>
      </c>
      <c r="C2" t="s">
        <v>245</v>
      </c>
      <c r="D2" t="s">
        <v>86</v>
      </c>
      <c r="E2" t="s">
        <v>246</v>
      </c>
      <c r="F2" t="s">
        <v>245</v>
      </c>
      <c r="G2" t="s">
        <v>86</v>
      </c>
      <c r="H2" t="s">
        <v>245</v>
      </c>
      <c r="I2" t="s">
        <v>245</v>
      </c>
      <c r="J2" t="s">
        <v>247</v>
      </c>
      <c r="K2" t="s">
        <v>248</v>
      </c>
      <c r="L2" t="s">
        <v>245</v>
      </c>
      <c r="M2" t="s">
        <v>245</v>
      </c>
      <c r="N2" t="s">
        <v>245</v>
      </c>
      <c r="O2" t="s">
        <v>206</v>
      </c>
      <c r="P2" t="s">
        <v>206</v>
      </c>
      <c r="Q2" t="s">
        <v>245</v>
      </c>
      <c r="R2" t="s">
        <v>249</v>
      </c>
    </row>
    <row r="3" spans="1:19" ht="43.5">
      <c r="A3" t="s">
        <v>6</v>
      </c>
      <c r="B3" s="3" t="s">
        <v>250</v>
      </c>
      <c r="C3" s="3" t="s">
        <v>251</v>
      </c>
      <c r="D3" s="3" t="s">
        <v>252</v>
      </c>
      <c r="E3" s="3" t="s">
        <v>253</v>
      </c>
      <c r="F3" s="3" t="s">
        <v>254</v>
      </c>
      <c r="G3" s="3" t="s">
        <v>255</v>
      </c>
      <c r="H3" s="3" t="s">
        <v>256</v>
      </c>
      <c r="I3" s="3" t="s">
        <v>256</v>
      </c>
      <c r="J3" s="3" t="s">
        <v>257</v>
      </c>
      <c r="K3" s="3" t="s">
        <v>258</v>
      </c>
      <c r="L3" s="3" t="s">
        <v>259</v>
      </c>
      <c r="M3" s="3" t="s">
        <v>260</v>
      </c>
      <c r="N3" s="3" t="s">
        <v>261</v>
      </c>
      <c r="O3" s="3" t="s">
        <v>221</v>
      </c>
      <c r="P3" s="3" t="s">
        <v>222</v>
      </c>
      <c r="Q3" s="3" t="s">
        <v>223</v>
      </c>
      <c r="R3" s="3" t="s">
        <v>150</v>
      </c>
      <c r="S3" s="3" t="s">
        <v>262</v>
      </c>
    </row>
    <row r="4" spans="1:19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pans="1:19" s="1" customFormat="1">
      <c r="A7" s="2" t="s">
        <v>152</v>
      </c>
    </row>
    <row r="8" spans="1:19" ht="29">
      <c r="A8" s="18" t="s">
        <v>153</v>
      </c>
      <c r="B8" s="3" t="s">
        <v>263</v>
      </c>
      <c r="C8" s="3" t="s">
        <v>264</v>
      </c>
      <c r="D8" s="3" t="s">
        <v>265</v>
      </c>
      <c r="E8" s="3" t="s">
        <v>266</v>
      </c>
      <c r="F8" s="3" t="s">
        <v>267</v>
      </c>
      <c r="G8" s="3" t="s">
        <v>268</v>
      </c>
      <c r="H8" s="3" t="s">
        <v>269</v>
      </c>
      <c r="I8" s="3" t="s">
        <v>270</v>
      </c>
      <c r="J8" s="3" t="s">
        <v>271</v>
      </c>
      <c r="K8" s="3" t="s">
        <v>272</v>
      </c>
      <c r="L8" s="3" t="s">
        <v>273</v>
      </c>
      <c r="M8" s="3" t="s">
        <v>274</v>
      </c>
      <c r="N8" s="3" t="s">
        <v>275</v>
      </c>
      <c r="O8" s="3" t="s">
        <v>276</v>
      </c>
      <c r="P8" s="3" t="s">
        <v>276</v>
      </c>
      <c r="Q8" s="3" t="s">
        <v>163</v>
      </c>
      <c r="R8" s="3" t="s">
        <v>164</v>
      </c>
      <c r="S8" s="3" t="s">
        <v>277</v>
      </c>
    </row>
    <row r="9" spans="1:19">
      <c r="A9" t="s">
        <v>166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  <c r="S9" t="s">
        <v>278</v>
      </c>
    </row>
    <row r="10" spans="1:19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  <c r="S10" t="s">
        <v>168</v>
      </c>
    </row>
    <row r="11" spans="1:19" s="1" customFormat="1">
      <c r="A11" s="2" t="s">
        <v>169</v>
      </c>
    </row>
    <row r="12" spans="1:19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  <c r="S13" t="s">
        <v>172</v>
      </c>
    </row>
    <row r="14" spans="1:19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239</v>
      </c>
      <c r="L15" t="s">
        <v>175</v>
      </c>
      <c r="M15" t="s">
        <v>176</v>
      </c>
      <c r="N15" t="s">
        <v>177</v>
      </c>
      <c r="O15" t="s">
        <v>178</v>
      </c>
      <c r="P15" t="s">
        <v>178</v>
      </c>
      <c r="Q15" t="s">
        <v>178</v>
      </c>
      <c r="R15" t="s">
        <v>178</v>
      </c>
      <c r="S15" t="s">
        <v>178</v>
      </c>
    </row>
    <row r="16" spans="1:19" s="1" customFormat="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279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243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7"/>
  <sheetViews>
    <sheetView workbookViewId="0">
      <selection activeCell="B9" sqref="B9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7">
      <c r="A2" t="s">
        <v>3</v>
      </c>
      <c r="B2" t="s">
        <v>86</v>
      </c>
      <c r="C2" t="s">
        <v>280</v>
      </c>
      <c r="D2" t="s">
        <v>280</v>
      </c>
      <c r="E2" t="s">
        <v>86</v>
      </c>
      <c r="F2" t="s">
        <v>86</v>
      </c>
      <c r="G2" t="s">
        <v>86</v>
      </c>
      <c r="H2" t="s">
        <v>281</v>
      </c>
      <c r="I2" t="s">
        <v>86</v>
      </c>
      <c r="J2" t="s">
        <v>282</v>
      </c>
      <c r="K2" t="s">
        <v>206</v>
      </c>
      <c r="L2" t="s">
        <v>283</v>
      </c>
      <c r="M2" t="s">
        <v>86</v>
      </c>
      <c r="N2" t="s">
        <v>281</v>
      </c>
      <c r="O2" t="s">
        <v>206</v>
      </c>
    </row>
    <row r="3" spans="1:17" ht="58">
      <c r="A3" t="s">
        <v>6</v>
      </c>
      <c r="B3" s="3" t="s">
        <v>284</v>
      </c>
      <c r="C3" s="3" t="s">
        <v>285</v>
      </c>
      <c r="D3" s="3" t="s">
        <v>286</v>
      </c>
      <c r="E3" s="3" t="s">
        <v>287</v>
      </c>
      <c r="F3" s="3" t="s">
        <v>288</v>
      </c>
      <c r="G3" s="3" t="s">
        <v>289</v>
      </c>
      <c r="H3" s="3" t="s">
        <v>290</v>
      </c>
      <c r="I3" s="3" t="s">
        <v>291</v>
      </c>
      <c r="J3" s="3" t="s">
        <v>292</v>
      </c>
      <c r="K3" s="3" t="s">
        <v>293</v>
      </c>
      <c r="L3" s="3" t="s">
        <v>294</v>
      </c>
      <c r="M3" s="3" t="s">
        <v>295</v>
      </c>
      <c r="N3" s="3" t="s">
        <v>296</v>
      </c>
      <c r="O3" s="3" t="s">
        <v>222</v>
      </c>
      <c r="P3" s="3" t="s">
        <v>223</v>
      </c>
      <c r="Q3" s="3" t="s">
        <v>150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pans="1:17" s="1" customFormat="1">
      <c r="A7" s="2" t="s">
        <v>152</v>
      </c>
    </row>
    <row r="8" spans="1:17" ht="29">
      <c r="A8" s="18" t="s">
        <v>297</v>
      </c>
      <c r="B8" s="3" t="s">
        <v>298</v>
      </c>
      <c r="C8" s="3" t="s">
        <v>299</v>
      </c>
      <c r="D8" s="3" t="s">
        <v>300</v>
      </c>
      <c r="E8" s="3" t="s">
        <v>301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307</v>
      </c>
      <c r="M8" s="3" t="s">
        <v>308</v>
      </c>
      <c r="N8" s="3" t="s">
        <v>163</v>
      </c>
      <c r="O8" s="3" t="s">
        <v>307</v>
      </c>
      <c r="P8" s="3" t="s">
        <v>163</v>
      </c>
      <c r="Q8" s="3" t="s">
        <v>164</v>
      </c>
    </row>
    <row r="9" spans="1:17" ht="29">
      <c r="A9" t="s">
        <v>309</v>
      </c>
      <c r="B9" s="3" t="s">
        <v>308</v>
      </c>
      <c r="C9" s="3" t="s">
        <v>310</v>
      </c>
      <c r="D9" s="3" t="s">
        <v>311</v>
      </c>
      <c r="E9" s="3" t="s">
        <v>312</v>
      </c>
      <c r="F9" s="3" t="s">
        <v>313</v>
      </c>
      <c r="G9" s="3" t="s">
        <v>314</v>
      </c>
      <c r="H9" s="3" t="s">
        <v>315</v>
      </c>
      <c r="I9" s="3" t="s">
        <v>312</v>
      </c>
      <c r="J9" s="3" t="s">
        <v>310</v>
      </c>
      <c r="K9" s="3" t="s">
        <v>315</v>
      </c>
      <c r="L9" s="3" t="s">
        <v>315</v>
      </c>
      <c r="M9" s="3" t="s">
        <v>163</v>
      </c>
      <c r="N9" s="3" t="s">
        <v>308</v>
      </c>
      <c r="O9" s="3" t="s">
        <v>315</v>
      </c>
      <c r="P9" s="3" t="s">
        <v>163</v>
      </c>
      <c r="Q9" s="3" t="s">
        <v>164</v>
      </c>
    </row>
    <row r="10" spans="1:17">
      <c r="A10" t="s">
        <v>166</v>
      </c>
      <c r="B10" t="s">
        <v>130</v>
      </c>
      <c r="C10" t="s">
        <v>130</v>
      </c>
      <c r="D10" t="s">
        <v>130</v>
      </c>
      <c r="E10" t="s">
        <v>130</v>
      </c>
      <c r="F10" t="s">
        <v>130</v>
      </c>
      <c r="G10" t="s">
        <v>130</v>
      </c>
      <c r="H10" t="s">
        <v>130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130</v>
      </c>
      <c r="P10" t="s">
        <v>130</v>
      </c>
      <c r="Q10" t="s">
        <v>278</v>
      </c>
    </row>
    <row r="11" spans="1:17">
      <c r="A11" t="s">
        <v>167</v>
      </c>
      <c r="B11" t="s">
        <v>168</v>
      </c>
      <c r="C11" t="s">
        <v>168</v>
      </c>
      <c r="D11" t="s">
        <v>168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168</v>
      </c>
      <c r="K11" t="s">
        <v>168</v>
      </c>
      <c r="L11" t="s">
        <v>168</v>
      </c>
      <c r="M11" t="s">
        <v>168</v>
      </c>
      <c r="N11" t="s">
        <v>168</v>
      </c>
      <c r="O11" t="s">
        <v>168</v>
      </c>
      <c r="P11" t="s">
        <v>168</v>
      </c>
      <c r="Q11" t="s">
        <v>168</v>
      </c>
    </row>
    <row r="12" spans="1:17" s="1" customFormat="1">
      <c r="A12" s="2" t="s">
        <v>169</v>
      </c>
    </row>
    <row r="13" spans="1:17">
      <c r="A13" t="s">
        <v>170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171</v>
      </c>
      <c r="B14" t="s">
        <v>172</v>
      </c>
      <c r="C14" t="s">
        <v>172</v>
      </c>
      <c r="D14" t="s">
        <v>172</v>
      </c>
      <c r="E14" t="s">
        <v>172</v>
      </c>
      <c r="F14" t="s">
        <v>172</v>
      </c>
      <c r="G14" t="s">
        <v>172</v>
      </c>
      <c r="H14" t="s">
        <v>172</v>
      </c>
      <c r="I14" t="s">
        <v>172</v>
      </c>
      <c r="J14" t="s">
        <v>172</v>
      </c>
      <c r="K14" t="s">
        <v>172</v>
      </c>
      <c r="L14" t="s">
        <v>172</v>
      </c>
      <c r="M14" t="s">
        <v>172</v>
      </c>
      <c r="N14" t="s">
        <v>172</v>
      </c>
      <c r="O14" t="s">
        <v>172</v>
      </c>
      <c r="P14" t="s">
        <v>172</v>
      </c>
      <c r="Q14" t="s">
        <v>172</v>
      </c>
    </row>
    <row r="15" spans="1:17">
      <c r="A15" t="s">
        <v>173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174</v>
      </c>
      <c r="B16" t="s">
        <v>175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181</v>
      </c>
      <c r="I16" t="s">
        <v>182</v>
      </c>
      <c r="J16" t="s">
        <v>183</v>
      </c>
      <c r="K16" t="s">
        <v>183</v>
      </c>
      <c r="L16" t="s">
        <v>183</v>
      </c>
      <c r="M16" t="s">
        <v>183</v>
      </c>
      <c r="N16" t="s">
        <v>183</v>
      </c>
      <c r="O16" t="s">
        <v>183</v>
      </c>
      <c r="P16" t="s">
        <v>183</v>
      </c>
      <c r="Q16" t="s">
        <v>178</v>
      </c>
    </row>
    <row r="17" spans="1:2" s="1" customFormat="1">
      <c r="A17" s="2" t="s">
        <v>184</v>
      </c>
    </row>
    <row r="18" spans="1:2">
      <c r="A18" t="s">
        <v>316</v>
      </c>
      <c r="B18">
        <v>1</v>
      </c>
    </row>
    <row r="19" spans="1:2">
      <c r="A19" t="s">
        <v>317</v>
      </c>
      <c r="B19" t="s">
        <v>191</v>
      </c>
    </row>
    <row r="20" spans="1:2">
      <c r="A20" t="s">
        <v>318</v>
      </c>
      <c r="B20" t="s">
        <v>193</v>
      </c>
    </row>
    <row r="21" spans="1:2">
      <c r="A21" t="s">
        <v>319</v>
      </c>
      <c r="B21" t="s">
        <v>320</v>
      </c>
    </row>
    <row r="22" spans="1:2">
      <c r="A22" t="s">
        <v>321</v>
      </c>
      <c r="B22" t="s">
        <v>187</v>
      </c>
    </row>
    <row r="23" spans="1:2">
      <c r="A23" t="s">
        <v>322</v>
      </c>
      <c r="B23" t="s">
        <v>323</v>
      </c>
    </row>
    <row r="24" spans="1:2">
      <c r="A24" t="s">
        <v>324</v>
      </c>
      <c r="B24" t="s">
        <v>197</v>
      </c>
    </row>
    <row r="25" spans="1:2" s="1" customFormat="1">
      <c r="A25" s="2" t="s">
        <v>198</v>
      </c>
    </row>
    <row r="26" spans="1:2">
      <c r="A26" t="s">
        <v>325</v>
      </c>
      <c r="B26" t="s">
        <v>52</v>
      </c>
    </row>
    <row r="27" spans="1:2">
      <c r="A27" t="s">
        <v>326</v>
      </c>
      <c r="B27" t="s">
        <v>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6"/>
  <sheetViews>
    <sheetView topLeftCell="C1" workbookViewId="0">
      <pane xSplit="18280" topLeftCell="T1"/>
      <selection activeCell="I3" sqref="I3"/>
      <selection pane="topRight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8">
      <c r="A2" t="s">
        <v>3</v>
      </c>
      <c r="B2" t="s">
        <v>86</v>
      </c>
      <c r="C2" t="s">
        <v>327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206</v>
      </c>
      <c r="N2" t="s">
        <v>86</v>
      </c>
      <c r="O2" t="s">
        <v>206</v>
      </c>
      <c r="P2" t="s">
        <v>245</v>
      </c>
    </row>
    <row r="3" spans="1:18" ht="43.5">
      <c r="A3" t="s">
        <v>6</v>
      </c>
      <c r="B3" s="3" t="s">
        <v>328</v>
      </c>
      <c r="C3" s="3" t="s">
        <v>329</v>
      </c>
      <c r="D3" s="3" t="s">
        <v>330</v>
      </c>
      <c r="E3" s="3" t="s">
        <v>331</v>
      </c>
      <c r="F3" s="3" t="s">
        <v>332</v>
      </c>
      <c r="G3" s="3" t="s">
        <v>333</v>
      </c>
      <c r="H3" s="3" t="s">
        <v>334</v>
      </c>
      <c r="I3" s="3" t="s">
        <v>335</v>
      </c>
      <c r="J3" s="3" t="s">
        <v>336</v>
      </c>
      <c r="K3" s="3" t="s">
        <v>337</v>
      </c>
      <c r="L3" s="3" t="s">
        <v>338</v>
      </c>
      <c r="M3" s="3" t="s">
        <v>339</v>
      </c>
      <c r="N3" s="3" t="s">
        <v>340</v>
      </c>
      <c r="O3" s="3" t="s">
        <v>222</v>
      </c>
      <c r="P3" s="3" t="s">
        <v>223</v>
      </c>
      <c r="Q3" s="3" t="s">
        <v>150</v>
      </c>
      <c r="R3" s="3" t="s">
        <v>341</v>
      </c>
    </row>
    <row r="4" spans="1:18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pans="1:18" s="1" customFormat="1">
      <c r="A7" s="2" t="s">
        <v>152</v>
      </c>
    </row>
    <row r="8" spans="1:18" ht="29">
      <c r="A8" s="18" t="s">
        <v>153</v>
      </c>
      <c r="B8" s="3" t="s">
        <v>342</v>
      </c>
      <c r="C8" s="3" t="s">
        <v>343</v>
      </c>
      <c r="D8" s="3" t="s">
        <v>344</v>
      </c>
      <c r="E8" s="3" t="s">
        <v>345</v>
      </c>
      <c r="F8" s="3" t="s">
        <v>346</v>
      </c>
      <c r="G8" s="3" t="s">
        <v>347</v>
      </c>
      <c r="H8" s="3" t="s">
        <v>348</v>
      </c>
      <c r="I8" s="3" t="s">
        <v>349</v>
      </c>
      <c r="J8" s="3" t="s">
        <v>350</v>
      </c>
      <c r="K8" s="3" t="s">
        <v>351</v>
      </c>
      <c r="L8" s="3" t="s">
        <v>352</v>
      </c>
      <c r="M8" s="3" t="s">
        <v>342</v>
      </c>
      <c r="N8" s="3" t="s">
        <v>353</v>
      </c>
      <c r="O8" s="3" t="s">
        <v>342</v>
      </c>
      <c r="P8" s="3" t="s">
        <v>163</v>
      </c>
      <c r="Q8" s="3" t="s">
        <v>164</v>
      </c>
      <c r="R8" s="3" t="s">
        <v>354</v>
      </c>
    </row>
    <row r="9" spans="1:18">
      <c r="A9" t="s">
        <v>166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</row>
    <row r="10" spans="1:18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</row>
    <row r="11" spans="1:18" s="1" customFormat="1">
      <c r="A11" s="2" t="s">
        <v>169</v>
      </c>
    </row>
    <row r="12" spans="1:18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</row>
    <row r="14" spans="1:18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181</v>
      </c>
      <c r="L15" t="s">
        <v>182</v>
      </c>
      <c r="M15" t="s">
        <v>183</v>
      </c>
      <c r="N15" t="s">
        <v>182</v>
      </c>
      <c r="O15" t="s">
        <v>183</v>
      </c>
      <c r="P15" t="s">
        <v>183</v>
      </c>
      <c r="Q15" t="s">
        <v>178</v>
      </c>
      <c r="R15" t="s">
        <v>183</v>
      </c>
    </row>
    <row r="16" spans="1:18" s="1" customFormat="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355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356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2023-05-19T08:59:25Z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