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Simulasi\"/>
    </mc:Choice>
  </mc:AlternateContent>
  <xr:revisionPtr revIDLastSave="0" documentId="13_ncr:1_{4575A851-679E-4FC0-B0E6-0E568350987E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TopUp Disc Percent" sheetId="3" r:id="rId1"/>
    <sheet name="TopUp Disc Nominal" sheetId="5" r:id="rId2"/>
    <sheet name="TopUp Cashback Percent" sheetId="6" r:id="rId3"/>
    <sheet name="TopUp Cashback Nominal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6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" i="3"/>
  <c r="F3" i="3" s="1"/>
  <c r="D4" i="3"/>
  <c r="F4" i="3" s="1"/>
  <c r="G4" i="3" s="1"/>
  <c r="D5" i="3"/>
  <c r="F5" i="3" s="1"/>
  <c r="D6" i="3"/>
  <c r="F6" i="3" s="1"/>
  <c r="D7" i="3"/>
  <c r="F7" i="3" s="1"/>
  <c r="G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2" i="3"/>
  <c r="F2" i="3" s="1"/>
  <c r="D3" i="6"/>
  <c r="H3" i="6" s="1"/>
  <c r="I3" i="6" s="1"/>
  <c r="D4" i="6"/>
  <c r="H4" i="6" s="1"/>
  <c r="I4" i="6" s="1"/>
  <c r="D5" i="6"/>
  <c r="H5" i="6" s="1"/>
  <c r="I5" i="6" s="1"/>
  <c r="D6" i="6"/>
  <c r="F6" i="6" s="1"/>
  <c r="G6" i="6" s="1"/>
  <c r="D7" i="6"/>
  <c r="H7" i="6" s="1"/>
  <c r="D8" i="6"/>
  <c r="H8" i="6" s="1"/>
  <c r="D9" i="6"/>
  <c r="F9" i="6" s="1"/>
  <c r="G9" i="6" s="1"/>
  <c r="D10" i="6"/>
  <c r="F10" i="6" s="1"/>
  <c r="G10" i="6" s="1"/>
  <c r="D11" i="6"/>
  <c r="H11" i="6" s="1"/>
  <c r="I11" i="6" s="1"/>
  <c r="D12" i="6"/>
  <c r="H12" i="6" s="1"/>
  <c r="I12" i="6" s="1"/>
  <c r="D13" i="6"/>
  <c r="H13" i="6" s="1"/>
  <c r="I13" i="6" s="1"/>
  <c r="D14" i="6"/>
  <c r="F14" i="6" s="1"/>
  <c r="G14" i="6" s="1"/>
  <c r="D15" i="6"/>
  <c r="H15" i="6" s="1"/>
  <c r="D2" i="6"/>
  <c r="F2" i="6" s="1"/>
  <c r="G2" i="6" s="1"/>
  <c r="B17" i="5" l="1"/>
  <c r="B21" i="5" s="1"/>
  <c r="B19" i="5" s="1"/>
  <c r="B20" i="5" s="1"/>
  <c r="E10" i="7"/>
  <c r="F10" i="7" s="1"/>
  <c r="G10" i="7" s="1"/>
  <c r="H10" i="7" s="1"/>
  <c r="F13" i="6"/>
  <c r="G13" i="6" s="1"/>
  <c r="F12" i="6"/>
  <c r="G12" i="6" s="1"/>
  <c r="F5" i="6"/>
  <c r="G5" i="6" s="1"/>
  <c r="F4" i="6"/>
  <c r="G4" i="6" s="1"/>
  <c r="G9" i="3"/>
  <c r="G8" i="3"/>
  <c r="G15" i="3"/>
  <c r="G14" i="3"/>
  <c r="G6" i="3"/>
  <c r="G13" i="3"/>
  <c r="G5" i="3"/>
  <c r="G12" i="3"/>
  <c r="G11" i="3"/>
  <c r="G3" i="3"/>
  <c r="H3" i="3" s="1"/>
  <c r="I3" i="3" s="1"/>
  <c r="G10" i="3"/>
  <c r="F3" i="6"/>
  <c r="G3" i="6" s="1"/>
  <c r="E9" i="7"/>
  <c r="F9" i="7" s="1"/>
  <c r="G9" i="7" s="1"/>
  <c r="H9" i="7" s="1"/>
  <c r="G2" i="3"/>
  <c r="H2" i="3" s="1"/>
  <c r="F8" i="6"/>
  <c r="G8" i="6" s="1"/>
  <c r="F7" i="6"/>
  <c r="G7" i="6" s="1"/>
  <c r="E15" i="7"/>
  <c r="F15" i="7" s="1"/>
  <c r="G15" i="7" s="1"/>
  <c r="H15" i="7" s="1"/>
  <c r="E7" i="7"/>
  <c r="F7" i="7" s="1"/>
  <c r="G7" i="7" s="1"/>
  <c r="H7" i="7" s="1"/>
  <c r="F11" i="6"/>
  <c r="G11" i="6" s="1"/>
  <c r="E14" i="7"/>
  <c r="F14" i="7" s="1"/>
  <c r="G14" i="7" s="1"/>
  <c r="H14" i="7" s="1"/>
  <c r="E6" i="7"/>
  <c r="F6" i="7" s="1"/>
  <c r="G6" i="7" s="1"/>
  <c r="H6" i="7" s="1"/>
  <c r="E13" i="7"/>
  <c r="F13" i="7" s="1"/>
  <c r="G13" i="7" s="1"/>
  <c r="H13" i="7" s="1"/>
  <c r="E5" i="7"/>
  <c r="F5" i="7" s="1"/>
  <c r="G5" i="7" s="1"/>
  <c r="H5" i="7" s="1"/>
  <c r="E12" i="7"/>
  <c r="F12" i="7" s="1"/>
  <c r="G12" i="7" s="1"/>
  <c r="H12" i="7" s="1"/>
  <c r="E4" i="7"/>
  <c r="F4" i="7" s="1"/>
  <c r="G4" i="7" s="1"/>
  <c r="H4" i="7" s="1"/>
  <c r="E11" i="7"/>
  <c r="F11" i="7" s="1"/>
  <c r="G11" i="7" s="1"/>
  <c r="H11" i="7" s="1"/>
  <c r="E3" i="7"/>
  <c r="F3" i="7" s="1"/>
  <c r="G3" i="7" s="1"/>
  <c r="H3" i="7" s="1"/>
  <c r="H14" i="6"/>
  <c r="I14" i="6" s="1"/>
  <c r="H6" i="6"/>
  <c r="I6" i="6" s="1"/>
  <c r="E2" i="7"/>
  <c r="F2" i="7" s="1"/>
  <c r="G2" i="7" s="1"/>
  <c r="H2" i="7" s="1"/>
  <c r="E8" i="7"/>
  <c r="F8" i="7" s="1"/>
  <c r="G8" i="7" s="1"/>
  <c r="H8" i="7" s="1"/>
  <c r="F15" i="6"/>
  <c r="G15" i="6" s="1"/>
  <c r="H10" i="6"/>
  <c r="I10" i="6" s="1"/>
  <c r="I8" i="6"/>
  <c r="H9" i="6"/>
  <c r="I9" i="6" s="1"/>
  <c r="I15" i="6"/>
  <c r="I7" i="6"/>
  <c r="H2" i="6"/>
  <c r="I2" i="6" s="1"/>
  <c r="I2" i="3" l="1"/>
  <c r="B18" i="6"/>
  <c r="H9" i="3" l="1"/>
  <c r="I9" i="3" s="1"/>
  <c r="H11" i="3"/>
  <c r="I11" i="3" s="1"/>
  <c r="H8" i="3"/>
  <c r="I8" i="3" s="1"/>
  <c r="H15" i="3"/>
  <c r="I15" i="3" s="1"/>
  <c r="H12" i="3"/>
  <c r="I12" i="3" s="1"/>
  <c r="H5" i="3"/>
  <c r="I5" i="3" s="1"/>
  <c r="H7" i="3"/>
  <c r="I7" i="3" s="1"/>
  <c r="H10" i="3"/>
  <c r="I10" i="3" s="1"/>
  <c r="H4" i="3"/>
  <c r="I4" i="3" s="1"/>
  <c r="H6" i="3"/>
  <c r="I6" i="3" s="1"/>
  <c r="H13" i="3"/>
  <c r="I13" i="3" s="1"/>
  <c r="H14" i="3"/>
  <c r="I14" i="3" s="1"/>
  <c r="B17" i="7"/>
  <c r="B17" i="6"/>
  <c r="B17" i="3"/>
  <c r="B19" i="7" l="1"/>
  <c r="B20" i="7" s="1"/>
  <c r="B20" i="6"/>
  <c r="B18" i="3"/>
  <c r="B19" i="3" l="1"/>
  <c r="B20" i="3"/>
</calcChain>
</file>

<file path=xl/sharedStrings.xml><?xml version="1.0" encoding="utf-8"?>
<sst xmlns="http://schemas.openxmlformats.org/spreadsheetml/2006/main" count="85" uniqueCount="25">
  <si>
    <t>Service</t>
  </si>
  <si>
    <t>PPN (11%)</t>
  </si>
  <si>
    <t>Total Cashback</t>
  </si>
  <si>
    <t>Jumlah</t>
  </si>
  <si>
    <t>Grand Total</t>
  </si>
  <si>
    <t>Price</t>
  </si>
  <si>
    <t>Sub Total</t>
  </si>
  <si>
    <t>Grand Total PPN</t>
  </si>
  <si>
    <t>Grand Total Top Up</t>
  </si>
  <si>
    <t>Discount Percentage</t>
  </si>
  <si>
    <t>Harga after Discount</t>
  </si>
  <si>
    <t>Grand Total Discount</t>
  </si>
  <si>
    <t>&lt;write to excel&gt;</t>
  </si>
  <si>
    <t>Grand Sub Total</t>
  </si>
  <si>
    <t>Total Discount</t>
  </si>
  <si>
    <t>Grand Sub Total after Discount</t>
  </si>
  <si>
    <t>Cashback Percentage</t>
  </si>
  <si>
    <t>Propotional Percentage</t>
  </si>
  <si>
    <t>Propotional Value</t>
  </si>
  <si>
    <t>Jumlah Qty Cashback</t>
  </si>
  <si>
    <t>Total Qty Beli</t>
  </si>
  <si>
    <t>Jumlah Price Cashback</t>
  </si>
  <si>
    <t>Total Price Beli</t>
  </si>
  <si>
    <t/>
  </si>
  <si>
    <t>Grand Total Cashback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</si>
</sst>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B20" sqref="B20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3.7265625" bestFit="1" customWidth="1" collapsed="1"/>
    <col min="7" max="7" width="19.1796875" bestFit="1" customWidth="1" collapsed="1"/>
    <col min="8" max="8" width="11" customWidth="1" collapsed="1"/>
    <col min="9" max="9" width="15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9</v>
      </c>
      <c r="F1" s="2" t="s">
        <v>14</v>
      </c>
      <c r="G1" s="2" t="s">
        <v>10</v>
      </c>
      <c r="H1" s="2" t="s">
        <v>1</v>
      </c>
      <c r="I1" s="2" t="s">
        <v>4</v>
      </c>
    </row>
    <row r="2" spans="1:9" x14ac:dyDescent="0.35">
      <c r="A2" t="s">
        <v>23</v>
      </c>
      <c r="B2">
        <v>720</v>
      </c>
      <c r="C2">
        <v>10</v>
      </c>
      <c r="D2">
        <f>IFERROR(B2*C2,"")</f>
        <v>7200</v>
      </c>
      <c r="E2">
        <v>20</v>
      </c>
      <c r="F2">
        <f xml:space="preserve"> IFERROR(ROUNDDOWN(D2*E2/100,0),"")</f>
        <v>1440</v>
      </c>
      <c r="G2">
        <f>IFERROR(D2-F2,"")</f>
        <v>5760</v>
      </c>
      <c r="H2">
        <f t="shared" ref="H2:H15" si="0">IFERROR(ROUNDDOWN(G2*11%, 0),"")</f>
        <v>633</v>
      </c>
      <c r="I2">
        <f>IFERROR(ROUNDDOWN(G2+H2,0),"")</f>
        <v>6393</v>
      </c>
    </row>
    <row r="3" spans="1:9" x14ac:dyDescent="0.35">
      <c r="A3" t="s">
        <v>23</v>
      </c>
      <c r="B3">
        <v>500</v>
      </c>
      <c r="C3">
        <v>5</v>
      </c>
      <c r="D3">
        <f t="shared" ref="D3:D15" si="1">IFERROR(B3*C3,"")</f>
        <v>2500</v>
      </c>
      <c r="E3">
        <v>20</v>
      </c>
      <c r="F3">
        <f t="shared" ref="F3:F15" si="2" xml:space="preserve"> IFERROR(ROUNDDOWN(D3*E3/100,0),"")</f>
        <v>500</v>
      </c>
      <c r="G3">
        <f t="shared" ref="G3:G15" si="3">IFERROR(D3-F3,"")</f>
        <v>2000</v>
      </c>
      <c r="H3">
        <f t="shared" si="0"/>
        <v>220</v>
      </c>
      <c r="I3">
        <f>IFERROR(ROUNDDOWN(G3+H3,0),"")</f>
        <v>2220</v>
      </c>
    </row>
    <row r="4" spans="1:9" x14ac:dyDescent="0.35">
      <c r="A4" t="s">
        <v>23</v>
      </c>
      <c r="D4">
        <f t="shared" si="1"/>
        <v>0</v>
      </c>
      <c r="E4" s="6" t="s">
        <v>23</v>
      </c>
      <c r="F4" t="str">
        <f t="shared" si="2"/>
        <v/>
      </c>
      <c r="G4" t="str">
        <f t="shared" si="3"/>
        <v/>
      </c>
      <c r="H4" t="str">
        <f t="shared" si="0"/>
        <v/>
      </c>
      <c r="I4" t="str">
        <f t="shared" ref="I4:I15" si="4">IFERROR(ROUNDDOWN(G4+H4,0),"")</f>
        <v/>
      </c>
    </row>
    <row r="5" spans="1:9" x14ac:dyDescent="0.35">
      <c r="D5">
        <f t="shared" si="1"/>
        <v>0</v>
      </c>
      <c r="E5" s="6" t="s">
        <v>23</v>
      </c>
      <c r="F5" t="str">
        <f t="shared" si="2"/>
        <v/>
      </c>
      <c r="G5" t="str">
        <f t="shared" si="3"/>
        <v/>
      </c>
      <c r="H5" t="str">
        <f t="shared" si="0"/>
        <v/>
      </c>
      <c r="I5" t="str">
        <f t="shared" si="4"/>
        <v/>
      </c>
    </row>
    <row r="6" spans="1:9" x14ac:dyDescent="0.35">
      <c r="D6">
        <f t="shared" si="1"/>
        <v>0</v>
      </c>
      <c r="E6" s="6" t="s">
        <v>23</v>
      </c>
      <c r="F6" t="str">
        <f t="shared" si="2"/>
        <v/>
      </c>
      <c r="G6" t="str">
        <f t="shared" si="3"/>
        <v/>
      </c>
      <c r="H6" t="str">
        <f t="shared" si="0"/>
        <v/>
      </c>
      <c r="I6" t="str">
        <f t="shared" si="4"/>
        <v/>
      </c>
    </row>
    <row r="7" spans="1:9" x14ac:dyDescent="0.35">
      <c r="D7">
        <f t="shared" si="1"/>
        <v>0</v>
      </c>
      <c r="E7" s="6" t="s">
        <v>23</v>
      </c>
      <c r="F7" t="str">
        <f t="shared" si="2"/>
        <v/>
      </c>
      <c r="G7" t="str">
        <f t="shared" si="3"/>
        <v/>
      </c>
      <c r="H7" t="str">
        <f t="shared" si="0"/>
        <v/>
      </c>
      <c r="I7" t="str">
        <f t="shared" si="4"/>
        <v/>
      </c>
    </row>
    <row r="8" spans="1:9" x14ac:dyDescent="0.35">
      <c r="D8">
        <f t="shared" si="1"/>
        <v>0</v>
      </c>
      <c r="E8" s="6" t="s">
        <v>23</v>
      </c>
      <c r="F8" t="str">
        <f t="shared" si="2"/>
        <v/>
      </c>
      <c r="G8" t="str">
        <f t="shared" si="3"/>
        <v/>
      </c>
      <c r="H8" t="str">
        <f t="shared" si="0"/>
        <v/>
      </c>
      <c r="I8" t="str">
        <f t="shared" si="4"/>
        <v/>
      </c>
    </row>
    <row r="9" spans="1:9" x14ac:dyDescent="0.35">
      <c r="D9">
        <f t="shared" si="1"/>
        <v>0</v>
      </c>
      <c r="E9" s="6" t="s">
        <v>23</v>
      </c>
      <c r="F9" t="str">
        <f t="shared" si="2"/>
        <v/>
      </c>
      <c r="G9" t="str">
        <f t="shared" si="3"/>
        <v/>
      </c>
      <c r="H9" t="str">
        <f t="shared" si="0"/>
        <v/>
      </c>
      <c r="I9" t="str">
        <f t="shared" si="4"/>
        <v/>
      </c>
    </row>
    <row r="10" spans="1:9" x14ac:dyDescent="0.35">
      <c r="D10">
        <f t="shared" si="1"/>
        <v>0</v>
      </c>
      <c r="E10" s="6" t="s">
        <v>23</v>
      </c>
      <c r="F10" t="str">
        <f t="shared" si="2"/>
        <v/>
      </c>
      <c r="G10" t="str">
        <f t="shared" si="3"/>
        <v/>
      </c>
      <c r="H10" t="str">
        <f t="shared" si="0"/>
        <v/>
      </c>
      <c r="I10" t="str">
        <f t="shared" si="4"/>
        <v/>
      </c>
    </row>
    <row r="11" spans="1:9" x14ac:dyDescent="0.35">
      <c r="D11">
        <f t="shared" si="1"/>
        <v>0</v>
      </c>
      <c r="E11" s="6" t="s">
        <v>23</v>
      </c>
      <c r="F11" t="str">
        <f t="shared" si="2"/>
        <v/>
      </c>
      <c r="G11" t="str">
        <f t="shared" si="3"/>
        <v/>
      </c>
      <c r="H11" t="str">
        <f t="shared" si="0"/>
        <v/>
      </c>
      <c r="I11" t="str">
        <f t="shared" si="4"/>
        <v/>
      </c>
    </row>
    <row r="12" spans="1:9" x14ac:dyDescent="0.35">
      <c r="D12">
        <f t="shared" si="1"/>
        <v>0</v>
      </c>
      <c r="E12" s="6" t="s">
        <v>23</v>
      </c>
      <c r="F12" t="str">
        <f t="shared" si="2"/>
        <v/>
      </c>
      <c r="G12" t="str">
        <f t="shared" si="3"/>
        <v/>
      </c>
      <c r="H12" t="str">
        <f t="shared" si="0"/>
        <v/>
      </c>
      <c r="I12" t="str">
        <f t="shared" si="4"/>
        <v/>
      </c>
    </row>
    <row r="13" spans="1:9" x14ac:dyDescent="0.35">
      <c r="D13">
        <f t="shared" si="1"/>
        <v>0</v>
      </c>
      <c r="E13" s="6" t="s">
        <v>23</v>
      </c>
      <c r="F13" t="str">
        <f t="shared" si="2"/>
        <v/>
      </c>
      <c r="G13" t="str">
        <f t="shared" si="3"/>
        <v/>
      </c>
      <c r="H13" t="str">
        <f t="shared" si="0"/>
        <v/>
      </c>
      <c r="I13" t="str">
        <f t="shared" si="4"/>
        <v/>
      </c>
    </row>
    <row r="14" spans="1:9" x14ac:dyDescent="0.35">
      <c r="D14">
        <f t="shared" si="1"/>
        <v>0</v>
      </c>
      <c r="E14" s="6" t="s">
        <v>23</v>
      </c>
      <c r="F14" t="str">
        <f t="shared" si="2"/>
        <v/>
      </c>
      <c r="G14" t="str">
        <f t="shared" si="3"/>
        <v/>
      </c>
      <c r="H14" t="str">
        <f t="shared" si="0"/>
        <v/>
      </c>
      <c r="I14" t="str">
        <f t="shared" si="4"/>
        <v/>
      </c>
    </row>
    <row r="15" spans="1:9" x14ac:dyDescent="0.35">
      <c r="D15">
        <f t="shared" si="1"/>
        <v>0</v>
      </c>
      <c r="E15" s="6" t="s">
        <v>23</v>
      </c>
      <c r="F15" t="str">
        <f t="shared" si="2"/>
        <v/>
      </c>
      <c r="G15" t="str">
        <f t="shared" si="3"/>
        <v/>
      </c>
      <c r="H15" t="str">
        <f t="shared" si="0"/>
        <v/>
      </c>
      <c r="I15" t="str">
        <f t="shared" si="4"/>
        <v/>
      </c>
    </row>
    <row r="17" spans="1:2" x14ac:dyDescent="0.35">
      <c r="A17" s="3" t="s">
        <v>13</v>
      </c>
      <c r="B17">
        <f>SUM(D$2:D$15)</f>
        <v>9700</v>
      </c>
    </row>
    <row r="18" spans="1:2" x14ac:dyDescent="0.35">
      <c r="A18" s="3" t="s">
        <v>11</v>
      </c>
      <c r="B18">
        <f>SUM(F$2:F$15)</f>
        <v>1940</v>
      </c>
    </row>
    <row r="19" spans="1:2" x14ac:dyDescent="0.35">
      <c r="A19" s="3" t="s">
        <v>7</v>
      </c>
      <c r="B19">
        <f>SUM(H$2:H$15)</f>
        <v>853</v>
      </c>
    </row>
    <row r="20" spans="1:2" x14ac:dyDescent="0.35">
      <c r="A20" s="3" t="s">
        <v>8</v>
      </c>
      <c r="B20">
        <f>SUM(I$2:I$15)</f>
        <v>8613</v>
      </c>
    </row>
    <row r="22" spans="1:2" x14ac:dyDescent="0.35">
      <c r="A22" s="1"/>
      <c r="B22" t="s">
        <v>12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7" zoomScale="85" zoomScaleNormal="85" workbookViewId="0">
      <selection activeCell="B19" sqref="B19"/>
    </sheetView>
  </sheetViews>
  <sheetFormatPr defaultRowHeight="14.5" x14ac:dyDescent="0.35"/>
  <cols>
    <col min="1" max="1" width="28.453125" bestFit="1" customWidth="1" collapsed="1"/>
    <col min="2" max="3" width="10.7265625" customWidth="1" collapsed="1"/>
  </cols>
  <sheetData>
    <row r="1" spans="1:4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</row>
    <row r="2" spans="1:4" x14ac:dyDescent="0.35">
      <c r="A2" t="s">
        <v>23</v>
      </c>
      <c r="B2">
        <v>720</v>
      </c>
      <c r="C2">
        <v>12</v>
      </c>
      <c r="D2">
        <f>IFERROR(B2*C2,"")</f>
        <v>8640</v>
      </c>
    </row>
    <row r="3" spans="1:4" x14ac:dyDescent="0.35">
      <c r="A3" t="s">
        <v>23</v>
      </c>
      <c r="B3">
        <v>500</v>
      </c>
      <c r="C3">
        <v>7</v>
      </c>
      <c r="D3">
        <f t="shared" ref="D3:D15" si="0">IFERROR(B3*C3,"")</f>
        <v>3500</v>
      </c>
    </row>
    <row r="4" spans="1:4" x14ac:dyDescent="0.35">
      <c r="A4" t="s">
        <v>23</v>
      </c>
      <c r="D4">
        <f t="shared" si="0"/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7" spans="1:2" x14ac:dyDescent="0.35">
      <c r="A17" s="3" t="s">
        <v>13</v>
      </c>
      <c r="B17">
        <f>SUM($D$2:$D$15)</f>
        <v>12140</v>
      </c>
    </row>
    <row r="18" spans="1:2" x14ac:dyDescent="0.35">
      <c r="A18" s="3" t="s">
        <v>14</v>
      </c>
      <c r="B18">
        <v>5000</v>
      </c>
    </row>
    <row r="19" spans="1:2" x14ac:dyDescent="0.35">
      <c r="A19" s="3" t="s">
        <v>7</v>
      </c>
      <c r="B19">
        <f>IFERROR(ROUNDDOWN(B21*11%,0),"")</f>
        <v>785</v>
      </c>
    </row>
    <row r="20" spans="1:2" x14ac:dyDescent="0.35">
      <c r="A20" s="3" t="s">
        <v>8</v>
      </c>
      <c r="B20">
        <f>IFERROR(ROUNDDOWN(B19+B21,0),"")</f>
        <v>7925</v>
      </c>
    </row>
    <row r="21" spans="1:2" x14ac:dyDescent="0.35">
      <c r="A21" s="3" t="s">
        <v>15</v>
      </c>
      <c r="B21">
        <f>IFERROR(ROUNDDOWN(B17-B18,0),"")</f>
        <v>7140</v>
      </c>
    </row>
    <row r="23" spans="1:2" x14ac:dyDescent="0.35">
      <c r="A23" s="1"/>
      <c r="B2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tabSelected="1" zoomScaleNormal="100" workbookViewId="0">
      <selection activeCell="H10" sqref="H10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9.7265625" bestFit="1" customWidth="1" collapsed="1"/>
    <col min="7" max="7" width="12.81640625" bestFit="1" customWidth="1" collapsed="1"/>
    <col min="8" max="8" width="21" bestFit="1" customWidth="1" collapsed="1"/>
    <col min="9" max="9" width="14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16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35">
      <c r="A2" t="s">
        <v>23</v>
      </c>
      <c r="B2">
        <v>720</v>
      </c>
      <c r="C2">
        <v>10</v>
      </c>
      <c r="D2">
        <f>IFERROR(B2*C2,"")</f>
        <v>7200</v>
      </c>
      <c r="E2">
        <v>10</v>
      </c>
      <c r="F2">
        <f>IFERROR(ROUNDDOWN(D2*E2/100,0), "")</f>
        <v>720</v>
      </c>
      <c r="G2">
        <f>IFERROR(C2+F2,"")</f>
        <v>730</v>
      </c>
      <c r="H2">
        <f>IFERROR(ROUNDDOWN(D2*E2,0),"")</f>
        <v>72000</v>
      </c>
      <c r="I2">
        <f>IFERROR(ROUNDDOWN(D2+H2,0),"")</f>
        <v>79200</v>
      </c>
    </row>
    <row r="3" spans="1:9" x14ac:dyDescent="0.35">
      <c r="A3" t="s">
        <v>23</v>
      </c>
      <c r="B3">
        <v>500</v>
      </c>
      <c r="C3">
        <v>5</v>
      </c>
      <c r="D3">
        <f t="shared" ref="D3:D15" si="0">IFERROR(B3*C3,"")</f>
        <v>2500</v>
      </c>
      <c r="E3">
        <v>10</v>
      </c>
      <c r="F3">
        <f>IFERROR(ROUNDDOWN(D3*E3/100,0), "")</f>
        <v>250</v>
      </c>
      <c r="G3">
        <f t="shared" ref="G3:G15" si="1">IFERROR(C3+F3,"")</f>
        <v>255</v>
      </c>
      <c r="H3">
        <f t="shared" ref="H3:H15" si="2">IFERROR(ROUNDDOWN(D3*E3,0),"")</f>
        <v>25000</v>
      </c>
      <c r="I3">
        <f t="shared" ref="I3:I15" si="3">IFERROR(ROUNDDOWN(D3+H3,0),"")</f>
        <v>27500</v>
      </c>
    </row>
    <row r="4" spans="1:9" x14ac:dyDescent="0.35">
      <c r="D4">
        <f t="shared" si="0"/>
        <v>0</v>
      </c>
      <c r="E4" s="6" t="s">
        <v>23</v>
      </c>
      <c r="F4" t="str">
        <f>IFERROR(ROUNDDOWN(D4*E4/100,0), "")</f>
        <v/>
      </c>
      <c r="G4" t="str">
        <f t="shared" si="1"/>
        <v/>
      </c>
      <c r="H4" t="str">
        <f t="shared" si="2"/>
        <v/>
      </c>
      <c r="I4" t="str">
        <f t="shared" si="3"/>
        <v/>
      </c>
    </row>
    <row r="5" spans="1:9" x14ac:dyDescent="0.35">
      <c r="D5">
        <f t="shared" si="0"/>
        <v>0</v>
      </c>
      <c r="E5" s="6" t="s">
        <v>23</v>
      </c>
      <c r="F5" t="str">
        <f t="shared" ref="F5:F15" si="4">IFERROR(ROUNDDOWN(D5*E5/100,0), "")</f>
        <v/>
      </c>
      <c r="G5" t="str">
        <f t="shared" si="1"/>
        <v/>
      </c>
      <c r="H5" t="str">
        <f t="shared" si="2"/>
        <v/>
      </c>
      <c r="I5" t="str">
        <f t="shared" si="3"/>
        <v/>
      </c>
    </row>
    <row r="6" spans="1:9" x14ac:dyDescent="0.35">
      <c r="D6">
        <f t="shared" si="0"/>
        <v>0</v>
      </c>
      <c r="E6" s="6" t="s">
        <v>23</v>
      </c>
      <c r="F6" t="str">
        <f t="shared" si="4"/>
        <v/>
      </c>
      <c r="G6" t="str">
        <f t="shared" si="1"/>
        <v/>
      </c>
      <c r="H6" t="str">
        <f t="shared" si="2"/>
        <v/>
      </c>
      <c r="I6" t="str">
        <f t="shared" si="3"/>
        <v/>
      </c>
    </row>
    <row r="7" spans="1:9" x14ac:dyDescent="0.35">
      <c r="D7">
        <f t="shared" si="0"/>
        <v>0</v>
      </c>
      <c r="E7" s="6" t="s">
        <v>23</v>
      </c>
      <c r="F7" t="str">
        <f t="shared" si="4"/>
        <v/>
      </c>
      <c r="G7" t="str">
        <f t="shared" si="1"/>
        <v/>
      </c>
      <c r="H7" t="str">
        <f t="shared" si="2"/>
        <v/>
      </c>
      <c r="I7" t="str">
        <f t="shared" si="3"/>
        <v/>
      </c>
    </row>
    <row r="8" spans="1:9" x14ac:dyDescent="0.35">
      <c r="D8">
        <f t="shared" si="0"/>
        <v>0</v>
      </c>
      <c r="E8" s="6" t="s">
        <v>23</v>
      </c>
      <c r="F8" t="str">
        <f t="shared" si="4"/>
        <v/>
      </c>
      <c r="G8" t="str">
        <f t="shared" si="1"/>
        <v/>
      </c>
      <c r="H8" t="str">
        <f t="shared" si="2"/>
        <v/>
      </c>
      <c r="I8" t="str">
        <f t="shared" si="3"/>
        <v/>
      </c>
    </row>
    <row r="9" spans="1:9" x14ac:dyDescent="0.35">
      <c r="D9">
        <f t="shared" si="0"/>
        <v>0</v>
      </c>
      <c r="E9" s="6" t="s">
        <v>23</v>
      </c>
      <c r="F9" t="str">
        <f t="shared" si="4"/>
        <v/>
      </c>
      <c r="G9" t="str">
        <f t="shared" si="1"/>
        <v/>
      </c>
      <c r="H9" t="str">
        <f t="shared" si="2"/>
        <v/>
      </c>
      <c r="I9" t="str">
        <f t="shared" si="3"/>
        <v/>
      </c>
    </row>
    <row r="10" spans="1:9" x14ac:dyDescent="0.35">
      <c r="D10">
        <f t="shared" si="0"/>
        <v>0</v>
      </c>
      <c r="E10" s="6" t="s">
        <v>23</v>
      </c>
      <c r="F10" t="str">
        <f t="shared" si="4"/>
        <v/>
      </c>
      <c r="G10" t="str">
        <f t="shared" si="1"/>
        <v/>
      </c>
      <c r="H10" t="str">
        <f t="shared" si="2"/>
        <v/>
      </c>
      <c r="I10" t="str">
        <f t="shared" si="3"/>
        <v/>
      </c>
    </row>
    <row r="11" spans="1:9" x14ac:dyDescent="0.35">
      <c r="D11">
        <f t="shared" si="0"/>
        <v>0</v>
      </c>
      <c r="E11" s="6" t="s">
        <v>23</v>
      </c>
      <c r="F11" t="str">
        <f t="shared" si="4"/>
        <v/>
      </c>
      <c r="G11" t="str">
        <f t="shared" si="1"/>
        <v/>
      </c>
      <c r="H11" t="str">
        <f t="shared" si="2"/>
        <v/>
      </c>
      <c r="I11" t="str">
        <f t="shared" si="3"/>
        <v/>
      </c>
    </row>
    <row r="12" spans="1:9" x14ac:dyDescent="0.35">
      <c r="D12">
        <f t="shared" si="0"/>
        <v>0</v>
      </c>
      <c r="E12" s="6" t="s">
        <v>23</v>
      </c>
      <c r="F12" t="str">
        <f t="shared" si="4"/>
        <v/>
      </c>
      <c r="G12" t="str">
        <f t="shared" si="1"/>
        <v/>
      </c>
      <c r="H12" t="str">
        <f t="shared" si="2"/>
        <v/>
      </c>
      <c r="I12" t="str">
        <f t="shared" si="3"/>
        <v/>
      </c>
    </row>
    <row r="13" spans="1:9" x14ac:dyDescent="0.35">
      <c r="D13">
        <f t="shared" si="0"/>
        <v>0</v>
      </c>
      <c r="E13" s="6" t="s">
        <v>23</v>
      </c>
      <c r="F13" t="str">
        <f t="shared" si="4"/>
        <v/>
      </c>
      <c r="G13" t="str">
        <f t="shared" si="1"/>
        <v/>
      </c>
      <c r="H13" t="str">
        <f t="shared" si="2"/>
        <v/>
      </c>
      <c r="I13" t="str">
        <f t="shared" si="3"/>
        <v/>
      </c>
    </row>
    <row r="14" spans="1:9" x14ac:dyDescent="0.35">
      <c r="D14">
        <f t="shared" si="0"/>
        <v>0</v>
      </c>
      <c r="E14" s="6" t="s">
        <v>23</v>
      </c>
      <c r="F14" t="str">
        <f t="shared" si="4"/>
        <v/>
      </c>
      <c r="G14" t="str">
        <f t="shared" si="1"/>
        <v/>
      </c>
      <c r="H14" t="str">
        <f t="shared" si="2"/>
        <v/>
      </c>
      <c r="I14" t="str">
        <f t="shared" si="3"/>
        <v/>
      </c>
    </row>
    <row r="15" spans="1:9" x14ac:dyDescent="0.35">
      <c r="D15">
        <f t="shared" si="0"/>
        <v>0</v>
      </c>
      <c r="F15">
        <f t="shared" si="4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7" spans="1:2" x14ac:dyDescent="0.35">
      <c r="A17" s="3" t="s">
        <v>13</v>
      </c>
      <c r="B17">
        <f>SUM(D$2:D$14)</f>
        <v>9700</v>
      </c>
    </row>
    <row r="18" spans="1:2" x14ac:dyDescent="0.35">
      <c r="A18" s="3" t="s">
        <v>24</v>
      </c>
      <c r="B18">
        <f>SUM(F$2:F$15)</f>
        <v>970</v>
      </c>
    </row>
    <row r="19" spans="1:2" x14ac:dyDescent="0.35">
      <c r="A19" s="3" t="s">
        <v>7</v>
      </c>
      <c r="B19">
        <f>IFERROR(B17*11%,"")</f>
        <v>1067</v>
      </c>
    </row>
    <row r="20" spans="1:2" x14ac:dyDescent="0.35">
      <c r="A20" s="3" t="s">
        <v>8</v>
      </c>
      <c r="B20">
        <f>B17+B19</f>
        <v>10767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B19" sqref="B19"/>
    </sheetView>
  </sheetViews>
  <sheetFormatPr defaultRowHeight="14.5" x14ac:dyDescent="0.35"/>
  <cols>
    <col min="1" max="1" width="28.453125" bestFit="1" customWidth="1" collapsed="1"/>
    <col min="2" max="3" width="10.7265625" customWidth="1" collapsed="1"/>
    <col min="5" max="5" width="22.26953125" bestFit="1" customWidth="1" collapsed="1"/>
    <col min="6" max="6" width="17.26953125" bestFit="1" customWidth="1" collapsed="1"/>
    <col min="7" max="7" width="19.7265625" bestFit="1" customWidth="1" collapsed="1"/>
    <col min="8" max="8" width="12.81640625" bestFit="1" customWidth="1" collapsed="1"/>
  </cols>
  <sheetData>
    <row r="1" spans="1:8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5">
      <c r="A2" t="s">
        <v>23</v>
      </c>
      <c r="B2">
        <v>720</v>
      </c>
      <c r="C2">
        <v>10</v>
      </c>
      <c r="D2">
        <f>IFERROR(B2*C2,"")</f>
        <v>7200</v>
      </c>
      <c r="E2" s="5">
        <f>IFERROR(D2/SUM(D$2:D$15),"")</f>
        <v>0.74226804123711343</v>
      </c>
      <c r="F2" s="4">
        <f t="shared" ref="F2:F15" si="0">IFERROR($B$18*E2,"")</f>
        <v>2226.8041237113403</v>
      </c>
      <c r="G2" s="6">
        <f>IFERROR(ROUNDDOWN(F2/B2,0),"")</f>
        <v>3</v>
      </c>
      <c r="H2" s="6">
        <f>IFERROR(C2+G2,"")</f>
        <v>13</v>
      </c>
    </row>
    <row r="3" spans="1:8" x14ac:dyDescent="0.35">
      <c r="A3" t="s">
        <v>23</v>
      </c>
      <c r="B3">
        <v>500</v>
      </c>
      <c r="C3">
        <v>5</v>
      </c>
      <c r="D3">
        <f t="shared" ref="D3:D15" si="1">IFERROR(B3*C3,"")</f>
        <v>2500</v>
      </c>
      <c r="E3" s="5">
        <f t="shared" ref="E3:E15" si="2">IFERROR(D3/SUM(D$2:D$15),"")</f>
        <v>0.25773195876288657</v>
      </c>
      <c r="F3" s="4">
        <f t="shared" si="0"/>
        <v>773.19587628865975</v>
      </c>
      <c r="G3" s="6">
        <f t="shared" ref="G3:G15" si="3">IFERROR(ROUNDDOWN(F3/B3,0),"")</f>
        <v>1</v>
      </c>
      <c r="H3" s="6">
        <f t="shared" ref="H3:H15" si="4">IFERROR(C3+G3,"")</f>
        <v>6</v>
      </c>
    </row>
    <row r="4" spans="1:8" x14ac:dyDescent="0.35">
      <c r="A4" t="s">
        <v>23</v>
      </c>
      <c r="D4">
        <f t="shared" si="1"/>
        <v>0</v>
      </c>
      <c r="E4" s="5">
        <f t="shared" si="2"/>
        <v>0</v>
      </c>
      <c r="F4" s="4">
        <f t="shared" si="0"/>
        <v>0</v>
      </c>
      <c r="G4" s="6" t="str">
        <f t="shared" si="3"/>
        <v/>
      </c>
      <c r="H4" s="6" t="str">
        <f t="shared" si="4"/>
        <v/>
      </c>
    </row>
    <row r="5" spans="1:8" x14ac:dyDescent="0.35">
      <c r="D5">
        <f t="shared" si="1"/>
        <v>0</v>
      </c>
      <c r="E5" s="5">
        <f t="shared" si="2"/>
        <v>0</v>
      </c>
      <c r="F5" s="4">
        <f t="shared" si="0"/>
        <v>0</v>
      </c>
      <c r="G5" s="6" t="str">
        <f t="shared" si="3"/>
        <v/>
      </c>
      <c r="H5" s="6" t="str">
        <f t="shared" si="4"/>
        <v/>
      </c>
    </row>
    <row r="6" spans="1:8" x14ac:dyDescent="0.35">
      <c r="D6">
        <f t="shared" si="1"/>
        <v>0</v>
      </c>
      <c r="E6" s="5">
        <f t="shared" si="2"/>
        <v>0</v>
      </c>
      <c r="F6" s="4">
        <f t="shared" si="0"/>
        <v>0</v>
      </c>
      <c r="G6" s="6" t="str">
        <f t="shared" si="3"/>
        <v/>
      </c>
      <c r="H6" s="6" t="str">
        <f t="shared" si="4"/>
        <v/>
      </c>
    </row>
    <row r="7" spans="1:8" x14ac:dyDescent="0.35">
      <c r="D7">
        <f t="shared" si="1"/>
        <v>0</v>
      </c>
      <c r="E7" s="5">
        <f t="shared" si="2"/>
        <v>0</v>
      </c>
      <c r="F7" s="4">
        <f t="shared" si="0"/>
        <v>0</v>
      </c>
      <c r="G7" s="6" t="str">
        <f t="shared" si="3"/>
        <v/>
      </c>
      <c r="H7" s="6" t="str">
        <f t="shared" si="4"/>
        <v/>
      </c>
    </row>
    <row r="8" spans="1:8" x14ac:dyDescent="0.35">
      <c r="D8">
        <f t="shared" si="1"/>
        <v>0</v>
      </c>
      <c r="E8" s="5">
        <f t="shared" si="2"/>
        <v>0</v>
      </c>
      <c r="F8" s="4">
        <f t="shared" si="0"/>
        <v>0</v>
      </c>
      <c r="G8" s="6" t="str">
        <f t="shared" si="3"/>
        <v/>
      </c>
      <c r="H8" s="6" t="str">
        <f t="shared" si="4"/>
        <v/>
      </c>
    </row>
    <row r="9" spans="1:8" x14ac:dyDescent="0.35">
      <c r="D9">
        <f t="shared" si="1"/>
        <v>0</v>
      </c>
      <c r="E9" s="5">
        <f t="shared" si="2"/>
        <v>0</v>
      </c>
      <c r="F9" s="4">
        <f t="shared" si="0"/>
        <v>0</v>
      </c>
      <c r="G9" s="6" t="str">
        <f t="shared" si="3"/>
        <v/>
      </c>
      <c r="H9" s="6" t="str">
        <f t="shared" si="4"/>
        <v/>
      </c>
    </row>
    <row r="10" spans="1:8" x14ac:dyDescent="0.35">
      <c r="D10">
        <f t="shared" si="1"/>
        <v>0</v>
      </c>
      <c r="E10" s="5">
        <f t="shared" si="2"/>
        <v>0</v>
      </c>
      <c r="F10" s="4">
        <f t="shared" si="0"/>
        <v>0</v>
      </c>
      <c r="G10" s="6" t="str">
        <f t="shared" si="3"/>
        <v/>
      </c>
      <c r="H10" s="6" t="str">
        <f t="shared" si="4"/>
        <v/>
      </c>
    </row>
    <row r="11" spans="1:8" x14ac:dyDescent="0.35">
      <c r="D11">
        <f t="shared" si="1"/>
        <v>0</v>
      </c>
      <c r="E11" s="5">
        <f t="shared" si="2"/>
        <v>0</v>
      </c>
      <c r="F11" s="4">
        <f t="shared" si="0"/>
        <v>0</v>
      </c>
      <c r="G11" s="6" t="str">
        <f t="shared" si="3"/>
        <v/>
      </c>
      <c r="H11" s="6" t="str">
        <f t="shared" si="4"/>
        <v/>
      </c>
    </row>
    <row r="12" spans="1:8" x14ac:dyDescent="0.35">
      <c r="D12">
        <f t="shared" si="1"/>
        <v>0</v>
      </c>
      <c r="E12" s="5">
        <f t="shared" si="2"/>
        <v>0</v>
      </c>
      <c r="F12" s="4">
        <f t="shared" si="0"/>
        <v>0</v>
      </c>
      <c r="G12" s="6" t="str">
        <f t="shared" si="3"/>
        <v/>
      </c>
      <c r="H12" s="6" t="str">
        <f t="shared" si="4"/>
        <v/>
      </c>
    </row>
    <row r="13" spans="1:8" x14ac:dyDescent="0.35">
      <c r="D13">
        <f t="shared" si="1"/>
        <v>0</v>
      </c>
      <c r="E13" s="5">
        <f t="shared" si="2"/>
        <v>0</v>
      </c>
      <c r="F13" s="4">
        <f t="shared" si="0"/>
        <v>0</v>
      </c>
      <c r="G13" s="6" t="str">
        <f t="shared" si="3"/>
        <v/>
      </c>
      <c r="H13" s="6" t="str">
        <f t="shared" si="4"/>
        <v/>
      </c>
    </row>
    <row r="14" spans="1:8" x14ac:dyDescent="0.35">
      <c r="D14">
        <f t="shared" si="1"/>
        <v>0</v>
      </c>
      <c r="E14" s="5">
        <f t="shared" si="2"/>
        <v>0</v>
      </c>
      <c r="F14" s="4">
        <f t="shared" si="0"/>
        <v>0</v>
      </c>
      <c r="G14" s="6" t="str">
        <f t="shared" si="3"/>
        <v/>
      </c>
      <c r="H14" s="6" t="str">
        <f t="shared" si="4"/>
        <v/>
      </c>
    </row>
    <row r="15" spans="1:8" x14ac:dyDescent="0.35">
      <c r="D15">
        <f t="shared" si="1"/>
        <v>0</v>
      </c>
      <c r="E15" s="5">
        <f t="shared" si="2"/>
        <v>0</v>
      </c>
      <c r="F15" s="4">
        <f t="shared" si="0"/>
        <v>0</v>
      </c>
      <c r="G15" s="6" t="str">
        <f t="shared" si="3"/>
        <v/>
      </c>
      <c r="H15" s="6" t="str">
        <f t="shared" si="4"/>
        <v/>
      </c>
    </row>
    <row r="17" spans="1:2" x14ac:dyDescent="0.35">
      <c r="A17" s="3" t="s">
        <v>13</v>
      </c>
      <c r="B17">
        <f>SUM(D$2:D$15)</f>
        <v>9700</v>
      </c>
    </row>
    <row r="18" spans="1:2" x14ac:dyDescent="0.35">
      <c r="A18" s="3" t="s">
        <v>2</v>
      </c>
      <c r="B18">
        <v>3000</v>
      </c>
    </row>
    <row r="19" spans="1:2" x14ac:dyDescent="0.35">
      <c r="A19" s="3" t="s">
        <v>7</v>
      </c>
      <c r="B19">
        <f>IFERROR(ROUNDDOWN(B17*11%,0),"")</f>
        <v>1067</v>
      </c>
    </row>
    <row r="20" spans="1:2" x14ac:dyDescent="0.35">
      <c r="A20" s="3" t="s">
        <v>8</v>
      </c>
      <c r="B20">
        <f>IFERROR(B17+B19,"")</f>
        <v>10767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TopUp Disc Percent</vt:lpstr>
      <vt:lpstr>TopUp Disc Nominal</vt:lpstr>
      <vt:lpstr>TopUp Cashback Percent</vt:lpstr>
      <vt:lpstr>TopUp Cashback 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Williandy Yunarlim</dc:creator>
  <cp:lastModifiedBy>Kevin Edgar</cp:lastModifiedBy>
  <dcterms:created xsi:type="dcterms:W3CDTF">2023-06-20T02:00:16Z</dcterms:created>
  <dcterms:modified xsi:type="dcterms:W3CDTF">2023-06-27T09:20:51Z</dcterms:modified>
</cp:coreProperties>
</file>