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Simulasi\"/>
    </mc:Choice>
  </mc:AlternateContent>
  <xr:revisionPtr revIDLastSave="0" documentId="13_ncr:1_{A33DA809-B05F-4D1F-A699-23C57797DD17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TopUp Disc Percent" sheetId="3" r:id="rId1"/>
    <sheet name="TopUp Disc Nominal" sheetId="5" r:id="rId2"/>
    <sheet name="TopUp Cashback Percent" sheetId="6" r:id="rId3"/>
    <sheet name="TopUp Cashback Nominal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I4" i="3"/>
  <c r="I5" i="3"/>
  <c r="I6" i="3"/>
  <c r="I7" i="3"/>
  <c r="I8" i="3"/>
  <c r="I9" i="3"/>
  <c r="I10" i="3"/>
  <c r="I11" i="3"/>
  <c r="I12" i="3"/>
  <c r="I13" i="3"/>
  <c r="I14" i="3"/>
  <c r="I15" i="3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F4" i="3"/>
  <c r="F5" i="3"/>
  <c r="F6" i="3"/>
  <c r="F7" i="3"/>
  <c r="F8" i="3"/>
  <c r="F9" i="3"/>
  <c r="F10" i="3"/>
  <c r="F11" i="3"/>
  <c r="F12" i="3"/>
  <c r="F13" i="3"/>
  <c r="F14" i="3"/>
  <c r="F15" i="3"/>
  <c r="D4" i="3"/>
  <c r="D5" i="3"/>
  <c r="D6" i="3"/>
  <c r="D7" i="3"/>
  <c r="D8" i="3"/>
  <c r="D9" i="3"/>
  <c r="D10" i="3"/>
  <c r="D11" i="3"/>
  <c r="D12" i="3"/>
  <c r="D13" i="3"/>
  <c r="D14" i="3"/>
  <c r="D15" i="3"/>
  <c r="I4" i="6"/>
  <c r="I5" i="6"/>
  <c r="I6" i="6"/>
  <c r="I7" i="6"/>
  <c r="I8" i="6"/>
  <c r="I9" i="6"/>
  <c r="I10" i="6"/>
  <c r="I11" i="6"/>
  <c r="I12" i="6"/>
  <c r="I13" i="6"/>
  <c r="I14" i="6"/>
  <c r="I15" i="6"/>
  <c r="H4" i="6"/>
  <c r="H5" i="6"/>
  <c r="H6" i="6"/>
  <c r="H7" i="6"/>
  <c r="H8" i="6"/>
  <c r="H9" i="6"/>
  <c r="H10" i="6"/>
  <c r="H11" i="6"/>
  <c r="H12" i="6"/>
  <c r="H13" i="6"/>
  <c r="H14" i="6"/>
  <c r="H15" i="6"/>
  <c r="G4" i="6"/>
  <c r="G5" i="6"/>
  <c r="G6" i="6"/>
  <c r="G7" i="6"/>
  <c r="G8" i="6"/>
  <c r="G9" i="6"/>
  <c r="G10" i="6"/>
  <c r="G11" i="6"/>
  <c r="G12" i="6"/>
  <c r="G13" i="6"/>
  <c r="G14" i="6"/>
  <c r="G15" i="6"/>
  <c r="F4" i="6"/>
  <c r="F5" i="6"/>
  <c r="F6" i="6"/>
  <c r="F7" i="6"/>
  <c r="F8" i="6"/>
  <c r="F9" i="6"/>
  <c r="F10" i="6"/>
  <c r="F11" i="6"/>
  <c r="F12" i="6"/>
  <c r="F13" i="6"/>
  <c r="F14" i="6"/>
  <c r="F15" i="6"/>
  <c r="D4" i="6"/>
  <c r="D5" i="6"/>
  <c r="D6" i="6"/>
  <c r="D7" i="6"/>
  <c r="D8" i="6"/>
  <c r="D9" i="6"/>
  <c r="D10" i="6"/>
  <c r="D11" i="6"/>
  <c r="D12" i="6"/>
  <c r="D13" i="6"/>
  <c r="D14" i="6"/>
  <c r="D15" i="6"/>
  <c r="F3" i="6"/>
  <c r="G3" i="6" s="1"/>
  <c r="F2" i="6"/>
  <c r="G2" i="6" s="1"/>
  <c r="F3" i="3"/>
  <c r="F2" i="3"/>
  <c r="B18" i="6" l="1"/>
  <c r="D3" i="7" l="1"/>
  <c r="D2" i="7"/>
  <c r="B18" i="7" s="1"/>
  <c r="B19" i="7" s="1"/>
  <c r="D3" i="6"/>
  <c r="D2" i="6"/>
  <c r="D3" i="5"/>
  <c r="D2" i="5"/>
  <c r="D3" i="3"/>
  <c r="D2" i="3"/>
  <c r="H3" i="6" l="1"/>
  <c r="I3" i="6" s="1"/>
  <c r="B18" i="5"/>
  <c r="B19" i="5" s="1"/>
  <c r="B20" i="5" s="1"/>
  <c r="E3" i="7"/>
  <c r="F3" i="7" s="1"/>
  <c r="G3" i="7" s="1"/>
  <c r="H3" i="7" s="1"/>
  <c r="H2" i="6"/>
  <c r="I2" i="6" s="1"/>
  <c r="B17" i="6"/>
  <c r="B17" i="3"/>
  <c r="E2" i="7"/>
  <c r="F2" i="7" s="1"/>
  <c r="G2" i="7" s="1"/>
  <c r="H2" i="7" s="1"/>
  <c r="G3" i="3"/>
  <c r="H3" i="3" s="1"/>
  <c r="I3" i="3" s="1"/>
  <c r="B21" i="5" l="1"/>
  <c r="B19" i="6"/>
  <c r="B20" i="6" s="1"/>
  <c r="G2" i="3"/>
  <c r="H2" i="3" s="1"/>
  <c r="B19" i="3" s="1"/>
  <c r="B18" i="3"/>
  <c r="B20" i="7"/>
  <c r="I2" i="3" l="1"/>
  <c r="B20" i="3" s="1"/>
</calcChain>
</file>

<file path=xl/sharedStrings.xml><?xml version="1.0" encoding="utf-8"?>
<sst xmlns="http://schemas.openxmlformats.org/spreadsheetml/2006/main" count="63" uniqueCount="27">
  <si>
    <t>Service</t>
  </si>
  <si>
    <t>PPN (11%)</t>
  </si>
  <si>
    <t>Total Cashback</t>
  </si>
  <si>
    <t>OCR BPKB</t>
  </si>
  <si>
    <t>Jumlah</t>
  </si>
  <si>
    <t>Grand Total</t>
  </si>
  <si>
    <t>Price</t>
  </si>
  <si>
    <t>OCR NPWP</t>
  </si>
  <si>
    <t>&lt;dst&gt;</t>
  </si>
  <si>
    <t>Sub Total</t>
  </si>
  <si>
    <t>Grand Total PPN</t>
  </si>
  <si>
    <t>Grand Total Top Up</t>
  </si>
  <si>
    <t>Discount Percentage</t>
  </si>
  <si>
    <t>Harga after Discount</t>
  </si>
  <si>
    <t>Grand Total Discount</t>
  </si>
  <si>
    <t>&lt;write to excel&gt;</t>
  </si>
  <si>
    <t>Grand Sub Total</t>
  </si>
  <si>
    <t>Total Discount</t>
  </si>
  <si>
    <t>Grand Sub Total after Discount</t>
  </si>
  <si>
    <t>Cashback Percentage</t>
  </si>
  <si>
    <t>Grand Total Cachback</t>
  </si>
  <si>
    <t>Propotional Percentage</t>
  </si>
  <si>
    <t>Propotional Value</t>
  </si>
  <si>
    <t>Jumlah Qty Cashback</t>
  </si>
  <si>
    <t>Total Qty Beli</t>
  </si>
  <si>
    <t>Jumlah Price Cashback</t>
  </si>
  <si>
    <t>Total Price Beli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</si>
</sst>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 applyFill="1"/>
    <xf numFmtId="1" fontId="0" fillId="0" borderId="0" xfId="0" applyNumberFormat="1"/>
    <xf numFmtId="1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I9" sqref="I9"/>
    </sheetView>
  </sheetViews>
  <sheetFormatPr defaultRowHeight="14.5" x14ac:dyDescent="0.35"/>
  <cols>
    <col min="1" max="1" width="19.54296875" bestFit="1" customWidth="1"/>
    <col min="2" max="3" width="10.7265625" customWidth="1"/>
    <col min="5" max="5" width="19.453125" bestFit="1" customWidth="1"/>
    <col min="6" max="6" width="13.7265625" bestFit="1" customWidth="1"/>
    <col min="7" max="7" width="19.1796875" bestFit="1" customWidth="1"/>
    <col min="8" max="8" width="11" customWidth="1"/>
    <col min="9" max="9" width="15.26953125" bestFit="1" customWidth="1"/>
  </cols>
  <sheetData>
    <row r="1" spans="1:9" ht="15" customHeight="1" x14ac:dyDescent="0.35">
      <c r="A1" s="2" t="s">
        <v>0</v>
      </c>
      <c r="B1" s="2" t="s">
        <v>6</v>
      </c>
      <c r="C1" s="2" t="s">
        <v>4</v>
      </c>
      <c r="D1" s="2" t="s">
        <v>9</v>
      </c>
      <c r="E1" s="2" t="s">
        <v>12</v>
      </c>
      <c r="F1" s="2" t="s">
        <v>17</v>
      </c>
      <c r="G1" s="2" t="s">
        <v>13</v>
      </c>
      <c r="H1" s="2" t="s">
        <v>1</v>
      </c>
      <c r="I1" s="2" t="s">
        <v>5</v>
      </c>
    </row>
    <row r="2" spans="1:9" x14ac:dyDescent="0.35">
      <c r="A2" s="1" t="s">
        <v>3</v>
      </c>
      <c r="B2" s="1">
        <v>501</v>
      </c>
      <c r="C2" s="1">
        <v>100</v>
      </c>
      <c r="D2">
        <f>B2*C2</f>
        <v>50100</v>
      </c>
      <c r="E2" s="7">
        <v>20</v>
      </c>
      <c r="F2">
        <f>D2*E2/100</f>
        <v>10020</v>
      </c>
      <c r="G2">
        <f>D2-F2</f>
        <v>40080</v>
      </c>
      <c r="H2">
        <f>ROUNDDOWN(G2*11%, 0)</f>
        <v>4408</v>
      </c>
      <c r="I2">
        <f>ROUNDDOWN(G2+H2,0)</f>
        <v>44488</v>
      </c>
    </row>
    <row r="3" spans="1:9" x14ac:dyDescent="0.35">
      <c r="A3" s="1" t="s">
        <v>7</v>
      </c>
      <c r="B3" s="1">
        <v>720</v>
      </c>
      <c r="C3" s="1">
        <v>100</v>
      </c>
      <c r="D3">
        <f>B3*C3</f>
        <v>72000</v>
      </c>
      <c r="E3" s="7">
        <v>20</v>
      </c>
      <c r="F3">
        <f>D3*E3/100</f>
        <v>14400</v>
      </c>
      <c r="G3">
        <f>D3-F3</f>
        <v>57600</v>
      </c>
      <c r="H3">
        <f>ROUNDDOWN(G3*11%, 0)</f>
        <v>6336</v>
      </c>
      <c r="I3">
        <f>ROUNDDOWN(G3+H3,0)</f>
        <v>63936</v>
      </c>
    </row>
    <row r="4" spans="1:9" x14ac:dyDescent="0.35">
      <c r="A4" t="s">
        <v>8</v>
      </c>
      <c r="D4">
        <f t="shared" ref="D4:D15" si="0">B4*C4</f>
        <v>0</v>
      </c>
      <c r="E4" s="6"/>
      <c r="F4">
        <f t="shared" ref="F4:F15" si="1">D4*E4/100</f>
        <v>0</v>
      </c>
      <c r="G4">
        <f t="shared" ref="G4:G15" si="2">D4-F4</f>
        <v>0</v>
      </c>
      <c r="H4">
        <f t="shared" ref="H4:H15" si="3">ROUNDDOWN(G4*11%, 0)</f>
        <v>0</v>
      </c>
      <c r="I4">
        <f t="shared" ref="I4:I15" si="4">ROUNDDOWN(G4+H4,0)</f>
        <v>0</v>
      </c>
    </row>
    <row r="5" spans="1:9" x14ac:dyDescent="0.35">
      <c r="D5">
        <f t="shared" si="0"/>
        <v>0</v>
      </c>
      <c r="E5" s="6"/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</row>
    <row r="6" spans="1:9" x14ac:dyDescent="0.35">
      <c r="D6">
        <f t="shared" si="0"/>
        <v>0</v>
      </c>
      <c r="E6" s="6"/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</row>
    <row r="7" spans="1:9" x14ac:dyDescent="0.35">
      <c r="D7">
        <f t="shared" si="0"/>
        <v>0</v>
      </c>
      <c r="E7" s="6"/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</row>
    <row r="8" spans="1:9" x14ac:dyDescent="0.35">
      <c r="D8">
        <f t="shared" si="0"/>
        <v>0</v>
      </c>
      <c r="E8" s="6"/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</row>
    <row r="9" spans="1:9" x14ac:dyDescent="0.35">
      <c r="D9">
        <f t="shared" si="0"/>
        <v>0</v>
      </c>
      <c r="E9" s="6"/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</row>
    <row r="10" spans="1:9" x14ac:dyDescent="0.35">
      <c r="D10">
        <f t="shared" si="0"/>
        <v>0</v>
      </c>
      <c r="E10" s="6"/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</row>
    <row r="11" spans="1:9" x14ac:dyDescent="0.35">
      <c r="D11">
        <f t="shared" si="0"/>
        <v>0</v>
      </c>
      <c r="E11" s="6"/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</row>
    <row r="12" spans="1:9" x14ac:dyDescent="0.35">
      <c r="D12">
        <f t="shared" si="0"/>
        <v>0</v>
      </c>
      <c r="E12" s="6"/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</row>
    <row r="13" spans="1:9" x14ac:dyDescent="0.35">
      <c r="D13">
        <f t="shared" si="0"/>
        <v>0</v>
      </c>
      <c r="E13" s="6"/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</row>
    <row r="14" spans="1:9" x14ac:dyDescent="0.35">
      <c r="D14">
        <f t="shared" si="0"/>
        <v>0</v>
      </c>
      <c r="E14" s="6"/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9" x14ac:dyDescent="0.35">
      <c r="D15">
        <f t="shared" si="0"/>
        <v>0</v>
      </c>
      <c r="E15" s="6"/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</row>
    <row r="17" spans="1:2" x14ac:dyDescent="0.35">
      <c r="A17" s="3" t="s">
        <v>16</v>
      </c>
      <c r="B17">
        <f>SUM(D$2:D$15)</f>
        <v>122100</v>
      </c>
    </row>
    <row r="18" spans="1:2" x14ac:dyDescent="0.35">
      <c r="A18" s="3" t="s">
        <v>14</v>
      </c>
      <c r="B18">
        <f>SUM(F$2:F$15)</f>
        <v>24420</v>
      </c>
    </row>
    <row r="19" spans="1:2" x14ac:dyDescent="0.35">
      <c r="A19" s="3" t="s">
        <v>10</v>
      </c>
      <c r="B19">
        <f>SUM(H$2:H$15)</f>
        <v>10744</v>
      </c>
    </row>
    <row r="20" spans="1:2" x14ac:dyDescent="0.35">
      <c r="A20" s="3" t="s">
        <v>11</v>
      </c>
      <c r="B20">
        <f>SUM(I$2:I$15)</f>
        <v>108424</v>
      </c>
    </row>
    <row r="22" spans="1:2" x14ac:dyDescent="0.35">
      <c r="A22" s="1"/>
      <c r="B22" t="s">
        <v>15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opLeftCell="A13" workbookViewId="0">
      <selection activeCell="G13" sqref="G13"/>
    </sheetView>
  </sheetViews>
  <sheetFormatPr defaultRowHeight="14.5" x14ac:dyDescent="0.35"/>
  <cols>
    <col min="1" max="1" width="28.453125" bestFit="1" customWidth="1"/>
    <col min="2" max="3" width="10.7265625" customWidth="1"/>
  </cols>
  <sheetData>
    <row r="1" spans="1:4" ht="15" customHeight="1" x14ac:dyDescent="0.35">
      <c r="A1" s="2" t="s">
        <v>0</v>
      </c>
      <c r="B1" s="2" t="s">
        <v>6</v>
      </c>
      <c r="C1" s="2" t="s">
        <v>4</v>
      </c>
      <c r="D1" s="2" t="s">
        <v>9</v>
      </c>
    </row>
    <row r="2" spans="1:4" x14ac:dyDescent="0.35">
      <c r="A2" s="1" t="s">
        <v>3</v>
      </c>
      <c r="B2" s="1">
        <v>501</v>
      </c>
      <c r="C2" s="1">
        <v>100</v>
      </c>
      <c r="D2">
        <f>B2*C2</f>
        <v>50100</v>
      </c>
    </row>
    <row r="3" spans="1:4" x14ac:dyDescent="0.35">
      <c r="A3" s="1" t="s">
        <v>7</v>
      </c>
      <c r="B3" s="1">
        <v>720</v>
      </c>
      <c r="C3" s="1">
        <v>10</v>
      </c>
      <c r="D3">
        <f>B3*C3</f>
        <v>7200</v>
      </c>
    </row>
    <row r="4" spans="1:4" x14ac:dyDescent="0.35">
      <c r="A4" t="s">
        <v>8</v>
      </c>
      <c r="D4">
        <f t="shared" ref="D4:D15" si="0">B4*C4</f>
        <v>0</v>
      </c>
    </row>
    <row r="5" spans="1:4" x14ac:dyDescent="0.35">
      <c r="D5">
        <f t="shared" si="0"/>
        <v>0</v>
      </c>
    </row>
    <row r="6" spans="1:4" x14ac:dyDescent="0.35">
      <c r="D6">
        <f t="shared" si="0"/>
        <v>0</v>
      </c>
    </row>
    <row r="7" spans="1:4" x14ac:dyDescent="0.35">
      <c r="D7">
        <f t="shared" si="0"/>
        <v>0</v>
      </c>
    </row>
    <row r="8" spans="1:4" x14ac:dyDescent="0.35">
      <c r="D8">
        <f t="shared" si="0"/>
        <v>0</v>
      </c>
    </row>
    <row r="9" spans="1:4" x14ac:dyDescent="0.35">
      <c r="D9">
        <f t="shared" si="0"/>
        <v>0</v>
      </c>
    </row>
    <row r="10" spans="1:4" x14ac:dyDescent="0.35">
      <c r="D10">
        <f t="shared" si="0"/>
        <v>0</v>
      </c>
    </row>
    <row r="11" spans="1:4" x14ac:dyDescent="0.35">
      <c r="D11">
        <f t="shared" si="0"/>
        <v>0</v>
      </c>
    </row>
    <row r="12" spans="1:4" x14ac:dyDescent="0.35">
      <c r="D12">
        <f t="shared" si="0"/>
        <v>0</v>
      </c>
    </row>
    <row r="13" spans="1:4" x14ac:dyDescent="0.35">
      <c r="D13">
        <f t="shared" si="0"/>
        <v>0</v>
      </c>
    </row>
    <row r="14" spans="1:4" x14ac:dyDescent="0.35">
      <c r="D14">
        <f t="shared" si="0"/>
        <v>0</v>
      </c>
    </row>
    <row r="15" spans="1:4" x14ac:dyDescent="0.35">
      <c r="D15">
        <f t="shared" si="0"/>
        <v>0</v>
      </c>
    </row>
    <row r="17" spans="1:2" x14ac:dyDescent="0.35">
      <c r="A17" s="3" t="s">
        <v>17</v>
      </c>
      <c r="B17" s="1">
        <v>3000</v>
      </c>
    </row>
    <row r="18" spans="1:2" x14ac:dyDescent="0.35">
      <c r="A18" s="3" t="s">
        <v>16</v>
      </c>
      <c r="B18">
        <f>SUM(D$2:D$15)</f>
        <v>57300</v>
      </c>
    </row>
    <row r="19" spans="1:2" x14ac:dyDescent="0.35">
      <c r="A19" s="3" t="s">
        <v>18</v>
      </c>
      <c r="B19">
        <f>B18-B17</f>
        <v>54300</v>
      </c>
    </row>
    <row r="20" spans="1:2" x14ac:dyDescent="0.35">
      <c r="A20" s="3" t="s">
        <v>10</v>
      </c>
      <c r="B20">
        <f>ROUNDDOWN(B19*11%,0)</f>
        <v>5973</v>
      </c>
    </row>
    <row r="21" spans="1:2" x14ac:dyDescent="0.35">
      <c r="A21" s="3" t="s">
        <v>11</v>
      </c>
      <c r="B21">
        <f>ROUNDDOWN(B19+B20,0)</f>
        <v>60273</v>
      </c>
    </row>
    <row r="23" spans="1:2" x14ac:dyDescent="0.35">
      <c r="A23" s="1"/>
      <c r="B2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K12" sqref="K12"/>
    </sheetView>
  </sheetViews>
  <sheetFormatPr defaultRowHeight="14.5" x14ac:dyDescent="0.35"/>
  <cols>
    <col min="1" max="1" width="19.54296875" bestFit="1" customWidth="1"/>
    <col min="2" max="3" width="10.7265625" customWidth="1"/>
    <col min="5" max="5" width="19.453125" bestFit="1" customWidth="1"/>
    <col min="6" max="6" width="19.7265625" bestFit="1" customWidth="1"/>
    <col min="7" max="7" width="12.81640625" bestFit="1" customWidth="1"/>
    <col min="8" max="8" width="21" bestFit="1" customWidth="1"/>
    <col min="9" max="9" width="14.26953125" bestFit="1" customWidth="1"/>
  </cols>
  <sheetData>
    <row r="1" spans="1:9" ht="15" customHeight="1" x14ac:dyDescent="0.35">
      <c r="A1" s="2" t="s">
        <v>0</v>
      </c>
      <c r="B1" s="2" t="s">
        <v>6</v>
      </c>
      <c r="C1" s="2" t="s">
        <v>4</v>
      </c>
      <c r="D1" s="2" t="s">
        <v>9</v>
      </c>
      <c r="E1" s="2" t="s">
        <v>19</v>
      </c>
      <c r="F1" s="2" t="s">
        <v>23</v>
      </c>
      <c r="G1" s="2" t="s">
        <v>24</v>
      </c>
      <c r="H1" s="2" t="s">
        <v>25</v>
      </c>
      <c r="I1" s="2" t="s">
        <v>26</v>
      </c>
    </row>
    <row r="2" spans="1:9" x14ac:dyDescent="0.35">
      <c r="A2" s="1" t="s">
        <v>3</v>
      </c>
      <c r="B2" s="1">
        <v>501</v>
      </c>
      <c r="C2" s="1">
        <v>100</v>
      </c>
      <c r="D2">
        <f>B2*C2</f>
        <v>50100</v>
      </c>
      <c r="E2" s="7">
        <v>10</v>
      </c>
      <c r="F2">
        <f>C2*E2/100</f>
        <v>10</v>
      </c>
      <c r="G2">
        <f>C2+F2</f>
        <v>110</v>
      </c>
      <c r="H2">
        <f>ROUNDDOWN(D2*E2,0)</f>
        <v>501000</v>
      </c>
      <c r="I2">
        <f>ROUNDDOWN(D2+H2,0)</f>
        <v>551100</v>
      </c>
    </row>
    <row r="3" spans="1:9" x14ac:dyDescent="0.35">
      <c r="A3" s="1" t="s">
        <v>7</v>
      </c>
      <c r="B3" s="1">
        <v>720</v>
      </c>
      <c r="C3" s="1">
        <v>100</v>
      </c>
      <c r="D3">
        <f>B3*C3</f>
        <v>72000</v>
      </c>
      <c r="E3" s="7">
        <v>10</v>
      </c>
      <c r="F3">
        <f>C3*E3/100</f>
        <v>10</v>
      </c>
      <c r="G3">
        <f>C3+F3</f>
        <v>110</v>
      </c>
      <c r="H3">
        <f>ROUNDDOWN(D3*E3,0)</f>
        <v>720000</v>
      </c>
      <c r="I3">
        <f>ROUNDDOWN(D3+H3,0)</f>
        <v>792000</v>
      </c>
    </row>
    <row r="4" spans="1:9" x14ac:dyDescent="0.35">
      <c r="A4" t="s">
        <v>8</v>
      </c>
      <c r="D4">
        <f t="shared" ref="D4:D15" si="0">B4*C4</f>
        <v>0</v>
      </c>
      <c r="E4" s="6"/>
      <c r="F4">
        <f t="shared" ref="F4:F15" si="1">C4*E4/100</f>
        <v>0</v>
      </c>
      <c r="G4">
        <f t="shared" ref="G4:G15" si="2">C4+F4</f>
        <v>0</v>
      </c>
      <c r="H4">
        <f t="shared" ref="H4:H15" si="3">ROUNDDOWN(D4*E4,0)</f>
        <v>0</v>
      </c>
      <c r="I4">
        <f t="shared" ref="I4:I15" si="4">ROUNDDOWN(D4+H4,0)</f>
        <v>0</v>
      </c>
    </row>
    <row r="5" spans="1:9" x14ac:dyDescent="0.35">
      <c r="D5">
        <f t="shared" si="0"/>
        <v>0</v>
      </c>
      <c r="E5" s="6"/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</row>
    <row r="6" spans="1:9" x14ac:dyDescent="0.35">
      <c r="D6">
        <f t="shared" si="0"/>
        <v>0</v>
      </c>
      <c r="E6" s="6"/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</row>
    <row r="7" spans="1:9" x14ac:dyDescent="0.35">
      <c r="D7">
        <f t="shared" si="0"/>
        <v>0</v>
      </c>
      <c r="E7" s="6"/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</row>
    <row r="8" spans="1:9" x14ac:dyDescent="0.35">
      <c r="D8">
        <f t="shared" si="0"/>
        <v>0</v>
      </c>
      <c r="E8" s="6"/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</row>
    <row r="9" spans="1:9" x14ac:dyDescent="0.35">
      <c r="D9">
        <f t="shared" si="0"/>
        <v>0</v>
      </c>
      <c r="E9" s="6"/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</row>
    <row r="10" spans="1:9" x14ac:dyDescent="0.35">
      <c r="D10">
        <f t="shared" si="0"/>
        <v>0</v>
      </c>
      <c r="E10" s="6"/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</row>
    <row r="11" spans="1:9" x14ac:dyDescent="0.35">
      <c r="D11">
        <f t="shared" si="0"/>
        <v>0</v>
      </c>
      <c r="E11" s="6"/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</row>
    <row r="12" spans="1:9" x14ac:dyDescent="0.35">
      <c r="D12">
        <f t="shared" si="0"/>
        <v>0</v>
      </c>
      <c r="E12" s="6"/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</row>
    <row r="13" spans="1:9" x14ac:dyDescent="0.35">
      <c r="D13">
        <f t="shared" si="0"/>
        <v>0</v>
      </c>
      <c r="E13" s="6"/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</row>
    <row r="14" spans="1:9" x14ac:dyDescent="0.35">
      <c r="D14">
        <f t="shared" si="0"/>
        <v>0</v>
      </c>
      <c r="E14" s="6"/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9" x14ac:dyDescent="0.35">
      <c r="D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</row>
    <row r="17" spans="1:2" x14ac:dyDescent="0.35">
      <c r="A17" s="3" t="s">
        <v>16</v>
      </c>
      <c r="B17">
        <f>SUM(D$2:D$14)</f>
        <v>122100</v>
      </c>
    </row>
    <row r="18" spans="1:2" x14ac:dyDescent="0.35">
      <c r="A18" s="3" t="s">
        <v>20</v>
      </c>
      <c r="B18">
        <f>SUM(F$2:F$15)</f>
        <v>20</v>
      </c>
    </row>
    <row r="19" spans="1:2" x14ac:dyDescent="0.35">
      <c r="A19" s="3" t="s">
        <v>10</v>
      </c>
      <c r="B19">
        <f>B17*11%</f>
        <v>13431</v>
      </c>
    </row>
    <row r="20" spans="1:2" x14ac:dyDescent="0.35">
      <c r="A20" s="3" t="s">
        <v>11</v>
      </c>
      <c r="B20">
        <f>B17+B19</f>
        <v>135531</v>
      </c>
    </row>
    <row r="22" spans="1:2" x14ac:dyDescent="0.35">
      <c r="A22" s="1"/>
      <c r="B2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abSelected="1" workbookViewId="0">
      <selection activeCell="F17" sqref="F17"/>
    </sheetView>
  </sheetViews>
  <sheetFormatPr defaultRowHeight="14.5" x14ac:dyDescent="0.35"/>
  <cols>
    <col min="1" max="1" width="28.453125" bestFit="1" customWidth="1"/>
    <col min="2" max="3" width="10.7265625" customWidth="1"/>
    <col min="5" max="5" width="22.26953125" bestFit="1" customWidth="1"/>
    <col min="6" max="6" width="17.26953125" bestFit="1" customWidth="1"/>
    <col min="7" max="7" width="19.7265625" bestFit="1" customWidth="1"/>
    <col min="8" max="8" width="12.81640625" bestFit="1" customWidth="1"/>
  </cols>
  <sheetData>
    <row r="1" spans="1:8" ht="15" customHeight="1" x14ac:dyDescent="0.35">
      <c r="A1" s="2" t="s">
        <v>0</v>
      </c>
      <c r="B1" s="2" t="s">
        <v>6</v>
      </c>
      <c r="C1" s="2" t="s">
        <v>4</v>
      </c>
      <c r="D1" s="2" t="s">
        <v>9</v>
      </c>
      <c r="E1" s="2" t="s">
        <v>21</v>
      </c>
      <c r="F1" s="2" t="s">
        <v>22</v>
      </c>
      <c r="G1" s="2" t="s">
        <v>23</v>
      </c>
      <c r="H1" s="2" t="s">
        <v>24</v>
      </c>
    </row>
    <row r="2" spans="1:8" x14ac:dyDescent="0.35">
      <c r="A2" s="1" t="s">
        <v>3</v>
      </c>
      <c r="B2" s="1">
        <v>501</v>
      </c>
      <c r="C2" s="1">
        <v>100</v>
      </c>
      <c r="D2">
        <f>B2*C2</f>
        <v>50100</v>
      </c>
      <c r="E2" s="5">
        <f>D2/SUM(D$2:D$15)</f>
        <v>0.58188153310104529</v>
      </c>
      <c r="F2" s="4">
        <f>B17*E2</f>
        <v>2909.4076655052263</v>
      </c>
      <c r="G2" s="6">
        <f>ROUNDDOWN(F2/B2,0)</f>
        <v>5</v>
      </c>
      <c r="H2" s="6">
        <f>C2+G2</f>
        <v>105</v>
      </c>
    </row>
    <row r="3" spans="1:8" x14ac:dyDescent="0.35">
      <c r="A3" s="1" t="s">
        <v>7</v>
      </c>
      <c r="B3" s="1">
        <v>720</v>
      </c>
      <c r="C3" s="1">
        <v>50</v>
      </c>
      <c r="D3">
        <f>B3*C3</f>
        <v>36000</v>
      </c>
      <c r="E3" s="5">
        <f>D3/SUM(D$2:D$15)</f>
        <v>0.41811846689895471</v>
      </c>
      <c r="F3" s="4">
        <f>B17*E3</f>
        <v>2090.5923344947737</v>
      </c>
      <c r="G3" s="6">
        <f>ROUNDDOWN(F3/B3,0)</f>
        <v>2</v>
      </c>
      <c r="H3" s="6">
        <f>C3+G3</f>
        <v>52</v>
      </c>
    </row>
    <row r="4" spans="1:8" x14ac:dyDescent="0.35">
      <c r="A4" t="s">
        <v>8</v>
      </c>
    </row>
    <row r="17" spans="1:2" x14ac:dyDescent="0.35">
      <c r="A17" s="3" t="s">
        <v>2</v>
      </c>
      <c r="B17" s="1">
        <v>5000</v>
      </c>
    </row>
    <row r="18" spans="1:2" x14ac:dyDescent="0.35">
      <c r="A18" s="3" t="s">
        <v>16</v>
      </c>
      <c r="B18">
        <f>SUM(D$2:D$15)</f>
        <v>86100</v>
      </c>
    </row>
    <row r="19" spans="1:2" x14ac:dyDescent="0.35">
      <c r="A19" s="3" t="s">
        <v>10</v>
      </c>
      <c r="B19">
        <f>B18*11%</f>
        <v>9471</v>
      </c>
    </row>
    <row r="20" spans="1:2" x14ac:dyDescent="0.35">
      <c r="A20" s="3" t="s">
        <v>11</v>
      </c>
      <c r="B20">
        <f>B18+B19</f>
        <v>95571</v>
      </c>
    </row>
    <row r="22" spans="1:2" x14ac:dyDescent="0.35">
      <c r="A22" s="1"/>
      <c r="B2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TopUp Disc Percent</vt:lpstr>
      <vt:lpstr>TopUp Disc Nominal</vt:lpstr>
      <vt:lpstr>TopUp Cashback Percent</vt:lpstr>
      <vt:lpstr>TopUp Cashback Nominal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Williandy Yunarlim</dc:creator>
  <cp:lastModifiedBy>Kevin Edgar</cp:lastModifiedBy>
  <dcterms:created xsi:type="dcterms:W3CDTF">2023-06-20T02:00:16Z</dcterms:created>
  <dcterms:modified xsi:type="dcterms:W3CDTF">2023-06-21T09:28:26Z</dcterms:modified>
</cp:coreProperties>
</file>