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14" firstSheet="10" windowHeight="7070" windowWidth="18530"/>
  </bookViews>
  <sheets>
    <sheet name="Register" r:id="rId1" sheetId="1"/>
    <sheet name="Edit Profile" r:id="rId2" sheetId="2"/>
    <sheet name="API KEY" r:id="rId3" sheetId="3"/>
    <sheet name="Dokumentasi API" r:id="rId4" sheetId="4"/>
    <sheet name="OCR KTP" r:id="rId5" sheetId="5"/>
    <sheet name="OCR KK" r:id="rId6" sheetId="6"/>
    <sheet name="OCR STNK" r:id="rId7" sheetId="7"/>
    <sheet name="OCR BPKB" r:id="rId8" sheetId="8"/>
    <sheet name="OCR NPWP" r:id="rId9" sheetId="9"/>
    <sheet name="OCR RK Mandiri" r:id="rId10" sheetId="10"/>
    <sheet name="OCR RK BCA" r:id="rId11" sheetId="11"/>
    <sheet name="Dukcapil(NonBiom)" r:id="rId12" sheetId="12"/>
    <sheet name="IsiSaldo" r:id="rId13" sheetId="13"/>
    <sheet name="Tenant" r:id="rId14" sheetId="14"/>
    <sheet name="Saldo" r:id="rId15" sheetId="15"/>
    <sheet name="LayananSaya" r:id="rId16" sheetId="16"/>
  </sheets>
  <calcPr calcId="144525"/>
</workbook>
</file>

<file path=xl/sharedStrings.xml><?xml version="1.0" encoding="utf-8"?>
<sst xmlns="http://schemas.openxmlformats.org/spreadsheetml/2006/main" count="2111" uniqueCount="573">
  <si>
    <t>Status</t>
  </si>
  <si>
    <t>Success</t>
  </si>
  <si>
    <t>Failed</t>
  </si>
  <si>
    <t>Reason failed</t>
  </si>
  <si>
    <t>Berhasil Save tapi mandatory tidak lengkap</t>
  </si>
  <si>
    <t>Submit Gagal</t>
  </si>
  <si>
    <t>Objective</t>
  </si>
  <si>
    <t>Registrasi berhasil dan bisa login</t>
  </si>
  <si>
    <t>Berhasil login tanpa resend otp</t>
  </si>
  <si>
    <t>Gagal registrasi,
 mandatory tidak lengkap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</si>
  <si>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</si>
  <si>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</si>
  <si>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</si>
  <si>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</si>
  <si>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</si>
  <si>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</si>
  <si>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</si>
  <si>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</si>
  <si>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</si>
  <si>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</si>
  <si>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</si>
  <si>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</si>
  <si>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</si>
  <si>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</si>
  <si>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</si>
  <si>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</si>
  <si>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</si>
  <si>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</si>
  <si>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MakeitREAL!555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</si>
  <si>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</si>
  <si>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</si>
  <si>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</si>
  <si>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</si>
  <si>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</si>
  <si>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</si>
  <si>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</si>
  <si>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</si>
  <si>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</si>
  <si>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</si>
  <si>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</si>
  <si>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Controller T&amp;C</t>
  </si>
  <si>
    <t>Checklist T&amp;C?</t>
  </si>
  <si>
    <t>**autofill OTP jika ya berarti akan diisi dari data yang tersimpan di DB</t>
  </si>
  <si>
    <t>**autofill OTP jika tidak berarti akan diisi dari data ManualOTP</t>
  </si>
  <si>
    <t>Mandatory is incomplete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</si>
  <si>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</si>
  <si>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</si>
  <si>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</si>
  <si>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</si>
  <si>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</si>
  <si>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</si>
  <si>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</si>
  <si>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$Password Login</t>
  </si>
  <si>
    <t>$Nama Depan</t>
  </si>
  <si>
    <t>SUNDA</t>
  </si>
  <si>
    <t>$Last Name</t>
  </si>
  <si>
    <t>EMPIRE</t>
  </si>
  <si>
    <t>$Nama Tenant</t>
  </si>
  <si>
    <t>AD-INS</t>
  </si>
  <si>
    <t>QUIKSILVER</t>
  </si>
  <si>
    <t>ADINS</t>
  </si>
  <si>
    <t>ADINSS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</si>
  <si>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</si>
  <si>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</si>
  <si>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</si>
  <si>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</si>
  <si>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</si>
  <si>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</si>
  <si>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</si>
  <si>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</si>
  <si>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</si>
  <si>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08176138723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</si>
  <si>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</si>
  <si>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</si>
  <si>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</si>
  <si>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</si>
  <si>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</si>
  <si>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</si>
  <si>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</si>
  <si>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</si>
  <si>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Controller berhasil, dan edit error, key sudah aktif</t>
  </si>
  <si>
    <t>Add Failed production 
sudah aktif</t>
  </si>
  <si>
    <t>Add Failed karena trial 
sudah aktif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</si>
  <si>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</si>
  <si>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</si>
  <si>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</si>
  <si>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</si>
  <si>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</si>
  <si>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</si>
  <si>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</si>
  <si>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</si>
  <si>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</si>
  <si>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</si>
  <si>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</si>
  <si>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</si>
  <si>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</si>
  <si>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</si>
  <si>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</si>
  <si>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</si>
  <si>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</si>
  <si>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</si>
  <si>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</si>
  <si>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</si>
  <si>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</si>
  <si>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</si>
  <si>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</si>
  <si>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</si>
  <si>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</si>
  <si>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</si>
  <si>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</si>
  <si>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</si>
  <si>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</si>
  <si>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</si>
  <si>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</si>
  <si>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</si>
  <si>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</si>
  <si>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Unexecuted</t>
  </si>
  <si>
    <t>download 
+ delete</t>
  </si>
  <si>
    <t>Download +
delete</t>
  </si>
  <si>
    <t>Download w/o
delete</t>
  </si>
  <si>
    <t>Tidak ada download, karena flag di API Key tidak memerluka download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</si>
  <si>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</si>
  <si>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</si>
  <si>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</si>
  <si>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</si>
  <si>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</si>
  <si>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</si>
  <si>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</si>
  <si>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</si>
  <si>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</si>
  <si>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</si>
  <si>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</si>
  <si>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</si>
  <si>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</si>
  <si>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</si>
  <si>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</si>
  <si>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</si>
  <si>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</si>
  <si>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</si>
  <si>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</si>
  <si>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</si>
  <si>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</si>
  <si>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</si>
  <si>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</si>
  <si>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</si>
  <si>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</si>
  <si>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</si>
  <si>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</si>
  <si>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</si>
  <si>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</si>
  <si>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</si>
  <si>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</si>
  <si>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</si>
  <si>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</si>
  <si>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</si>
  <si>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</si>
  <si>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</si>
  <si>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</si>
  <si>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</si>
  <si>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</si>
  <si>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</si>
  <si>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</si>
  <si>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</si>
  <si>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</si>
  <si>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</si>
  <si>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</si>
  <si>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</si>
  <si>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</si>
  <si>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</si>
  <si>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</si>
  <si>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</si>
  <si>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</si>
  <si>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</si>
  <si>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</si>
  <si>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</si>
  <si>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</si>
  <si>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</si>
  <si>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</si>
  <si>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</si>
  <si>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</si>
  <si>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</si>
  <si>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</si>
  <si>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</si>
  <si>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</si>
  <si>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</si>
  <si>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</si>
  <si>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</si>
  <si>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</si>
  <si>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</si>
  <si>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</si>
  <si>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</si>
  <si>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</si>
  <si>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</si>
  <si>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</si>
  <si>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</si>
  <si>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</si>
  <si>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</si>
  <si>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</si>
  <si>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</si>
  <si>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</si>
  <si>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</si>
  <si>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</si>
  <si>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</si>
  <si>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</si>
  <si>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</si>
  <si>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</si>
  <si>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</si>
  <si>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</si>
  <si>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</si>
  <si>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</si>
  <si>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</si>
  <si>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</si>
  <si>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</si>
  <si>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</si>
  <si>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</si>
  <si>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</si>
  <si>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</si>
  <si>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</si>
  <si>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</si>
  <si>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</si>
  <si>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</si>
  <si>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</si>
  <si>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</si>
  <si>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</si>
  <si>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</si>
  <si>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</si>
  <si>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</si>
  <si>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</si>
  <si>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</si>
  <si>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</si>
  <si>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</si>
  <si>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</si>
  <si>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</si>
  <si>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</si>
  <si>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</si>
  <si>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</si>
  <si>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</si>
  <si>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UNexecuted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</si>
  <si>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</si>
  <si>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</si>
  <si>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</si>
  <si>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</si>
  <si>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</si>
  <si>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</si>
  <si>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</si>
  <si>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</si>
  <si>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</si>
  <si>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</si>
  <si>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</si>
  <si>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</si>
  <si>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</si>
  <si>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</si>
  <si>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</si>
  <si>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</si>
  <si>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</si>
  <si>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</si>
  <si>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</si>
  <si>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</si>
  <si>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</si>
  <si>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</si>
  <si>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</si>
  <si>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</si>
  <si>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</si>
  <si>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</si>
  <si>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</si>
  <si>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</si>
  <si>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</si>
  <si>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</si>
  <si>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</si>
  <si>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</si>
  <si>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</si>
  <si>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</si>
  <si>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</si>
  <si>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;Failed to extract data from BPKB Hal 2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</si>
  <si>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</si>
  <si>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</si>
  <si>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</si>
  <si>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</si>
  <si>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</si>
  <si>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</si>
  <si>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</si>
  <si>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</si>
  <si>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</si>
  <si>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</si>
  <si>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</si>
  <si>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</si>
  <si>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</si>
  <si>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</si>
  <si>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</si>
  <si>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</si>
  <si>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</si>
  <si>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</si>
  <si>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</si>
  <si>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</si>
  <si>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</si>
  <si>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</si>
  <si>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</si>
  <si>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</si>
  <si>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</si>
  <si>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</si>
  <si>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</si>
  <si>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</si>
  <si>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</si>
  <si>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</si>
  <si>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</si>
  <si>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</si>
  <si>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</si>
  <si>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</si>
  <si>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</si>
  <si>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</si>
  <si>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</si>
  <si>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</si>
  <si>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</si>
  <si>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</si>
  <si>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</si>
  <si>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</si>
  <si>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</si>
  <si>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</si>
  <si>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</si>
  <si>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</si>
  <si>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;Image is too dark; Image is unreadable;  Image is noisy;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</si>
  <si>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</si>
  <si>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</si>
  <si>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</si>
  <si>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</si>
  <si>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</si>
  <si>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</si>
  <si>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</si>
  <si>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</si>
  <si>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</si>
  <si>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</si>
  <si>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</si>
  <si>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</si>
  <si>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</si>
  <si>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</si>
  <si>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</si>
  <si>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</si>
  <si>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</si>
  <si>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</si>
  <si>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</si>
  <si>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</si>
  <si>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</si>
  <si>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</si>
  <si>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</si>
  <si>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</si>
  <si>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</si>
  <si>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</si>
  <si>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</si>
  <si>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</si>
  <si>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</si>
  <si>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Unexec</t>
  </si>
  <si>
    <t>Hit SUCCESS tapi saldo tidak berkurang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</si>
  <si>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</si>
  <si>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</si>
  <si>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</si>
  <si>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</si>
  <si>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</si>
  <si>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</si>
  <si>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</si>
  <si>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</si>
  <si>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</si>
  <si>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</si>
  <si>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</si>
  <si>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</si>
  <si>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</si>
  <si>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</si>
  <si>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</si>
  <si>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</si>
  <si>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</si>
  <si>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</si>
  <si>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</si>
  <si>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</si>
  <si>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</si>
  <si>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</si>
  <si>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</si>
  <si>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</si>
  <si>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</si>
  <si>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</si>
  <si>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</si>
  <si>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</si>
  <si>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</si>
  <si>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</si>
  <si>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</si>
  <si>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</si>
  <si>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</si>
  <si>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</si>
  <si>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</si>
  <si>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</si>
  <si>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</si>
  <si>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</si>
  <si>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</si>
  <si>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</si>
  <si>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</si>
  <si>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</si>
  <si>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;ID Number length must be 16</t>
  </si>
  <si>
    <t>;mobile</t>
  </si>
  <si>
    <t>;Incorrect Date value</t>
  </si>
  <si>
    <t>;selfiePhoto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</si>
  <si>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</si>
  <si>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</si>
  <si>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</si>
  <si>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</si>
  <si>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</si>
  <si>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</si>
  <si>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</si>
  <si>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</si>
  <si>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</si>
  <si>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</si>
  <si>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</si>
  <si>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</si>
  <si>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Hit tidak menggunakan foto melainkan file text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</si>
  <si>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</si>
  <si>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</si>
  <si>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</si>
  <si>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</si>
  <si>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</si>
  <si>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</si>
  <si>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</si>
  <si>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</si>
  <si>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</si>
  <si>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</si>
  <si>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</si>
  <si>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</si>
  <si>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</si>
  <si>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</si>
  <si>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</si>
  <si>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</si>
  <si>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CHECKFINANCE@GM.COM</t>
  </si>
  <si>
    <t>Check1234!</t>
  </si>
  <si>
    <t>;Done well</t>
  </si>
  <si>
    <t>;Mandatory is incomplete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</si>
  <si>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</si>
  <si>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</si>
  <si>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</si>
  <si>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</si>
  <si>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</si>
  <si>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</si>
  <si>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</si>
  <si>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</si>
  <si>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</si>
  <si>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CHECK FINANCE</t>
  </si>
  <si>
    <t>$Vendor</t>
  </si>
  <si>
    <t>$Tipe Saldo</t>
  </si>
  <si>
    <t>$Tambah Saldo</t>
  </si>
  <si>
    <t>$Nomor tagihan</t>
  </si>
  <si>
    <t>$Catatan</t>
  </si>
  <si>
    <t>$Tanggal Pembelian (YYYY-MM-DD)</t>
  </si>
  <si>
    <t>2023-05-02</t>
  </si>
  <si>
    <t>2023-05-05</t>
  </si>
  <si>
    <t>Filter Saldo</t>
  </si>
  <si>
    <t>Reason Failed</t>
  </si>
  <si>
    <t>;Fungsi pencarian gagal, no result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</si>
  <si>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</si>
  <si>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</si>
  <si>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</si>
  <si>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</si>
  <si>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</si>
  <si>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</si>
  <si>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</si>
  <si>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</si>
  <si>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</si>
  <si>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</si>
  <si>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</si>
  <si>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</si>
  <si>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</si>
  <si>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</si>
  <si>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</si>
  <si>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WWFINANCE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</si>
  <si>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</si>
  <si>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</si>
  <si>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</si>
  <si>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</si>
  <si>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</si>
  <si>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</si>
  <si>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</si>
  <si>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</si>
  <si>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WWF</t>
  </si>
  <si>
    <t>$LabelRefNumber</t>
  </si>
  <si>
    <t>OTP</t>
  </si>
  <si>
    <t>Auto Generate API Key</t>
  </si>
  <si>
    <t>API Key</t>
  </si>
  <si>
    <t>kyP4ih</t>
  </si>
  <si>
    <t>EfXHMQ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</si>
  <si>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</si>
  <si>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</si>
  <si>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</si>
  <si>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</si>
  <si>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</si>
  <si>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</si>
  <si>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</si>
  <si>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</si>
  <si>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</si>
  <si>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</si>
  <si>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</si>
  <si>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</si>
  <si>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</si>
  <si>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</si>
  <si>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</si>
  <si>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</si>
  <si>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</si>
  <si>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</si>
  <si>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</si>
  <si>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</si>
  <si>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</si>
  <si>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</si>
  <si>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</si>
  <si>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</si>
  <si>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</si>
  <si>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</si>
  <si>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</si>
  <si>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</si>
  <si>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</si>
  <si>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</si>
  <si>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</si>
  <si>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</si>
  <si>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</si>
  <si>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</si>
  <si>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</si>
  <si>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</si>
  <si>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</si>
  <si>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</si>
  <si>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</si>
  <si>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</si>
  <si>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</si>
  <si>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</si>
  <si>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</si>
  <si>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</si>
  <si>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</si>
  <si>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</si>
  <si>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</si>
  <si>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</si>
  <si>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</si>
  <si>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</si>
  <si>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</si>
  <si>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</si>
  <si>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</si>
  <si>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</si>
  <si>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</si>
  <si>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</si>
  <si>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</si>
  <si>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</si>
  <si>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</si>
  <si>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</si>
  <si>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</si>
  <si>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</si>
  <si>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</si>
  <si>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</si>
  <si>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</si>
  <si>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</si>
  <si>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</si>
  <si>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</si>
  <si>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</si>
  <si>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</si>
  <si>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</si>
  <si>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</si>
  <si>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</si>
  <si>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</si>
  <si>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</si>
  <si>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</si>
  <si>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</si>
  <si>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</si>
  <si>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</si>
  <si>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</si>
  <si>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</si>
  <si>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</si>
  <si>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</si>
  <si>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</si>
  <si>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</si>
  <si>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;Table error/tidak muncul</t>
  </si>
  <si>
    <t>Success verifikasi</t>
  </si>
  <si>
    <t>Data Login</t>
  </si>
  <si>
    <t>API KEY controller</t>
  </si>
  <si>
    <t>Tipe API KEY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</si>
</sst>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_);[Red]\(0\)"/>
    <numFmt numFmtId="178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borderId="0" fillId="0" fontId="0" numFmtId="0"/>
    <xf applyAlignment="0" applyBorder="0" applyNumberFormat="0" applyProtection="0" borderId="0" fillId="7" fontId="5" numFmtId="0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178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Border="0" applyFill="0" applyNumberFormat="0" applyProtection="0" borderId="0" fillId="0" fontId="8" numFmtId="0">
      <alignment vertical="center"/>
    </xf>
    <xf applyAlignment="0" applyBorder="0" applyNumberFormat="0" applyProtection="0" borderId="0" fillId="10" fontId="4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NumberFormat="0" applyProtection="0" borderId="7" fillId="5" fontId="6" numFmtId="0">
      <alignment vertical="center"/>
    </xf>
    <xf applyAlignment="0" applyFill="0" applyNumberFormat="0" applyProtection="0" borderId="10" fillId="0" fontId="12" numFmtId="0">
      <alignment vertical="center"/>
    </xf>
    <xf applyAlignment="0" applyFont="0" applyNumberFormat="0" applyProtection="0" borderId="12" fillId="12" fontId="0" numFmtId="0">
      <alignment vertical="center"/>
    </xf>
    <xf applyAlignment="0" applyBorder="0" applyNumberFormat="0" applyProtection="0" borderId="0" fillId="15" fontId="5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16" fontId="5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10" fillId="0" fontId="20" numFmtId="0">
      <alignment vertical="center"/>
    </xf>
    <xf applyAlignment="0" applyFill="0" applyNumberFormat="0" applyProtection="0" borderId="9" fillId="0" fontId="9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NumberFormat="0" applyProtection="0" borderId="8" fillId="8" fontId="7" numFmtId="0">
      <alignment vertical="center"/>
    </xf>
    <xf applyAlignment="0" applyBorder="0" applyNumberFormat="0" applyProtection="0" borderId="0" fillId="14" fontId="4" numFmtId="0">
      <alignment vertical="center"/>
    </xf>
    <xf applyAlignment="0" applyBorder="0" applyNumberFormat="0" applyProtection="0" borderId="0" fillId="17" fontId="19" numFmtId="0">
      <alignment vertical="center"/>
    </xf>
    <xf applyAlignment="0" applyNumberFormat="0" applyProtection="0" borderId="11" fillId="11" fontId="13" numFmtId="0">
      <alignment vertical="center"/>
    </xf>
    <xf applyAlignment="0" applyBorder="0" applyNumberFormat="0" applyProtection="0" borderId="0" fillId="19" fontId="5" numFmtId="0">
      <alignment vertical="center"/>
    </xf>
    <xf applyAlignment="0" applyNumberFormat="0" applyProtection="0" borderId="8" fillId="11" fontId="11" numFmtId="0">
      <alignment vertical="center"/>
    </xf>
    <xf applyAlignment="0" applyFill="0" applyNumberFormat="0" applyProtection="0" borderId="13" fillId="0" fontId="15" numFmtId="0">
      <alignment vertical="center"/>
    </xf>
    <xf applyAlignment="0" applyFill="0" applyNumberFormat="0" applyProtection="0" borderId="14" fillId="0" fontId="17" numFmtId="0">
      <alignment vertical="center"/>
    </xf>
    <xf applyAlignment="0" applyBorder="0" applyNumberFormat="0" applyProtection="0" borderId="0" fillId="20" fontId="21" numFmtId="0">
      <alignment vertical="center"/>
    </xf>
    <xf applyAlignment="0" applyBorder="0" applyNumberFormat="0" applyProtection="0" borderId="0" fillId="22" fontId="22" numFmtId="0">
      <alignment vertical="center"/>
    </xf>
    <xf applyAlignment="0" applyBorder="0" applyNumberFormat="0" applyProtection="0" borderId="0" fillId="18" fontId="4" numFmtId="0">
      <alignment vertical="center"/>
    </xf>
    <xf applyAlignment="0" applyBorder="0" applyNumberFormat="0" applyProtection="0" borderId="0" fillId="21" fontId="5" numFmtId="0">
      <alignment vertical="center"/>
    </xf>
    <xf applyAlignment="0" applyBorder="0" applyNumberFormat="0" applyProtection="0" borderId="0" fillId="6" fontId="4" numFmtId="0">
      <alignment vertical="center"/>
    </xf>
    <xf applyAlignment="0" applyBorder="0" applyNumberFormat="0" applyProtection="0" borderId="0" fillId="13" fontId="4" numFmtId="0">
      <alignment vertical="center"/>
    </xf>
    <xf applyAlignment="0" applyBorder="0" applyNumberFormat="0" applyProtection="0" borderId="0" fillId="24" fontId="5" numFmtId="0">
      <alignment vertical="center"/>
    </xf>
    <xf applyAlignment="0" applyBorder="0" applyNumberFormat="0" applyProtection="0" borderId="0" fillId="4" fontId="5" numFmtId="0">
      <alignment vertical="center"/>
    </xf>
    <xf applyAlignment="0" applyBorder="0" applyNumberFormat="0" applyProtection="0" borderId="0" fillId="9" fontId="4" numFmtId="0">
      <alignment vertical="center"/>
    </xf>
    <xf applyAlignment="0" applyBorder="0" applyNumberFormat="0" applyProtection="0" borderId="0" fillId="23" fontId="4" numFmtId="0">
      <alignment vertical="center"/>
    </xf>
    <xf applyAlignment="0" applyBorder="0" applyNumberFormat="0" applyProtection="0" borderId="0" fillId="25" fontId="5" numFmtId="0">
      <alignment vertical="center"/>
    </xf>
    <xf applyAlignment="0" applyBorder="0" applyNumberFormat="0" applyProtection="0" borderId="0" fillId="27" fontId="4" numFmtId="0">
      <alignment vertical="center"/>
    </xf>
    <xf applyAlignment="0" applyBorder="0" applyNumberFormat="0" applyProtection="0" borderId="0" fillId="26" fontId="5" numFmtId="0">
      <alignment vertical="center"/>
    </xf>
    <xf applyAlignment="0" applyBorder="0" applyNumberFormat="0" applyProtection="0" borderId="0" fillId="29" fontId="5" numFmtId="0">
      <alignment vertical="center"/>
    </xf>
    <xf applyAlignment="0" applyBorder="0" applyNumberFormat="0" applyProtection="0" borderId="0" fillId="31" fontId="4" numFmtId="0">
      <alignment vertical="center"/>
    </xf>
    <xf applyAlignment="0" applyBorder="0" applyNumberFormat="0" applyProtection="0" borderId="0" fillId="30" fontId="5" numFmtId="0">
      <alignment vertical="center"/>
    </xf>
    <xf applyAlignment="0" applyBorder="0" applyNumberFormat="0" applyProtection="0" borderId="0" fillId="28" fontId="4" numFmtId="0">
      <alignment vertical="center"/>
    </xf>
    <xf applyAlignment="0" applyBorder="0" applyNumberFormat="0" applyProtection="0" borderId="0" fillId="3" fontId="4" numFmtId="0">
      <alignment vertical="center"/>
    </xf>
    <xf applyAlignment="0" applyBorder="0" applyNumberFormat="0" applyProtection="0" borderId="0" fillId="32" fontId="5" numFmtId="0">
      <alignment vertical="center"/>
    </xf>
    <xf applyAlignment="0" applyBorder="0" applyNumberFormat="0" applyProtection="0" borderId="0" fillId="33" fontId="4" numFmtId="0">
      <alignment vertical="center"/>
    </xf>
  </cellStyleXfs>
  <cellXfs count="33">
    <xf borderId="0" fillId="0" fontId="0" numFmtId="0" xfId="0"/>
    <xf applyFill="1" borderId="0" fillId="2" fontId="0" numFmtId="0" xfId="0"/>
    <xf applyFill="1" applyFont="1" borderId="0" fillId="2" fontId="1" numFmtId="0" xfId="0"/>
    <xf applyAlignment="1" borderId="0" fillId="0" fontId="0" numFmtId="0" xfId="0">
      <alignment wrapText="1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left"/>
    </xf>
    <xf applyBorder="1" borderId="1" fillId="0" fontId="0" numFmtId="0" xfId="0"/>
    <xf applyBorder="1" applyFill="1" applyFont="1" borderId="1" fillId="2" fontId="1" numFmtId="0" xfId="0"/>
    <xf applyBorder="1" applyFill="1" applyFont="1" borderId="1" fillId="2" fontId="2" numFmtId="0" xfId="0"/>
    <xf applyBorder="1" applyFont="1" borderId="1" fillId="0" fontId="0" numFmtId="0" xfId="0"/>
    <xf applyBorder="1" applyFont="1" applyNumberFormat="1" borderId="1" fillId="0" fontId="0" numFmtId="0" xfId="0"/>
    <xf applyAlignment="1" applyBorder="1" applyFont="1" borderId="1" fillId="0" fontId="0" numFmtId="0" xfId="0">
      <alignment wrapText="1"/>
    </xf>
    <xf applyAlignment="1" applyBorder="1" applyFont="1" borderId="1" fillId="0" fontId="3" numFmtId="0" xfId="7"/>
    <xf applyBorder="1" borderId="2" fillId="0" fontId="0" numFmtId="0" xfId="0"/>
    <xf applyBorder="1" borderId="3" fillId="0" fontId="0" numFmtId="0" xfId="0"/>
    <xf applyAlignment="1" applyBorder="1" borderId="2" fillId="0" fontId="0" numFmtId="0" xfId="0">
      <alignment wrapText="1"/>
    </xf>
    <xf applyAlignment="1" applyBorder="1" borderId="3" fillId="0" fontId="0" numFmtId="0" xfId="0">
      <alignment wrapText="1"/>
    </xf>
    <xf applyBorder="1" borderId="4" fillId="0" fontId="0" numFmtId="0" xfId="0"/>
    <xf applyBorder="1" borderId="5" fillId="0" fontId="0" numFmtId="0" xfId="0"/>
    <xf applyAlignment="1" applyBorder="1" applyFill="1" applyFont="1" borderId="6" fillId="2" fontId="1" numFmtId="0" xfId="0">
      <alignment horizontal="center"/>
    </xf>
    <xf applyAlignment="1" applyBorder="1" applyFill="1" applyFont="1" borderId="4" fillId="2" fontId="1" numFmtId="0" xfId="0">
      <alignment horizontal="center"/>
    </xf>
    <xf applyAlignment="1" applyBorder="1" applyFill="1" applyFont="1" borderId="5" fillId="2" fontId="1" numFmtId="0" xfId="0">
      <alignment horizontal="center"/>
    </xf>
    <xf applyBorder="1" borderId="0" fillId="0" fontId="0" numFmtId="0" xfId="0"/>
    <xf applyAlignment="1" applyNumberFormat="1" borderId="0" fillId="0" fontId="0" numFmtId="1" xfId="0">
      <alignment horizontal="left"/>
    </xf>
    <xf applyAlignment="1" borderId="0" fillId="0" fontId="0" numFmtId="0" xfId="0">
      <alignment horizontal="left"/>
    </xf>
    <xf applyFont="1" borderId="0" fillId="0" fontId="2" numFmtId="0" xfId="0"/>
    <xf applyAlignment="1" applyNumberFormat="1" borderId="0" fillId="0" fontId="0" numFmtId="49" xfId="0">
      <alignment wrapText="1"/>
    </xf>
    <xf applyNumberFormat="1" borderId="0" fillId="0" fontId="0" numFmtId="177" xfId="0"/>
    <xf applyNumberFormat="1" borderId="0" fillId="0" fontId="0" numFmtId="1" xfId="0"/>
    <xf applyNumberFormat="1" borderId="0" fillId="0" fontId="0" numFmtId="49" xfId="0"/>
    <xf applyBorder="1" applyNumberFormat="1" borderId="1" fillId="0" fontId="0" numFmtId="49" xfId="0"/>
    <xf applyAlignment="1" borderId="0" fillId="0" fontId="0" numFmtId="0" quotePrefix="1" xfId="0">
      <alignment horizontal="left"/>
    </xf>
    <xf applyBorder="1" applyFont="1" borderId="1" fillId="0" fontId="0" numFmtId="0" quotePrefix="1" xfId="0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8" name="Hyperlink" xfId="7"/>
    <cellStyle builtinId="44" name="60% - Accent4" xfId="8"/>
    <cellStyle builtinId="9" name="Followed Hyperlink" xfId="9"/>
    <cellStyle builtinId="23" name="Check Cell" xfId="10"/>
    <cellStyle builtinId="17" name="Heading 2" xfId="11"/>
    <cellStyle builtinId="10" name="Note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21"/>
  <sheetViews>
    <sheetView workbookViewId="0">
      <selection activeCell="A14" sqref="A14"/>
    </sheetView>
  </sheetViews>
  <sheetFormatPr defaultColWidth="9" defaultRowHeight="14.5" outlineLevelCol="6"/>
  <cols>
    <col min="1" max="1" customWidth="true" width="20.0909090909091" collapsed="true"/>
    <col min="2" max="2" customWidth="true" width="30.8181818181818" collapsed="true"/>
    <col min="3" max="3" customWidth="true" width="28.4545454545455" collapsed="true"/>
    <col min="4" max="4" customWidth="true" width="23.5454545454545" collapsed="true"/>
    <col min="5" max="7" customWidth="true" width="21.9090909090909" collapsed="true"/>
  </cols>
  <sheetData>
    <row r="1" spans="1:7">
      <c r="A1" t="s">
        <v>0</v>
      </c>
      <c r="B1" t="s">
        <v>1</v>
      </c>
      <c r="C1" t="s">
        <v>1</v>
      </c>
      <c r="D1" t="s">
        <v>2</v>
      </c>
      <c r="E1" t="s">
        <v>2</v>
      </c>
      <c r="F1" t="s">
        <v>1</v>
      </c>
      <c r="G1" t="s">
        <v>2</v>
      </c>
    </row>
    <row r="2" spans="1:7">
      <c r="A2" t="s">
        <v>3</v>
      </c>
      <c r="B2" s="3"/>
      <c r="C2" s="3"/>
      <c r="D2" t="s">
        <v>4</v>
      </c>
      <c r="E2" t="s">
        <v>5</v>
      </c>
      <c r="G2" t="s">
        <v>5</v>
      </c>
    </row>
    <row ht="43.5" r="3" spans="1:7">
      <c r="A3" t="s">
        <v>6</v>
      </c>
      <c r="B3" t="s">
        <v>7</v>
      </c>
      <c r="C3" t="s">
        <v>8</v>
      </c>
      <c r="D3" s="3" t="s">
        <v>9</v>
      </c>
      <c r="E3" s="3" t="s">
        <v>10</v>
      </c>
      <c r="F3" s="3" t="s">
        <v>11</v>
      </c>
      <c r="G3" s="3" t="s">
        <v>12</v>
      </c>
    </row>
    <row r="4" spans="1:7">
      <c r="A4" t="s">
        <v>13</v>
      </c>
      <c r="B4">
        <f ref="B4:G4" si="0" t="shared">COUNTIFS($A$8:$A$20,"*$*",B8:B20,"")</f>
        <v>0</v>
      </c>
      <c r="C4">
        <f si="0" t="shared"/>
        <v>0</v>
      </c>
      <c r="D4">
        <f si="0" t="shared"/>
        <v>1</v>
      </c>
      <c r="E4">
        <f si="0" t="shared"/>
        <v>0</v>
      </c>
      <c r="F4">
        <f si="0" t="shared"/>
        <v>0</v>
      </c>
      <c r="G4">
        <f si="0" t="shared"/>
        <v>0</v>
      </c>
    </row>
    <row customFormat="1" r="7" s="1" spans="1:1">
      <c r="A7" s="2" t="s">
        <v>14</v>
      </c>
    </row>
    <row r="8" spans="1:7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18</v>
      </c>
      <c r="G8" t="s">
        <v>19</v>
      </c>
    </row>
    <row r="9" spans="1:7">
      <c r="A9" t="s">
        <v>20</v>
      </c>
      <c r="B9" t="s">
        <v>21</v>
      </c>
      <c r="C9" t="s">
        <v>22</v>
      </c>
      <c r="E9" t="s">
        <v>23</v>
      </c>
      <c r="F9" t="s">
        <v>24</v>
      </c>
      <c r="G9" t="s">
        <v>23</v>
      </c>
    </row>
    <row r="10" spans="1:7">
      <c r="A10" t="s">
        <v>25</v>
      </c>
      <c r="B10" t="s">
        <v>26</v>
      </c>
      <c r="C10" t="s">
        <v>27</v>
      </c>
      <c r="D10" t="s">
        <v>28</v>
      </c>
      <c r="E10" t="s">
        <v>29</v>
      </c>
      <c r="F10" t="s">
        <v>30</v>
      </c>
      <c r="G10" t="s">
        <v>29</v>
      </c>
    </row>
    <row r="11" spans="1:7">
      <c r="A11" t="s">
        <v>31</v>
      </c>
      <c r="B11" t="s">
        <v>26</v>
      </c>
      <c r="C11" t="s">
        <v>27</v>
      </c>
      <c r="D11" t="s">
        <v>28</v>
      </c>
      <c r="E11" t="s">
        <v>29</v>
      </c>
      <c r="F11" t="s">
        <v>30</v>
      </c>
      <c r="G11" t="s">
        <v>29</v>
      </c>
    </row>
    <row customFormat="1" r="12" s="1" spans="1:1">
      <c r="A12" s="2" t="s">
        <v>32</v>
      </c>
    </row>
    <row r="13" spans="1:7">
      <c r="A13" s="6" t="s">
        <v>33</v>
      </c>
      <c r="B13" s="6" t="s">
        <v>34</v>
      </c>
      <c r="C13" s="6" t="s">
        <v>34</v>
      </c>
      <c r="D13" s="6" t="s">
        <v>35</v>
      </c>
      <c r="E13" s="6" t="s">
        <v>35</v>
      </c>
      <c r="F13" s="6" t="s">
        <v>34</v>
      </c>
      <c r="G13" s="6" t="s">
        <v>35</v>
      </c>
    </row>
    <row r="14" spans="1:7">
      <c r="A14" s="6" t="s">
        <v>36</v>
      </c>
      <c r="B14" s="30">
        <v>999999</v>
      </c>
      <c r="C14" s="30" t="s">
        <v>37</v>
      </c>
      <c r="D14" s="30" t="s">
        <v>37</v>
      </c>
      <c r="E14" s="30"/>
      <c r="F14" s="30" t="s">
        <v>37</v>
      </c>
      <c r="G14" s="30" t="s">
        <v>37</v>
      </c>
    </row>
    <row r="15" spans="1:7">
      <c r="A15" s="6" t="s">
        <v>38</v>
      </c>
      <c r="B15" s="6" t="s">
        <v>34</v>
      </c>
      <c r="C15" s="6" t="s">
        <v>35</v>
      </c>
      <c r="D15" s="6" t="s">
        <v>34</v>
      </c>
      <c r="E15" s="6" t="s">
        <v>35</v>
      </c>
      <c r="F15" s="6" t="s">
        <v>35</v>
      </c>
      <c r="G15" s="6" t="s">
        <v>34</v>
      </c>
    </row>
    <row r="16" spans="1:7">
      <c r="A16" s="6" t="s">
        <v>39</v>
      </c>
      <c r="B16" s="6">
        <v>1</v>
      </c>
      <c r="C16" s="6">
        <v>2</v>
      </c>
      <c r="D16" s="6">
        <v>1</v>
      </c>
      <c r="E16" s="6">
        <v>2</v>
      </c>
      <c r="F16" s="6">
        <v>2</v>
      </c>
      <c r="G16" s="6">
        <v>1</v>
      </c>
    </row>
    <row customFormat="1" r="17" s="1" spans="1:1">
      <c r="A17" s="2" t="s">
        <v>40</v>
      </c>
    </row>
    <row r="18" spans="1:7">
      <c r="A18" s="6" t="s">
        <v>41</v>
      </c>
      <c r="B18" s="6" t="s">
        <v>34</v>
      </c>
      <c r="C18" s="6" t="s">
        <v>34</v>
      </c>
      <c r="D18" s="6" t="s">
        <v>34</v>
      </c>
      <c r="E18" s="6" t="s">
        <v>34</v>
      </c>
      <c r="F18" s="6" t="s">
        <v>34</v>
      </c>
      <c r="G18" t="s">
        <v>35</v>
      </c>
    </row>
    <row r="19" spans="2:3">
      <c r="B19" s="23"/>
      <c r="C19" s="23"/>
    </row>
    <row r="20" spans="1:1">
      <c r="A20" t="s">
        <v>42</v>
      </c>
    </row>
    <row r="21" spans="1:3">
      <c r="A21" t="s">
        <v>43</v>
      </c>
      <c r="B21" s="24"/>
      <c r="C21" s="24"/>
    </row>
  </sheetData>
  <pageMargins bottom="0.75" footer="0.3" header="0.3" left="0.7" right="0.7" top="0.75"/>
  <pageSetup orientation="portrait" paperSize="1"/>
  <headerFooter/>
  <ignoredErrors>
    <ignoredError numberStoredAsText="1" sqref="F14:G14 C14:D14"/>
  </ignoredErrors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Q26"/>
  <sheetViews>
    <sheetView workbookViewId="0">
      <selection activeCell="D13" sqref="D13"/>
    </sheetView>
  </sheetViews>
  <sheetFormatPr defaultColWidth="8.72727272727273" defaultRowHeight="14.5"/>
  <cols>
    <col min="1" max="1" customWidth="true" width="21.3636363636364" collapsed="true"/>
    <col min="2" max="2" customWidth="true" width="35.7272727272727" collapsed="true"/>
    <col min="3" max="3" customWidth="true" width="47.9090909090909" collapsed="true"/>
    <col min="4" max="5" customWidth="true" width="38.0" collapsed="true"/>
    <col min="6" max="6" customWidth="true" width="34.2727272727273" collapsed="true"/>
    <col min="7" max="7" customWidth="true" width="34.3636363636364" collapsed="true"/>
    <col min="8" max="8" customWidth="true" width="33.0909090909091" collapsed="true"/>
    <col min="9" max="9" customWidth="true" width="34.1818181818182" collapsed="true"/>
    <col min="10" max="10" customWidth="true" width="36.5454545454545" collapsed="true"/>
    <col min="11" max="11" customWidth="true" width="35.7272727272727" collapsed="true"/>
    <col min="12" max="13" customWidth="true" width="57.1818181818182" collapsed="true"/>
    <col min="14" max="14" customWidth="true" width="37.2727272727273" collapsed="true"/>
    <col min="15" max="15" customWidth="true" width="36.5454545454545" collapsed="true"/>
    <col min="16" max="16" customWidth="true" width="35.7272727272727" collapsed="true"/>
  </cols>
  <sheetData>
    <row r="1" spans="1:15">
      <c r="A1" t="s">
        <v>0</v>
      </c>
      <c r="B1" t="s">
        <v>2</v>
      </c>
      <c r="C1" t="s">
        <v>1</v>
      </c>
      <c r="D1" t="s">
        <v>116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350</v>
      </c>
      <c r="O1" t="s">
        <v>116</v>
      </c>
    </row>
    <row r="2" spans="1:13">
      <c r="A2" t="s">
        <v>3</v>
      </c>
      <c r="B2" t="s">
        <v>351</v>
      </c>
      <c r="C2" t="s">
        <v>78</v>
      </c>
      <c r="E2" t="s">
        <v>238</v>
      </c>
      <c r="F2" t="s">
        <v>238</v>
      </c>
      <c r="G2" t="s">
        <v>238</v>
      </c>
      <c r="H2" t="s">
        <v>238</v>
      </c>
      <c r="I2" t="s">
        <v>352</v>
      </c>
      <c r="J2" t="s">
        <v>238</v>
      </c>
      <c r="K2" t="s">
        <v>238</v>
      </c>
      <c r="L2" t="s">
        <v>199</v>
      </c>
      <c r="M2" t="s">
        <v>199</v>
      </c>
    </row>
    <row ht="29" r="3" spans="1:15">
      <c r="A3" t="s">
        <v>6</v>
      </c>
      <c r="B3" s="3" t="s">
        <v>353</v>
      </c>
      <c r="C3" s="3" t="s">
        <v>354</v>
      </c>
      <c r="D3" s="3" t="s">
        <v>355</v>
      </c>
      <c r="E3" s="3" t="s">
        <v>356</v>
      </c>
      <c r="F3" s="3" t="s">
        <v>357</v>
      </c>
      <c r="G3" s="3" t="s">
        <v>358</v>
      </c>
      <c r="H3" s="3" t="s">
        <v>359</v>
      </c>
      <c r="I3" s="3" t="s">
        <v>360</v>
      </c>
      <c r="J3" s="3" t="s">
        <v>361</v>
      </c>
      <c r="K3" s="3" t="s">
        <v>362</v>
      </c>
      <c r="L3" s="3" t="s">
        <v>363</v>
      </c>
      <c r="M3" s="3" t="s">
        <v>215</v>
      </c>
      <c r="N3" s="3" t="s">
        <v>364</v>
      </c>
      <c r="O3" s="3" t="s">
        <v>143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 ref="E4:K4" si="0" t="shared">COUNTIFS($A$8:$A$21,"*$*",E8:E21,"")</f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customFormat="1" r="7" s="1" spans="1:1">
      <c r="A7" s="2" t="s">
        <v>145</v>
      </c>
    </row>
    <row ht="29" r="8" spans="1:15">
      <c r="A8" s="25" t="s">
        <v>146</v>
      </c>
      <c r="B8" s="3" t="s">
        <v>365</v>
      </c>
      <c r="C8" s="3" t="s">
        <v>366</v>
      </c>
      <c r="D8" s="3" t="s">
        <v>367</v>
      </c>
      <c r="E8" s="3" t="s">
        <v>368</v>
      </c>
      <c r="F8" s="3" t="s">
        <v>369</v>
      </c>
      <c r="G8" s="3" t="s">
        <v>370</v>
      </c>
      <c r="H8" s="3" t="s">
        <v>371</v>
      </c>
      <c r="I8" s="3" t="s">
        <v>372</v>
      </c>
      <c r="J8" s="3" t="s">
        <v>373</v>
      </c>
      <c r="K8" s="3" t="s">
        <v>374</v>
      </c>
      <c r="L8" s="3" t="s">
        <v>365</v>
      </c>
      <c r="M8" s="3" t="s">
        <v>365</v>
      </c>
      <c r="N8" s="3" t="s">
        <v>156</v>
      </c>
      <c r="O8" s="3" t="s">
        <v>157</v>
      </c>
    </row>
    <row r="9" spans="1:15">
      <c r="A9" t="s">
        <v>159</v>
      </c>
      <c r="B9" t="s">
        <v>375</v>
      </c>
      <c r="C9" t="s">
        <v>271</v>
      </c>
      <c r="D9" t="s">
        <v>271</v>
      </c>
      <c r="E9" t="s">
        <v>271</v>
      </c>
      <c r="F9" t="s">
        <v>271</v>
      </c>
      <c r="G9" t="s">
        <v>271</v>
      </c>
      <c r="H9" t="s">
        <v>271</v>
      </c>
      <c r="I9" t="s">
        <v>271</v>
      </c>
      <c r="J9" t="s">
        <v>271</v>
      </c>
      <c r="K9" t="s">
        <v>271</v>
      </c>
      <c r="L9" t="s">
        <v>271</v>
      </c>
      <c r="M9" t="s">
        <v>271</v>
      </c>
      <c r="N9" t="s">
        <v>271</v>
      </c>
      <c r="O9" t="s">
        <v>271</v>
      </c>
    </row>
    <row r="10" spans="1:15">
      <c r="A10" t="s">
        <v>160</v>
      </c>
      <c r="B10" t="s">
        <v>161</v>
      </c>
      <c r="C10" t="s">
        <v>161</v>
      </c>
      <c r="D10" t="s">
        <v>161</v>
      </c>
      <c r="E10" t="s">
        <v>161</v>
      </c>
      <c r="F10" t="s">
        <v>161</v>
      </c>
      <c r="G10" t="s">
        <v>161</v>
      </c>
      <c r="H10" t="s">
        <v>161</v>
      </c>
      <c r="I10" t="s">
        <v>161</v>
      </c>
      <c r="J10" t="s">
        <v>161</v>
      </c>
      <c r="K10" t="s">
        <v>161</v>
      </c>
      <c r="L10" t="s">
        <v>161</v>
      </c>
      <c r="M10" t="s">
        <v>161</v>
      </c>
      <c r="N10" t="s">
        <v>161</v>
      </c>
      <c r="O10" t="s">
        <v>161</v>
      </c>
    </row>
    <row customFormat="1" r="11" s="1" spans="1:1">
      <c r="A11" s="2" t="s">
        <v>162</v>
      </c>
    </row>
    <row r="12" spans="1:15">
      <c r="A12" t="s">
        <v>163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164</v>
      </c>
      <c r="B13" t="s">
        <v>165</v>
      </c>
      <c r="C13" t="s">
        <v>165</v>
      </c>
      <c r="D13" t="s">
        <v>165</v>
      </c>
      <c r="E13" t="s">
        <v>165</v>
      </c>
      <c r="F13" t="s">
        <v>165</v>
      </c>
      <c r="G13" t="s">
        <v>165</v>
      </c>
      <c r="H13" t="s">
        <v>165</v>
      </c>
      <c r="I13" t="s">
        <v>165</v>
      </c>
      <c r="J13" t="s">
        <v>165</v>
      </c>
      <c r="K13" t="s">
        <v>165</v>
      </c>
      <c r="L13" t="s">
        <v>165</v>
      </c>
      <c r="M13" t="s">
        <v>165</v>
      </c>
      <c r="N13" t="s">
        <v>165</v>
      </c>
      <c r="O13" t="s">
        <v>165</v>
      </c>
    </row>
    <row r="14" spans="1:15">
      <c r="A14" t="s">
        <v>166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167</v>
      </c>
      <c r="B15" t="s">
        <v>168</v>
      </c>
      <c r="C15" t="s">
        <v>169</v>
      </c>
      <c r="D15" t="s">
        <v>169</v>
      </c>
      <c r="E15" t="s">
        <v>170</v>
      </c>
      <c r="F15" t="s">
        <v>171</v>
      </c>
      <c r="G15" t="s">
        <v>172</v>
      </c>
      <c r="H15" t="s">
        <v>173</v>
      </c>
      <c r="I15" t="s">
        <v>174</v>
      </c>
      <c r="J15" t="s">
        <v>175</v>
      </c>
      <c r="K15" t="s">
        <v>176</v>
      </c>
      <c r="L15" t="s">
        <v>176</v>
      </c>
      <c r="M15" t="s">
        <v>176</v>
      </c>
      <c r="N15" t="s">
        <v>176</v>
      </c>
      <c r="O15" t="s">
        <v>171</v>
      </c>
    </row>
    <row customFormat="1" r="16" s="1" spans="1:1">
      <c r="A16" s="2" t="s">
        <v>233</v>
      </c>
    </row>
    <row r="17" spans="1:2">
      <c r="A17" t="s">
        <v>234</v>
      </c>
      <c r="B17">
        <v>1</v>
      </c>
    </row>
    <row r="18" spans="1:2">
      <c r="A18" t="s">
        <v>179</v>
      </c>
      <c r="B18" t="s">
        <v>180</v>
      </c>
    </row>
    <row r="19" spans="1:2">
      <c r="A19" t="s">
        <v>181</v>
      </c>
      <c r="B19" t="s">
        <v>348</v>
      </c>
    </row>
    <row r="20" spans="1:2">
      <c r="A20" t="s">
        <v>183</v>
      </c>
      <c r="B20" t="s">
        <v>184</v>
      </c>
    </row>
    <row r="21" spans="1:2">
      <c r="A21" t="s">
        <v>185</v>
      </c>
      <c r="B21" t="s">
        <v>186</v>
      </c>
    </row>
    <row r="22" spans="1:2">
      <c r="A22" t="s">
        <v>187</v>
      </c>
      <c r="B22" t="s">
        <v>349</v>
      </c>
    </row>
    <row r="23" spans="1:2">
      <c r="A23" t="s">
        <v>189</v>
      </c>
      <c r="B23" t="s">
        <v>190</v>
      </c>
    </row>
    <row r="24" spans="1:16">
      <c r="A24" s="2" t="s">
        <v>191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">
      <c r="A25" t="s">
        <v>192</v>
      </c>
      <c r="B25" t="s">
        <v>51</v>
      </c>
    </row>
    <row r="26" spans="1:2">
      <c r="A26" t="s">
        <v>193</v>
      </c>
      <c r="B26" t="s">
        <v>26</v>
      </c>
    </row>
  </sheetData>
  <pageMargins bottom="1" footer="0.5" header="0.5" left="0.75" right="0.75" top="1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26"/>
  <sheetViews>
    <sheetView topLeftCell="B1" workbookViewId="0">
      <selection activeCell="E11" sqref="E11"/>
    </sheetView>
  </sheetViews>
  <sheetFormatPr defaultColWidth="8.72727272727273" defaultRowHeight="14.5"/>
  <cols>
    <col min="1" max="1" customWidth="true" width="21.3636363636364" collapsed="true"/>
    <col min="2" max="2" customWidth="true" width="35.7272727272727" collapsed="true"/>
    <col min="3" max="3" customWidth="true" width="35.8181818181818" collapsed="true"/>
    <col min="4" max="4" customWidth="true" width="38.0" collapsed="true"/>
    <col min="5" max="6" customWidth="true" width="34.2727272727273" collapsed="true"/>
    <col min="7" max="7" customWidth="true" width="34.3636363636364" collapsed="true"/>
    <col min="8" max="8" customWidth="true" width="33.0909090909091" collapsed="true"/>
    <col min="9" max="9" customWidth="true" width="34.1818181818182" collapsed="true"/>
    <col min="10" max="10" customWidth="true" width="36.5454545454545" collapsed="true"/>
    <col min="11" max="13" customWidth="true" width="35.7272727272727" collapsed="true"/>
    <col min="14" max="14" customWidth="true" width="35.3636363636364" collapsed="true"/>
    <col min="15" max="15" customWidth="true" width="34.6363636363636" collapsed="true"/>
  </cols>
  <sheetData>
    <row r="1" spans="1:15">
      <c r="A1" t="s">
        <v>0</v>
      </c>
      <c r="B1" t="s">
        <v>116</v>
      </c>
      <c r="C1" t="s">
        <v>116</v>
      </c>
      <c r="D1" t="s">
        <v>116</v>
      </c>
      <c r="E1" t="s">
        <v>116</v>
      </c>
      <c r="F1" t="s">
        <v>116</v>
      </c>
      <c r="G1" t="s">
        <v>116</v>
      </c>
      <c r="H1" t="s">
        <v>116</v>
      </c>
      <c r="I1" t="s">
        <v>116</v>
      </c>
      <c r="J1" t="s">
        <v>116</v>
      </c>
      <c r="K1" t="s">
        <v>116</v>
      </c>
      <c r="L1" t="s">
        <v>116</v>
      </c>
      <c r="M1" t="s">
        <v>116</v>
      </c>
      <c r="N1" t="s">
        <v>116</v>
      </c>
      <c r="O1" t="s">
        <v>116</v>
      </c>
    </row>
    <row r="2" spans="1:1">
      <c r="A2" t="s">
        <v>3</v>
      </c>
    </row>
    <row ht="43.5" r="3" spans="1:15">
      <c r="A3" t="s">
        <v>6</v>
      </c>
      <c r="B3" s="3" t="s">
        <v>376</v>
      </c>
      <c r="C3" s="3" t="s">
        <v>377</v>
      </c>
      <c r="D3" s="3" t="s">
        <v>378</v>
      </c>
      <c r="E3" s="3" t="s">
        <v>379</v>
      </c>
      <c r="F3" s="3" t="s">
        <v>380</v>
      </c>
      <c r="G3" s="3" t="s">
        <v>381</v>
      </c>
      <c r="H3" s="3" t="s">
        <v>382</v>
      </c>
      <c r="I3" s="3" t="s">
        <v>382</v>
      </c>
      <c r="J3" s="3" t="s">
        <v>361</v>
      </c>
      <c r="K3" s="3" t="s">
        <v>362</v>
      </c>
      <c r="L3" s="3" t="s">
        <v>363</v>
      </c>
      <c r="M3" s="3" t="s">
        <v>215</v>
      </c>
      <c r="N3" s="3" t="s">
        <v>364</v>
      </c>
      <c r="O3" s="3" t="s">
        <v>143</v>
      </c>
    </row>
    <row r="4" spans="1:15">
      <c r="A4" t="s">
        <v>13</v>
      </c>
      <c r="B4">
        <f>COUNTIFS($A$8:$A$21,"*$*",B8:B21,"")</f>
        <v>0</v>
      </c>
      <c r="C4">
        <f>COUNTIFS($A$8:$A$21,"*$*",C8:C21,"")</f>
        <v>0</v>
      </c>
      <c r="D4">
        <f>COUNTIFS($A$8:$A$21,"*$*",D8:D21,"")</f>
        <v>0</v>
      </c>
      <c r="E4">
        <f>COUNTIFS($A$8:$A$21,"*$*",E8:E21,"")</f>
        <v>0</v>
      </c>
      <c r="F4">
        <f ref="F4:K4" si="0" t="shared">COUNTIFS($A$8:$A$21,"*$*",F8:F21,"")</f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>COUNTIFS($A$8:$A$21,"*$*",L8:L21,"")</f>
        <v>0</v>
      </c>
      <c r="M4">
        <f>COUNTIFS($A$8:$A$21,"*$*",M8:M21,"")</f>
        <v>0</v>
      </c>
      <c r="N4">
        <f>COUNTIFS($A$8:$A$21,"*$*",N8:N21,"")</f>
        <v>0</v>
      </c>
      <c r="O4">
        <f>COUNTIFS($A$8:$A$20,"*$*",O8:O20,"")</f>
        <v>0</v>
      </c>
    </row>
    <row customFormat="1" r="7" s="1" spans="1:1">
      <c r="A7" s="2" t="s">
        <v>145</v>
      </c>
    </row>
    <row r="8" spans="1:15">
      <c r="A8" s="25" t="s">
        <v>146</v>
      </c>
      <c r="B8" s="3" t="s">
        <v>383</v>
      </c>
      <c r="C8" s="3" t="s">
        <v>384</v>
      </c>
      <c r="D8" s="3" t="s">
        <v>385</v>
      </c>
      <c r="E8" s="3" t="s">
        <v>386</v>
      </c>
      <c r="F8" s="3" t="s">
        <v>387</v>
      </c>
      <c r="G8" s="3" t="s">
        <v>388</v>
      </c>
      <c r="H8" s="3" t="s">
        <v>389</v>
      </c>
      <c r="I8" s="3" t="s">
        <v>390</v>
      </c>
      <c r="J8" s="3" t="s">
        <v>391</v>
      </c>
      <c r="K8" s="3" t="s">
        <v>392</v>
      </c>
      <c r="L8" s="3" t="s">
        <v>383</v>
      </c>
      <c r="M8" s="3" t="s">
        <v>383</v>
      </c>
      <c r="N8" s="3" t="s">
        <v>156</v>
      </c>
      <c r="O8" s="3" t="s">
        <v>157</v>
      </c>
    </row>
    <row r="9" spans="1:15">
      <c r="A9" t="s">
        <v>159</v>
      </c>
      <c r="B9" t="s">
        <v>393</v>
      </c>
      <c r="C9" t="s">
        <v>393</v>
      </c>
      <c r="D9" t="s">
        <v>393</v>
      </c>
      <c r="E9" t="s">
        <v>393</v>
      </c>
      <c r="F9" t="s">
        <v>393</v>
      </c>
      <c r="G9" t="s">
        <v>393</v>
      </c>
      <c r="H9" t="s">
        <v>393</v>
      </c>
      <c r="I9" t="s">
        <v>393</v>
      </c>
      <c r="J9" t="s">
        <v>393</v>
      </c>
      <c r="K9" t="s">
        <v>393</v>
      </c>
      <c r="L9" t="s">
        <v>393</v>
      </c>
      <c r="M9" t="s">
        <v>393</v>
      </c>
      <c r="N9" t="s">
        <v>393</v>
      </c>
      <c r="O9" t="s">
        <v>393</v>
      </c>
    </row>
    <row r="10" spans="1:15">
      <c r="A10" t="s">
        <v>160</v>
      </c>
      <c r="B10" t="s">
        <v>161</v>
      </c>
      <c r="C10" t="s">
        <v>161</v>
      </c>
      <c r="D10" t="s">
        <v>161</v>
      </c>
      <c r="E10" t="s">
        <v>161</v>
      </c>
      <c r="F10" t="s">
        <v>161</v>
      </c>
      <c r="G10" t="s">
        <v>161</v>
      </c>
      <c r="H10" t="s">
        <v>161</v>
      </c>
      <c r="I10" t="s">
        <v>161</v>
      </c>
      <c r="J10" t="s">
        <v>161</v>
      </c>
      <c r="K10" t="s">
        <v>161</v>
      </c>
      <c r="L10" t="s">
        <v>161</v>
      </c>
      <c r="M10" t="s">
        <v>161</v>
      </c>
      <c r="N10" t="s">
        <v>161</v>
      </c>
      <c r="O10" t="s">
        <v>161</v>
      </c>
    </row>
    <row customFormat="1" r="11" s="1" spans="1:1">
      <c r="A11" s="2" t="s">
        <v>162</v>
      </c>
    </row>
    <row r="12" spans="1:15">
      <c r="A12" t="s">
        <v>163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35</v>
      </c>
      <c r="N12" t="s">
        <v>34</v>
      </c>
      <c r="O12" t="s">
        <v>34</v>
      </c>
    </row>
    <row r="13" spans="1:15">
      <c r="A13" t="s">
        <v>164</v>
      </c>
      <c r="B13" t="s">
        <v>165</v>
      </c>
      <c r="C13" t="s">
        <v>165</v>
      </c>
      <c r="D13" t="s">
        <v>165</v>
      </c>
      <c r="E13" t="s">
        <v>165</v>
      </c>
      <c r="F13" t="s">
        <v>165</v>
      </c>
      <c r="G13" t="s">
        <v>165</v>
      </c>
      <c r="H13" t="s">
        <v>165</v>
      </c>
      <c r="I13" t="s">
        <v>165</v>
      </c>
      <c r="J13" t="s">
        <v>165</v>
      </c>
      <c r="K13" t="s">
        <v>165</v>
      </c>
      <c r="L13" t="s">
        <v>165</v>
      </c>
      <c r="M13" t="s">
        <v>165</v>
      </c>
      <c r="N13" t="s">
        <v>165</v>
      </c>
      <c r="O13" t="s">
        <v>165</v>
      </c>
    </row>
    <row r="14" spans="1:15">
      <c r="A14" t="s">
        <v>166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35</v>
      </c>
      <c r="M14" t="s">
        <v>34</v>
      </c>
      <c r="N14" t="s">
        <v>34</v>
      </c>
      <c r="O14" t="s">
        <v>34</v>
      </c>
    </row>
    <row r="15" spans="1:15">
      <c r="A15" t="s">
        <v>167</v>
      </c>
      <c r="B15" t="s">
        <v>168</v>
      </c>
      <c r="C15" t="s">
        <v>169</v>
      </c>
      <c r="D15" t="s">
        <v>170</v>
      </c>
      <c r="E15" t="s">
        <v>170</v>
      </c>
      <c r="F15" t="s">
        <v>171</v>
      </c>
      <c r="G15" t="s">
        <v>172</v>
      </c>
      <c r="H15" t="s">
        <v>173</v>
      </c>
      <c r="I15" t="s">
        <v>174</v>
      </c>
      <c r="J15" t="s">
        <v>175</v>
      </c>
      <c r="K15" t="s">
        <v>176</v>
      </c>
      <c r="L15" t="s">
        <v>176</v>
      </c>
      <c r="M15" t="s">
        <v>176</v>
      </c>
      <c r="N15" t="s">
        <v>176</v>
      </c>
      <c r="O15" t="s">
        <v>171</v>
      </c>
    </row>
    <row customFormat="1" r="16" s="1" spans="1:1">
      <c r="A16" s="2" t="s">
        <v>233</v>
      </c>
    </row>
    <row r="17" spans="1:2">
      <c r="A17" t="s">
        <v>234</v>
      </c>
      <c r="B17">
        <v>1</v>
      </c>
    </row>
    <row r="18" spans="1:2">
      <c r="A18" t="s">
        <v>179</v>
      </c>
      <c r="B18" t="s">
        <v>180</v>
      </c>
    </row>
    <row r="19" spans="1:2">
      <c r="A19" t="s">
        <v>181</v>
      </c>
      <c r="B19" t="s">
        <v>348</v>
      </c>
    </row>
    <row r="20" spans="1:2">
      <c r="A20" t="s">
        <v>183</v>
      </c>
      <c r="B20" t="s">
        <v>184</v>
      </c>
    </row>
    <row r="21" spans="1:2">
      <c r="A21" t="s">
        <v>185</v>
      </c>
      <c r="B21" t="s">
        <v>186</v>
      </c>
    </row>
    <row r="22" spans="1:2">
      <c r="A22" t="s">
        <v>187</v>
      </c>
      <c r="B22" t="s">
        <v>349</v>
      </c>
    </row>
    <row r="23" spans="1:2">
      <c r="A23" t="s">
        <v>189</v>
      </c>
      <c r="B23" t="s">
        <v>190</v>
      </c>
    </row>
    <row customFormat="1" r="24" s="1" spans="1:1">
      <c r="A24" s="2" t="s">
        <v>191</v>
      </c>
    </row>
    <row r="25" spans="1:2">
      <c r="A25" t="s">
        <v>192</v>
      </c>
      <c r="B25" t="s">
        <v>51</v>
      </c>
    </row>
    <row r="26" spans="1:2">
      <c r="A26" t="s">
        <v>193</v>
      </c>
      <c r="B26" t="s">
        <v>26</v>
      </c>
    </row>
  </sheetData>
  <pageMargins bottom="1" footer="0.5" header="0.5" left="0.75" right="0.75" top="1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R28"/>
  <sheetViews>
    <sheetView topLeftCell="I8" workbookViewId="0">
      <selection activeCell="Q6" sqref="Q6"/>
    </sheetView>
  </sheetViews>
  <sheetFormatPr defaultColWidth="9" defaultRowHeight="14.5"/>
  <cols>
    <col min="1" max="1" customWidth="true" width="21.3636363636364" collapsed="true"/>
    <col min="2" max="2" customWidth="true" width="35.7272727272727" collapsed="true"/>
    <col min="3" max="3" customWidth="true" width="35.8181818181818" collapsed="true"/>
    <col min="4" max="4" customWidth="true" width="38.0" collapsed="true"/>
    <col min="5" max="5" customWidth="true" width="34.2727272727273" collapsed="true"/>
    <col min="6" max="6" customWidth="true" width="34.3636363636364" collapsed="true"/>
    <col min="7" max="7" customWidth="true" width="33.0909090909091" collapsed="true"/>
    <col min="8" max="8" customWidth="true" width="34.1818181818182" collapsed="true"/>
    <col min="9" max="9" customWidth="true" width="36.5454545454545" collapsed="true"/>
    <col min="10" max="10" customWidth="true" width="42.4545454545455" collapsed="true"/>
    <col min="11" max="11" customWidth="true" width="35.7272727272727" collapsed="true"/>
    <col min="12" max="12" customWidth="true" width="45.1818181818182" collapsed="true"/>
    <col min="13" max="16" customWidth="true" width="35.7272727272727" collapsed="true"/>
    <col min="17" max="17" customWidth="true" width="35.1818181818182" collapsed="true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</row>
    <row r="2" spans="1:14">
      <c r="A2" t="s">
        <v>3</v>
      </c>
      <c r="B2" t="s">
        <v>78</v>
      </c>
      <c r="C2" t="s">
        <v>78</v>
      </c>
      <c r="D2" t="s">
        <v>78</v>
      </c>
      <c r="E2" t="s">
        <v>394</v>
      </c>
      <c r="F2" t="s">
        <v>394</v>
      </c>
      <c r="G2" t="s">
        <v>395</v>
      </c>
      <c r="H2" t="s">
        <v>78</v>
      </c>
      <c r="I2" t="s">
        <v>396</v>
      </c>
      <c r="J2" t="s">
        <v>396</v>
      </c>
      <c r="K2" t="s">
        <v>199</v>
      </c>
      <c r="L2" t="s">
        <v>199</v>
      </c>
      <c r="M2" t="s">
        <v>199</v>
      </c>
      <c r="N2" t="s">
        <v>397</v>
      </c>
    </row>
    <row ht="29" r="3" spans="1:17">
      <c r="A3" t="s">
        <v>132</v>
      </c>
      <c r="B3" s="3" t="s">
        <v>398</v>
      </c>
      <c r="C3" s="3" t="s">
        <v>399</v>
      </c>
      <c r="D3" s="3" t="s">
        <v>400</v>
      </c>
      <c r="E3" s="3" t="s">
        <v>401</v>
      </c>
      <c r="F3" s="3" t="s">
        <v>402</v>
      </c>
      <c r="G3" s="3" t="s">
        <v>403</v>
      </c>
      <c r="H3" s="3" t="s">
        <v>404</v>
      </c>
      <c r="I3" s="3" t="s">
        <v>405</v>
      </c>
      <c r="J3" s="3" t="s">
        <v>406</v>
      </c>
      <c r="K3" s="3" t="s">
        <v>407</v>
      </c>
      <c r="L3" s="3" t="s">
        <v>408</v>
      </c>
      <c r="M3" s="3" t="s">
        <v>409</v>
      </c>
      <c r="N3" s="3" t="s">
        <v>410</v>
      </c>
      <c r="O3" s="3"/>
      <c r="P3" s="3"/>
      <c r="Q3" s="3"/>
    </row>
    <row r="4" spans="1:14">
      <c r="A4" t="s">
        <v>13</v>
      </c>
      <c r="B4">
        <f>COUNTIFS($A$8:$A$38,"*$*",B8:B38,"")</f>
        <v>0</v>
      </c>
      <c r="C4">
        <f>COUNTIFS($A$8:$A$38,"*$*",C8:C38,"")</f>
        <v>0</v>
      </c>
      <c r="D4">
        <f ref="D4:P4" si="0" t="shared">COUNTIFS($A$8:$A$38,"*$*",D8:D38,"")</f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 si="0" t="shared"/>
        <v>0</v>
      </c>
      <c r="M4">
        <f si="0" t="shared"/>
        <v>0</v>
      </c>
      <c r="N4">
        <f si="0" t="shared"/>
        <v>0</v>
      </c>
    </row>
    <row customFormat="1" r="7" s="1" spans="1:1">
      <c r="A7" s="2" t="s">
        <v>145</v>
      </c>
    </row>
    <row ht="29" r="8" spans="1:17">
      <c r="A8" s="25" t="s">
        <v>411</v>
      </c>
      <c r="B8" s="3" t="s">
        <v>291</v>
      </c>
      <c r="C8" s="3" t="s">
        <v>292</v>
      </c>
      <c r="D8" s="3" t="s">
        <v>293</v>
      </c>
      <c r="E8" s="3" t="s">
        <v>294</v>
      </c>
      <c r="F8" s="3" t="s">
        <v>295</v>
      </c>
      <c r="G8" s="3" t="s">
        <v>296</v>
      </c>
      <c r="H8" s="3" t="s">
        <v>297</v>
      </c>
      <c r="I8" s="3" t="s">
        <v>298</v>
      </c>
      <c r="J8" s="3" t="s">
        <v>299</v>
      </c>
      <c r="K8" s="3" t="s">
        <v>300</v>
      </c>
      <c r="L8" s="3" t="s">
        <v>300</v>
      </c>
      <c r="M8" s="3" t="s">
        <v>301</v>
      </c>
      <c r="N8" s="3" t="s">
        <v>156</v>
      </c>
      <c r="O8" s="3"/>
      <c r="P8" s="3"/>
      <c r="Q8" s="3"/>
    </row>
    <row r="9" spans="1:16">
      <c r="A9" t="s">
        <v>412</v>
      </c>
      <c r="B9" s="26" t="s">
        <v>413</v>
      </c>
      <c r="C9" s="26" t="s">
        <v>413</v>
      </c>
      <c r="D9" s="26" t="s">
        <v>413</v>
      </c>
      <c r="E9" s="26" t="s">
        <v>413</v>
      </c>
      <c r="F9" s="26" t="s">
        <v>413</v>
      </c>
      <c r="G9" s="26" t="s">
        <v>414</v>
      </c>
      <c r="H9" s="26" t="s">
        <v>415</v>
      </c>
      <c r="I9" s="26" t="s">
        <v>413</v>
      </c>
      <c r="J9" s="26" t="s">
        <v>413</v>
      </c>
      <c r="K9" s="26" t="s">
        <v>413</v>
      </c>
      <c r="L9" s="26" t="s">
        <v>413</v>
      </c>
      <c r="M9" s="26" t="s">
        <v>413</v>
      </c>
      <c r="N9" s="26" t="s">
        <v>413</v>
      </c>
      <c r="O9" s="26"/>
      <c r="P9" s="3"/>
    </row>
    <row r="10" spans="1:15">
      <c r="A10" t="s">
        <v>416</v>
      </c>
      <c r="B10" s="27">
        <v>7183259386136510</v>
      </c>
      <c r="C10" s="27">
        <v>7183259386136510</v>
      </c>
      <c r="D10" s="27">
        <v>7183259386136510</v>
      </c>
      <c r="E10" s="27">
        <v>718325938613651</v>
      </c>
      <c r="F10" s="28">
        <v>8.71832593861365e+16</v>
      </c>
      <c r="G10" s="27">
        <v>7183259386136510</v>
      </c>
      <c r="H10" s="27">
        <v>7183259386136510</v>
      </c>
      <c r="I10" s="27">
        <v>7183259386136510</v>
      </c>
      <c r="J10" s="27">
        <v>7183259386136510</v>
      </c>
      <c r="K10" s="27">
        <v>7183259386136510</v>
      </c>
      <c r="L10" s="27">
        <v>7183259386136510</v>
      </c>
      <c r="M10" s="27">
        <v>7183259386136510</v>
      </c>
      <c r="N10" s="27">
        <v>7183259386136510</v>
      </c>
      <c r="O10" s="27"/>
    </row>
    <row r="11" spans="1:14">
      <c r="A11" t="s">
        <v>417</v>
      </c>
      <c r="B11" t="s">
        <v>418</v>
      </c>
      <c r="C11" t="s">
        <v>418</v>
      </c>
      <c r="D11" t="s">
        <v>419</v>
      </c>
      <c r="E11" t="s">
        <v>418</v>
      </c>
      <c r="F11" t="s">
        <v>418</v>
      </c>
      <c r="G11" t="s">
        <v>418</v>
      </c>
      <c r="H11" t="s">
        <v>418</v>
      </c>
      <c r="I11" t="s">
        <v>418</v>
      </c>
      <c r="J11" t="s">
        <v>418</v>
      </c>
      <c r="K11" t="s">
        <v>418</v>
      </c>
      <c r="L11" t="s">
        <v>418</v>
      </c>
      <c r="M11" t="s">
        <v>418</v>
      </c>
      <c r="N11" t="s">
        <v>418</v>
      </c>
    </row>
    <row r="12" spans="1:15">
      <c r="A12" t="s">
        <v>420</v>
      </c>
      <c r="B12" s="29" t="s">
        <v>421</v>
      </c>
      <c r="C12" s="29" t="s">
        <v>421</v>
      </c>
      <c r="D12" s="29" t="s">
        <v>421</v>
      </c>
      <c r="E12" s="29" t="s">
        <v>421</v>
      </c>
      <c r="F12" s="29" t="s">
        <v>421</v>
      </c>
      <c r="G12" s="29" t="s">
        <v>421</v>
      </c>
      <c r="H12" s="29" t="s">
        <v>421</v>
      </c>
      <c r="I12" s="29" t="s">
        <v>422</v>
      </c>
      <c r="J12" s="29" t="s">
        <v>423</v>
      </c>
      <c r="K12" s="29" t="s">
        <v>424</v>
      </c>
      <c r="L12" s="29" t="s">
        <v>421</v>
      </c>
      <c r="M12" s="29" t="s">
        <v>421</v>
      </c>
      <c r="N12" s="29" t="s">
        <v>421</v>
      </c>
      <c r="O12" s="29"/>
    </row>
    <row r="13" spans="1:14">
      <c r="A13" t="s">
        <v>159</v>
      </c>
      <c r="B13" t="s">
        <v>425</v>
      </c>
      <c r="C13" t="s">
        <v>425</v>
      </c>
      <c r="D13" t="s">
        <v>425</v>
      </c>
      <c r="E13" t="s">
        <v>425</v>
      </c>
      <c r="F13" t="s">
        <v>425</v>
      </c>
      <c r="G13" t="s">
        <v>425</v>
      </c>
      <c r="H13" t="s">
        <v>425</v>
      </c>
      <c r="I13" t="s">
        <v>425</v>
      </c>
      <c r="J13" t="s">
        <v>425</v>
      </c>
      <c r="K13" t="s">
        <v>425</v>
      </c>
      <c r="L13" t="s">
        <v>425</v>
      </c>
      <c r="M13" t="s">
        <v>425</v>
      </c>
      <c r="N13" t="s">
        <v>425</v>
      </c>
    </row>
    <row r="14" spans="1:14">
      <c r="A14" t="s">
        <v>160</v>
      </c>
      <c r="B14" t="s">
        <v>161</v>
      </c>
      <c r="C14" t="s">
        <v>161</v>
      </c>
      <c r="D14" t="s">
        <v>161</v>
      </c>
      <c r="E14" t="s">
        <v>161</v>
      </c>
      <c r="F14" t="s">
        <v>161</v>
      </c>
      <c r="G14" t="s">
        <v>161</v>
      </c>
      <c r="H14" t="s">
        <v>161</v>
      </c>
      <c r="I14" t="s">
        <v>161</v>
      </c>
      <c r="J14" t="s">
        <v>161</v>
      </c>
      <c r="K14" t="s">
        <v>161</v>
      </c>
      <c r="L14" t="s">
        <v>161</v>
      </c>
      <c r="M14" t="s">
        <v>161</v>
      </c>
      <c r="N14" t="s">
        <v>161</v>
      </c>
    </row>
    <row customFormat="1" r="16" s="1" spans="1:1">
      <c r="A16" s="2" t="s">
        <v>162</v>
      </c>
    </row>
    <row r="17" spans="1:14">
      <c r="A17" t="s">
        <v>163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35</v>
      </c>
      <c r="M17" t="s">
        <v>34</v>
      </c>
      <c r="N17" t="s">
        <v>34</v>
      </c>
    </row>
    <row r="18" spans="1:14">
      <c r="A18" t="s">
        <v>164</v>
      </c>
      <c r="B18" t="s">
        <v>165</v>
      </c>
      <c r="C18" t="s">
        <v>165</v>
      </c>
      <c r="D18" t="s">
        <v>165</v>
      </c>
      <c r="E18" t="s">
        <v>165</v>
      </c>
      <c r="F18" t="s">
        <v>165</v>
      </c>
      <c r="G18" t="s">
        <v>165</v>
      </c>
      <c r="H18" t="s">
        <v>165</v>
      </c>
      <c r="I18" t="s">
        <v>165</v>
      </c>
      <c r="J18" t="s">
        <v>165</v>
      </c>
      <c r="K18" t="s">
        <v>165</v>
      </c>
      <c r="L18" t="s">
        <v>165</v>
      </c>
      <c r="M18" t="s">
        <v>165</v>
      </c>
      <c r="N18" t="s">
        <v>165</v>
      </c>
    </row>
    <row r="19" spans="1:14">
      <c r="A19" t="s">
        <v>166</v>
      </c>
      <c r="B19" t="s">
        <v>34</v>
      </c>
      <c r="C19" t="s">
        <v>34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35</v>
      </c>
      <c r="L19" t="s">
        <v>34</v>
      </c>
      <c r="M19" t="s">
        <v>35</v>
      </c>
      <c r="N19" t="s">
        <v>34</v>
      </c>
    </row>
    <row r="20" spans="1:14">
      <c r="A20" t="s">
        <v>167</v>
      </c>
      <c r="B20" t="s">
        <v>168</v>
      </c>
      <c r="C20" t="s">
        <v>169</v>
      </c>
      <c r="D20" t="s">
        <v>170</v>
      </c>
      <c r="E20" t="s">
        <v>171</v>
      </c>
      <c r="F20" t="s">
        <v>172</v>
      </c>
      <c r="G20" t="s">
        <v>173</v>
      </c>
      <c r="H20" t="s">
        <v>174</v>
      </c>
      <c r="I20" t="s">
        <v>175</v>
      </c>
      <c r="J20" t="s">
        <v>176</v>
      </c>
      <c r="K20" t="s">
        <v>176</v>
      </c>
      <c r="L20" t="s">
        <v>176</v>
      </c>
      <c r="M20" t="s">
        <v>176</v>
      </c>
      <c r="N20" t="s">
        <v>176</v>
      </c>
    </row>
    <row customFormat="1" r="21" s="1" spans="1:1">
      <c r="A21" s="2" t="s">
        <v>177</v>
      </c>
    </row>
    <row r="22" spans="1:2">
      <c r="A22" t="s">
        <v>314</v>
      </c>
      <c r="B22" t="s">
        <v>426</v>
      </c>
    </row>
    <row r="23" spans="1:2">
      <c r="A23" t="s">
        <v>315</v>
      </c>
      <c r="B23" t="s">
        <v>316</v>
      </c>
    </row>
    <row r="24" spans="1:2">
      <c r="A24" t="s">
        <v>310</v>
      </c>
      <c r="B24" t="s">
        <v>184</v>
      </c>
    </row>
    <row r="25" spans="1:2">
      <c r="A25" t="s">
        <v>311</v>
      </c>
      <c r="B25" t="s">
        <v>186</v>
      </c>
    </row>
    <row customFormat="1" r="26" s="1" spans="1:1">
      <c r="A26" s="2" t="s">
        <v>191</v>
      </c>
    </row>
    <row r="27" spans="1:2">
      <c r="A27" t="s">
        <v>318</v>
      </c>
      <c r="B27" t="s">
        <v>427</v>
      </c>
    </row>
    <row r="28" spans="1:2">
      <c r="A28" t="s">
        <v>319</v>
      </c>
      <c r="B28" t="s">
        <v>428</v>
      </c>
    </row>
  </sheetData>
  <pageMargins bottom="0.75" footer="0.3" header="0.3" left="0.7" right="0.7" top="0.75"/>
  <headerFooter/>
  <ignoredErrors>
    <ignoredError numberStoredAsText="1" sqref="B9"/>
  </ignoredErrors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21"/>
  <sheetViews>
    <sheetView topLeftCell="A9" workbookViewId="0">
      <selection activeCell="D17" sqref="D17"/>
    </sheetView>
  </sheetViews>
  <sheetFormatPr defaultColWidth="8.72727272727273" defaultRowHeight="14.5" outlineLevelCol="4"/>
  <cols>
    <col min="1" max="1" customWidth="true" width="18.7272727272727" collapsed="true"/>
    <col min="2" max="2" customWidth="true" width="37.0" collapsed="true"/>
    <col min="3" max="5" customWidth="true" width="27.0" collapsed="true"/>
  </cols>
  <sheetData>
    <row r="1" spans="1:5">
      <c r="A1" t="s">
        <v>0</v>
      </c>
      <c r="B1" t="s">
        <v>1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429</v>
      </c>
      <c r="C2" t="s">
        <v>429</v>
      </c>
      <c r="D2" t="s">
        <v>429</v>
      </c>
      <c r="E2" t="s">
        <v>430</v>
      </c>
    </row>
    <row ht="29" r="3" spans="1:5">
      <c r="A3" t="s">
        <v>6</v>
      </c>
      <c r="B3" t="s">
        <v>431</v>
      </c>
      <c r="C3" t="s">
        <v>432</v>
      </c>
      <c r="D3" t="s">
        <v>433</v>
      </c>
      <c r="E3" s="3" t="s">
        <v>434</v>
      </c>
    </row>
    <row r="4" spans="1:5">
      <c r="A4" t="s">
        <v>13</v>
      </c>
      <c r="B4">
        <f>COUNTIFS($A$10:$A$22,"*$*",B10:B22,"")</f>
        <v>0</v>
      </c>
      <c r="C4">
        <f>COUNTIFS($A$10:$A$22,"*$*",C10:C22,"")</f>
        <v>0</v>
      </c>
      <c r="D4">
        <f>COUNTIFS($A$10:$A$22,"*$*",D10:D22,"")</f>
        <v>0</v>
      </c>
      <c r="E4">
        <f>COUNTIFS($A$10:$A$22,"*$*",E10:E22,"")</f>
        <v>1</v>
      </c>
    </row>
    <row customFormat="1" r="7" s="1" spans="1:1">
      <c r="A7" s="2" t="s">
        <v>49</v>
      </c>
    </row>
    <row r="8" spans="1:5">
      <c r="A8" t="s">
        <v>435</v>
      </c>
      <c r="B8" t="s">
        <v>436</v>
      </c>
      <c r="C8" t="s">
        <v>436</v>
      </c>
      <c r="D8" t="s">
        <v>436</v>
      </c>
      <c r="E8" t="s">
        <v>436</v>
      </c>
    </row>
    <row r="9" spans="1:5">
      <c r="A9" t="s">
        <v>437</v>
      </c>
      <c r="B9" t="s">
        <v>438</v>
      </c>
      <c r="C9" t="s">
        <v>438</v>
      </c>
      <c r="D9" t="s">
        <v>438</v>
      </c>
      <c r="E9" t="s">
        <v>438</v>
      </c>
    </row>
    <row r="10" spans="1:5">
      <c r="A10" t="s">
        <v>50</v>
      </c>
      <c r="B10" t="s">
        <v>427</v>
      </c>
      <c r="C10" t="s">
        <v>427</v>
      </c>
      <c r="D10" t="s">
        <v>427</v>
      </c>
      <c r="E10" t="s">
        <v>427</v>
      </c>
    </row>
    <row r="11" spans="1:5">
      <c r="A11" t="s">
        <v>52</v>
      </c>
      <c r="B11" t="s">
        <v>428</v>
      </c>
      <c r="C11" t="s">
        <v>428</v>
      </c>
      <c r="D11" t="s">
        <v>428</v>
      </c>
      <c r="E11" t="s">
        <v>428</v>
      </c>
    </row>
    <row r="12" spans="1:5">
      <c r="A12" t="s">
        <v>439</v>
      </c>
      <c r="B12" t="s">
        <v>440</v>
      </c>
      <c r="C12" t="s">
        <v>440</v>
      </c>
      <c r="D12" t="s">
        <v>440</v>
      </c>
      <c r="E12" t="s">
        <v>440</v>
      </c>
    </row>
    <row r="13" spans="1:5">
      <c r="A13" t="s">
        <v>441</v>
      </c>
      <c r="B13" t="s">
        <v>60</v>
      </c>
      <c r="C13" t="s">
        <v>60</v>
      </c>
      <c r="D13" t="s">
        <v>60</v>
      </c>
      <c r="E13" t="s">
        <v>60</v>
      </c>
    </row>
    <row r="14" spans="1:4">
      <c r="A14" t="s">
        <v>442</v>
      </c>
      <c r="B14" t="s">
        <v>271</v>
      </c>
      <c r="C14" t="s">
        <v>123</v>
      </c>
      <c r="D14" t="s">
        <v>128</v>
      </c>
    </row>
    <row r="15" spans="1:5">
      <c r="A15" t="s">
        <v>443</v>
      </c>
      <c r="B15">
        <v>200</v>
      </c>
      <c r="C15">
        <v>20</v>
      </c>
      <c r="D15">
        <v>10</v>
      </c>
      <c r="E15">
        <v>10</v>
      </c>
    </row>
    <row r="16" spans="1:5">
      <c r="A16" t="s">
        <v>444</v>
      </c>
      <c r="B16" s="23">
        <v>1130</v>
      </c>
      <c r="C16" s="23">
        <v>1139</v>
      </c>
      <c r="D16" s="23">
        <v>1124</v>
      </c>
      <c r="E16" s="23">
        <v>1116</v>
      </c>
    </row>
    <row r="17" spans="1:5">
      <c r="A17" t="s">
        <v>445</v>
      </c>
      <c r="B17" t="str">
        <f>CONCATENATE("Isiulang ",B14)</f>
        <v>Isiulang IDR</v>
      </c>
      <c r="C17" t="str">
        <f>CONCATENATE("Isiulang ",C14)</f>
        <v>Isiulang OCR BPKB</v>
      </c>
      <c r="D17" t="str">
        <f>CONCATENATE("Isiulang ",D14)</f>
        <v>Isiulang OCR STNK</v>
      </c>
      <c r="E17" t="str">
        <f>CONCATENATE("Isiulang ",E14)</f>
        <v>Isiulang </v>
      </c>
    </row>
    <row ht="29" r="18" spans="1:5">
      <c r="A18" s="3" t="s">
        <v>446</v>
      </c>
      <c r="B18" s="5" t="s">
        <v>447</v>
      </c>
      <c r="C18" s="5" t="s">
        <v>448</v>
      </c>
      <c r="D18" s="5" t="s">
        <v>448</v>
      </c>
      <c r="E18" s="5" t="s">
        <v>448</v>
      </c>
    </row>
    <row customFormat="1" r="19" s="1" spans="1:1">
      <c r="A19" s="2" t="s">
        <v>449</v>
      </c>
    </row>
    <row r="20" spans="1:5">
      <c r="A20" t="s">
        <v>159</v>
      </c>
      <c r="B20" s="24" t="str">
        <f>B14</f>
        <v>IDR</v>
      </c>
      <c r="C20" s="24" t="str">
        <f>C14</f>
        <v>OCR BPKB</v>
      </c>
      <c r="D20" s="24" t="str">
        <f>D14</f>
        <v>OCR STNK</v>
      </c>
      <c r="E20" s="24">
        <f>E14</f>
        <v>0</v>
      </c>
    </row>
    <row r="21" spans="1:5">
      <c r="A21" t="s">
        <v>160</v>
      </c>
      <c r="B21" t="s">
        <v>161</v>
      </c>
      <c r="C21" t="str">
        <f>CONCATENATE("Topup ",C20)</f>
        <v>Topup OCR BPKB</v>
      </c>
      <c r="D21" t="str">
        <f>CONCATENATE("Topup ",D20)</f>
        <v>Topup OCR STNK</v>
      </c>
      <c r="E21" t="str">
        <f>CONCATENATE("Topup ",E20)</f>
        <v>Topup 0</v>
      </c>
    </row>
  </sheetData>
  <pageMargins bottom="1" footer="0.5" header="0.5" left="0.75" right="0.75" top="1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H55"/>
  <sheetViews>
    <sheetView workbookViewId="0">
      <selection activeCell="F9" sqref="F9"/>
    </sheetView>
  </sheetViews>
  <sheetFormatPr defaultColWidth="8.72727272727273" defaultRowHeight="14.5" outlineLevelCol="6"/>
  <cols>
    <col min="1" max="1" customWidth="true" width="30.1818181818182" collapsed="true"/>
    <col min="2" max="2" customWidth="true" width="42.3636363636364" collapsed="true"/>
    <col min="3" max="3" customWidth="true" width="21.8181818181818" collapsed="true"/>
    <col min="4" max="5" customWidth="true" width="32.2727272727273" collapsed="true"/>
    <col min="6" max="6" customWidth="true" width="36.8181818181818" collapsed="true"/>
    <col min="7" max="7" customWidth="true" width="26.1818181818182" collapsed="true"/>
  </cols>
  <sheetData>
    <row r="1" spans="1:7">
      <c r="A1" s="6" t="s">
        <v>0</v>
      </c>
      <c r="B1" s="6" t="s">
        <v>2</v>
      </c>
      <c r="C1" s="6" t="s">
        <v>2</v>
      </c>
      <c r="D1" s="6" t="s">
        <v>2</v>
      </c>
      <c r="E1" s="6" t="s">
        <v>1</v>
      </c>
      <c r="F1" s="6" t="s">
        <v>1</v>
      </c>
      <c r="G1" s="6" t="s">
        <v>1</v>
      </c>
    </row>
    <row r="2" spans="1:7">
      <c r="A2" s="6" t="s">
        <v>450</v>
      </c>
      <c r="B2" s="6"/>
      <c r="C2" s="6" t="s">
        <v>430</v>
      </c>
      <c r="D2" s="6" t="s">
        <v>451</v>
      </c>
      <c r="E2" s="6" t="s">
        <v>452</v>
      </c>
      <c r="F2" s="6" t="s">
        <v>452</v>
      </c>
      <c r="G2" s="6" t="s">
        <v>452</v>
      </c>
    </row>
    <row r="3" spans="1:7">
      <c r="A3" s="6" t="s">
        <v>6</v>
      </c>
      <c r="B3" s="6" t="s">
        <v>453</v>
      </c>
      <c r="C3" s="6" t="s">
        <v>454</v>
      </c>
      <c r="D3" s="6" t="s">
        <v>455</v>
      </c>
      <c r="E3" s="6" t="s">
        <v>455</v>
      </c>
      <c r="F3" s="6" t="s">
        <v>456</v>
      </c>
      <c r="G3" s="6" t="s">
        <v>457</v>
      </c>
    </row>
    <row r="4" spans="1:7">
      <c r="A4" s="6" t="s">
        <v>458</v>
      </c>
      <c r="B4" s="6">
        <f>IF(B7="New",COUNTIFS($A$12:$A$23,"*$*",B12:B23,""),IF(B7="Service",COUNTIFS($A$9:$A$10,"*$*",B9:B10,""),IF(B7="Edit",COUNTIFS($A$9:$A$21,"*$*",B9:B21,""),0)))</f>
        <v>0</v>
      </c>
      <c r="C4" s="6">
        <f>IF(C7="New",COUNTIFS($A$12:$A$23,"*$*",C12:C23,""),IF(C7="Service",COUNTIFS($A$9:$A$10,"*$*",C9:C10,""),IF(C7="Edit",COUNTIFS($A$9:$A$21,"*$*",C9:C21,""),0)))</f>
        <v>2</v>
      </c>
      <c r="D4" s="6">
        <f>IF(D7="New",COUNTIFS($A$12:$A$23,"*$*",D12:D23,""),IF(D7="Service",COUNTIFS($A$9:$A$10,"*$*",D9:D10,""),IF(D7="Edit",COUNTIFS($A$9:$A$21,"*$*",D9:D21,""),0)))</f>
        <v>0</v>
      </c>
      <c r="E4" s="6">
        <f>IF(E7="New",COUNTIFS($A$12:$A$23,"*$*",E12:E23,""),IF(E7="Service",COUNTIFS($A$9:$A$10,"*$*",E9:E10,""),IF(E7="Edit",COUNTIFS($A$9:$A$21,"*$*",E9:E21,""),0)))</f>
        <v>0</v>
      </c>
      <c r="F4" s="6">
        <f>IF(F7="New",COUNTIFS($A$12:$A$23,"*$*",F12:F23,""),IF(F7="Service",COUNTIFS($A$9:$A$10,"*$*",F9:F10,""),IF(F7="Edit",COUNTIFS($A$9:$A$21,"*$*",F9:F21,""),0)))</f>
        <v>0</v>
      </c>
      <c r="G4" s="6">
        <f>IF(G7="New",COUNTIFS($A$12:$A$23,"*$*",G12:G23,""),IF(G7="Service",COUNTIFS($A$9:$A$10,"*$*",G9:G10,""),IF(G7="Edit",COUNTIFS($A$9:$A$21,"*$*",G9:G21,""),IF(G7="ChargeType",COUNTIFS($A$9:$A$10,"*$*",G9:G10,""),0))))</f>
        <v>0</v>
      </c>
    </row>
    <row r="5" spans="1:7">
      <c r="A5" s="6"/>
      <c r="B5" s="6"/>
      <c r="C5" s="6"/>
      <c r="D5" s="6"/>
      <c r="E5" s="6"/>
      <c r="F5" s="6"/>
      <c r="G5" s="6"/>
    </row>
    <row r="6" spans="1:7">
      <c r="A6" s="6"/>
      <c r="B6" s="6"/>
      <c r="C6" s="6"/>
      <c r="D6" s="6"/>
      <c r="E6" s="6"/>
      <c r="F6" s="6"/>
      <c r="G6" s="6"/>
    </row>
    <row r="7" spans="1:7">
      <c r="A7" s="6" t="s">
        <v>459</v>
      </c>
      <c r="B7" s="6" t="s">
        <v>460</v>
      </c>
      <c r="C7" s="6" t="s">
        <v>460</v>
      </c>
      <c r="D7" s="6" t="s">
        <v>461</v>
      </c>
      <c r="E7" s="6" t="s">
        <v>461</v>
      </c>
      <c r="F7" s="6" t="s">
        <v>462</v>
      </c>
      <c r="G7" s="6" t="s">
        <v>463</v>
      </c>
    </row>
    <row customFormat="1" r="8" s="1" spans="1:7">
      <c r="A8" s="7" t="s">
        <v>464</v>
      </c>
      <c r="B8" s="8"/>
      <c r="C8" s="8"/>
      <c r="D8" s="8"/>
      <c r="E8" s="8"/>
      <c r="F8" s="8"/>
      <c r="G8" s="8"/>
    </row>
    <row r="9" spans="1:7">
      <c r="A9" s="6" t="s">
        <v>465</v>
      </c>
      <c r="B9" s="6"/>
      <c r="C9" s="6"/>
      <c r="D9" s="6" t="s">
        <v>466</v>
      </c>
      <c r="E9" s="6" t="s">
        <v>467</v>
      </c>
      <c r="F9" s="6" t="s">
        <v>467</v>
      </c>
      <c r="G9" s="6" t="s">
        <v>467</v>
      </c>
    </row>
    <row r="10" spans="1:7">
      <c r="A10" s="6" t="s">
        <v>468</v>
      </c>
      <c r="B10" s="6"/>
      <c r="C10" s="6"/>
      <c r="D10" s="6" t="s">
        <v>469</v>
      </c>
      <c r="E10" s="6" t="s">
        <v>469</v>
      </c>
      <c r="F10" s="6" t="s">
        <v>469</v>
      </c>
      <c r="G10" s="6" t="s">
        <v>469</v>
      </c>
    </row>
    <row customFormat="1" r="11" s="1" spans="1:7">
      <c r="A11" s="7" t="s">
        <v>470</v>
      </c>
      <c r="B11" s="8"/>
      <c r="C11" s="8"/>
      <c r="D11" s="8"/>
      <c r="E11" s="8"/>
      <c r="F11" s="8"/>
      <c r="G11" s="8"/>
    </row>
    <row r="12" spans="1:7">
      <c r="A12" s="6" t="s">
        <v>465</v>
      </c>
      <c r="B12" s="6" t="s">
        <v>471</v>
      </c>
      <c r="C12" s="6" t="s">
        <v>472</v>
      </c>
      <c r="D12" s="6"/>
      <c r="E12" s="6"/>
      <c r="F12" s="6" t="s">
        <v>467</v>
      </c>
      <c r="G12" s="6"/>
    </row>
    <row r="13" spans="1:7">
      <c r="A13" s="6" t="s">
        <v>473</v>
      </c>
      <c r="B13" s="6" t="s">
        <v>474</v>
      </c>
      <c r="C13" s="6" t="s">
        <v>475</v>
      </c>
      <c r="D13" s="6"/>
      <c r="E13" s="6"/>
      <c r="F13" s="6" t="s">
        <v>476</v>
      </c>
      <c r="G13" s="6" t="s">
        <v>476</v>
      </c>
    </row>
    <row r="14" spans="1:7">
      <c r="A14" s="9" t="s">
        <v>477</v>
      </c>
      <c r="B14" s="10">
        <v>202304426</v>
      </c>
      <c r="C14" s="32" t="s">
        <v>478</v>
      </c>
      <c r="D14" s="9"/>
      <c r="E14" s="9"/>
      <c r="F14" s="10">
        <v>202304277</v>
      </c>
      <c r="G14" s="9"/>
    </row>
    <row r="15" spans="1:7">
      <c r="A15" s="9" t="s">
        <v>479</v>
      </c>
      <c r="B15" s="32" t="s">
        <v>34</v>
      </c>
      <c r="C15" s="9"/>
      <c r="D15" s="9"/>
      <c r="E15" s="9"/>
      <c r="F15" s="32" t="s">
        <v>34</v>
      </c>
      <c r="G15" s="9"/>
    </row>
    <row r="16" spans="1:7">
      <c r="A16" s="9" t="s">
        <v>480</v>
      </c>
      <c r="B16" t="s">
        <v>481</v>
      </c>
      <c r="C16" s="9"/>
      <c r="D16" s="6"/>
      <c r="E16" s="6"/>
      <c r="F16" t="s">
        <v>482</v>
      </c>
      <c r="G16" s="6"/>
    </row>
    <row customFormat="1" r="17" s="1" spans="1:7">
      <c r="A17" s="7" t="s">
        <v>483</v>
      </c>
      <c r="B17" s="8"/>
      <c r="C17" s="8"/>
      <c r="D17" s="8"/>
      <c r="E17" s="8"/>
      <c r="F17" s="8"/>
      <c r="G17" s="8"/>
    </row>
    <row ht="29" r="18" spans="1:7">
      <c r="A18" s="6" t="s">
        <v>484</v>
      </c>
      <c r="B18" s="11" t="s">
        <v>485</v>
      </c>
      <c r="C18" s="6"/>
      <c r="D18" s="6"/>
      <c r="E18" s="6"/>
      <c r="F18" s="11" t="s">
        <v>485</v>
      </c>
      <c r="G18" s="6"/>
    </row>
    <row r="19" spans="1:7">
      <c r="A19" s="6" t="s">
        <v>483</v>
      </c>
      <c r="B19" s="9" t="s">
        <v>486</v>
      </c>
      <c r="C19" s="6"/>
      <c r="D19" s="6"/>
      <c r="E19" s="6"/>
      <c r="F19" s="9" t="s">
        <v>487</v>
      </c>
      <c r="G19" s="6"/>
    </row>
    <row customFormat="1" r="20" s="1" spans="1:7">
      <c r="A20" s="7" t="s">
        <v>488</v>
      </c>
      <c r="B20" s="8"/>
      <c r="C20" s="8"/>
      <c r="D20" s="8"/>
      <c r="E20" s="8"/>
      <c r="F20" s="8"/>
      <c r="G20" s="8"/>
    </row>
    <row r="21" spans="1:7">
      <c r="A21" s="6" t="s">
        <v>489</v>
      </c>
      <c r="B21" t="s">
        <v>490</v>
      </c>
      <c r="C21" s="6"/>
      <c r="D21" s="12"/>
      <c r="E21" s="12"/>
      <c r="F21" s="6" t="s">
        <v>491</v>
      </c>
      <c r="G21" s="12"/>
    </row>
    <row r="22" spans="1:7">
      <c r="A22" s="6" t="s">
        <v>492</v>
      </c>
      <c r="B22" t="s">
        <v>493</v>
      </c>
      <c r="C22" s="6"/>
      <c r="D22" s="12"/>
      <c r="E22" s="12"/>
      <c r="F22" s="6" t="s">
        <v>494</v>
      </c>
      <c r="G22" s="12"/>
    </row>
    <row r="23" spans="1:7">
      <c r="A23" s="6" t="s">
        <v>495</v>
      </c>
      <c r="B23" s="6" t="s">
        <v>496</v>
      </c>
      <c r="C23" s="6"/>
      <c r="D23" s="6"/>
      <c r="E23" s="6"/>
      <c r="F23" s="6" t="s">
        <v>497</v>
      </c>
      <c r="G23" s="6"/>
    </row>
    <row customFormat="1" r="24" s="1" spans="1:7">
      <c r="A24" s="7" t="s">
        <v>498</v>
      </c>
      <c r="B24" s="8"/>
      <c r="C24" s="8"/>
      <c r="D24" s="8"/>
      <c r="E24" s="8"/>
      <c r="G24" s="8"/>
    </row>
    <row r="25" spans="1:7">
      <c r="A25" s="6" t="s">
        <v>499</v>
      </c>
      <c r="B25" s="6"/>
      <c r="C25" s="6"/>
      <c r="D25" s="6" t="s">
        <v>500</v>
      </c>
      <c r="E25" s="13" t="s">
        <v>500</v>
      </c>
      <c r="F25" s="6"/>
      <c r="G25" s="14"/>
    </row>
    <row r="26" spans="1:7">
      <c r="A26" s="6" t="s">
        <v>501</v>
      </c>
      <c r="B26" s="6"/>
      <c r="C26" s="6"/>
      <c r="D26" s="6" t="s">
        <v>502</v>
      </c>
      <c r="E26" s="13" t="s">
        <v>502</v>
      </c>
      <c r="F26" s="6"/>
      <c r="G26" s="14"/>
    </row>
    <row ht="29" r="27" spans="1:7">
      <c r="A27" s="6" t="s">
        <v>503</v>
      </c>
      <c r="B27" s="6"/>
      <c r="C27" s="6"/>
      <c r="D27" s="6" t="s">
        <v>500</v>
      </c>
      <c r="E27" s="15" t="s">
        <v>504</v>
      </c>
      <c r="F27" s="6"/>
      <c r="G27" s="16"/>
    </row>
    <row r="28" spans="1:7">
      <c r="A28" s="6" t="s">
        <v>505</v>
      </c>
      <c r="B28" s="6"/>
      <c r="C28" s="6"/>
      <c r="D28" s="6" t="s">
        <v>506</v>
      </c>
      <c r="E28" s="13" t="s">
        <v>507</v>
      </c>
      <c r="F28" s="6"/>
      <c r="G28" s="14"/>
    </row>
    <row r="29" spans="1:7">
      <c r="A29" s="6" t="s">
        <v>508</v>
      </c>
      <c r="B29" s="6"/>
      <c r="C29" s="6"/>
      <c r="D29" s="6"/>
      <c r="E29" s="6"/>
      <c r="F29" s="6"/>
      <c r="G29" s="6" t="s">
        <v>509</v>
      </c>
    </row>
    <row customFormat="1" r="30" spans="1:7">
      <c r="A30" s="6" t="s">
        <v>510</v>
      </c>
      <c r="B30" s="17"/>
      <c r="C30" s="18"/>
      <c r="D30" s="6"/>
      <c r="E30" s="6"/>
      <c r="F30" s="6"/>
      <c r="G30" s="6" t="s">
        <v>511</v>
      </c>
    </row>
    <row customFormat="1" r="31" s="1" spans="1:3">
      <c r="A31" s="19" t="s">
        <v>512</v>
      </c>
      <c r="B31" s="20"/>
      <c r="C31" s="21"/>
    </row>
    <row r="32" spans="1:3">
      <c r="A32" s="6" t="s">
        <v>484</v>
      </c>
      <c r="B32" s="6" t="s">
        <v>513</v>
      </c>
      <c r="C32" s="6" t="s">
        <v>514</v>
      </c>
    </row>
    <row r="33" spans="1:3">
      <c r="A33" s="6" t="s">
        <v>478</v>
      </c>
      <c r="B33" s="6" t="s">
        <v>478</v>
      </c>
      <c r="C33" s="6" t="s">
        <v>515</v>
      </c>
    </row>
    <row r="34" spans="1:3">
      <c r="A34" s="6" t="s">
        <v>516</v>
      </c>
      <c r="B34" s="6" t="s">
        <v>517</v>
      </c>
      <c r="C34" s="6" t="s">
        <v>518</v>
      </c>
    </row>
    <row r="35" spans="1:3">
      <c r="A35" s="6" t="s">
        <v>519</v>
      </c>
      <c r="B35" s="6" t="s">
        <v>520</v>
      </c>
      <c r="C35" s="6" t="s">
        <v>521</v>
      </c>
    </row>
    <row r="36" spans="1:3">
      <c r="A36" s="6" t="s">
        <v>522</v>
      </c>
      <c r="B36" s="6" t="s">
        <v>523</v>
      </c>
      <c r="C36" s="6" t="s">
        <v>524</v>
      </c>
    </row>
    <row r="37" spans="1:3">
      <c r="A37" s="6" t="s">
        <v>525</v>
      </c>
      <c r="B37" s="6" t="s">
        <v>130</v>
      </c>
      <c r="C37" s="6"/>
    </row>
    <row r="38" spans="1:3">
      <c r="A38" s="6" t="s">
        <v>526</v>
      </c>
      <c r="B38" s="6" t="s">
        <v>527</v>
      </c>
      <c r="C38" s="6"/>
    </row>
    <row r="39" spans="1:3">
      <c r="A39" s="6" t="s">
        <v>528</v>
      </c>
      <c r="B39" s="6" t="s">
        <v>123</v>
      </c>
      <c r="C39" s="6"/>
    </row>
    <row r="40" spans="1:3">
      <c r="A40" s="6" t="s">
        <v>529</v>
      </c>
      <c r="B40" s="6" t="s">
        <v>126</v>
      </c>
      <c r="C40" s="6"/>
    </row>
    <row r="41" spans="1:3">
      <c r="A41" s="6" t="s">
        <v>530</v>
      </c>
      <c r="B41" s="6" t="s">
        <v>531</v>
      </c>
      <c r="C41" s="6"/>
    </row>
    <row r="42" spans="1:3">
      <c r="A42" s="6" t="s">
        <v>532</v>
      </c>
      <c r="B42" s="6" t="s">
        <v>533</v>
      </c>
      <c r="C42" s="6"/>
    </row>
    <row r="43" spans="1:3">
      <c r="A43" s="6" t="s">
        <v>534</v>
      </c>
      <c r="B43" s="6" t="s">
        <v>128</v>
      </c>
      <c r="C43" s="6"/>
    </row>
    <row r="44" spans="1:3">
      <c r="A44" s="6" t="s">
        <v>535</v>
      </c>
      <c r="B44" s="6" t="s">
        <v>536</v>
      </c>
      <c r="C44" s="6"/>
    </row>
    <row r="45" spans="1:3">
      <c r="A45" s="6" t="s">
        <v>537</v>
      </c>
      <c r="B45" s="6" t="s">
        <v>538</v>
      </c>
      <c r="C45" s="6"/>
    </row>
    <row r="46" spans="1:3">
      <c r="A46" s="6" t="s">
        <v>539</v>
      </c>
      <c r="B46" s="6" t="s">
        <v>540</v>
      </c>
      <c r="C46" s="6"/>
    </row>
    <row r="47" spans="1:3">
      <c r="A47" s="6" t="s">
        <v>541</v>
      </c>
      <c r="B47" s="6" t="s">
        <v>542</v>
      </c>
      <c r="C47" s="6"/>
    </row>
    <row r="48" spans="1:3">
      <c r="A48" s="6" t="s">
        <v>543</v>
      </c>
      <c r="B48" s="6" t="s">
        <v>544</v>
      </c>
      <c r="C48" s="6"/>
    </row>
    <row r="49" spans="1:3">
      <c r="A49" s="6" t="s">
        <v>545</v>
      </c>
      <c r="B49" s="6" t="s">
        <v>546</v>
      </c>
      <c r="C49" s="6"/>
    </row>
    <row r="50" spans="1:3">
      <c r="A50" s="6" t="s">
        <v>547</v>
      </c>
      <c r="B50" s="6" t="s">
        <v>548</v>
      </c>
      <c r="C50" s="6"/>
    </row>
    <row r="51" spans="1:3">
      <c r="A51" s="6" t="s">
        <v>549</v>
      </c>
      <c r="B51" s="6" t="s">
        <v>550</v>
      </c>
      <c r="C51" s="6"/>
    </row>
    <row r="52" spans="1:3">
      <c r="A52" s="6" t="s">
        <v>551</v>
      </c>
      <c r="B52" s="6" t="s">
        <v>425</v>
      </c>
      <c r="C52" s="6"/>
    </row>
    <row r="53" spans="1:3">
      <c r="A53" s="6" t="s">
        <v>271</v>
      </c>
      <c r="B53" s="6" t="s">
        <v>271</v>
      </c>
      <c r="C53" s="6"/>
    </row>
    <row r="54" spans="3:3">
      <c r="C54" s="22"/>
    </row>
    <row r="55" spans="3:3">
      <c r="C55" s="22"/>
    </row>
  </sheetData>
  <mergeCells count="1">
    <mergeCell ref="A31:C31"/>
  </mergeCells>
  <dataValidations count="3">
    <dataValidation allowBlank="1" showErrorMessage="1" showInputMessage="1" sqref="C9:C10" type="list">
      <formula1>"Edit, New"</formula1>
    </dataValidation>
    <dataValidation allowBlank="1" showErrorMessage="1" showInputMessage="1" sqref="B7:G7" type="list">
      <formula1>"Edit, Service, New,ChargeType"</formula1>
    </dataValidation>
    <dataValidation allowBlank="1" showErrorMessage="1" showInputMessage="1" sqref="B10 D10 E10 F10 G10" type="list">
      <formula1>"Active, Inactive"</formula1>
    </dataValidation>
  </dataValidations>
  <pageMargins bottom="1" footer="0.5" header="0.5" left="0.75" right="0.75" top="1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E25"/>
  <sheetViews>
    <sheetView tabSelected="1" workbookViewId="0">
      <selection activeCell="D3" sqref="D3"/>
    </sheetView>
  </sheetViews>
  <sheetFormatPr defaultColWidth="8.72727272727273" defaultRowHeight="14.5" outlineLevelCol="3"/>
  <cols>
    <col min="1" max="1" customWidth="true" width="22.8181818181818" collapsed="true"/>
    <col min="2" max="2" customWidth="true" width="31.7272727272727" collapsed="true"/>
    <col min="3" max="3" customWidth="true" width="29.2727272727273" collapsed="true"/>
    <col min="4" max="4" customWidth="true" width="26.0909090909091" collapsed="true"/>
  </cols>
  <sheetData>
    <row r="1" spans="1:4">
      <c r="A1" t="s">
        <v>0</v>
      </c>
      <c r="B1" t="s">
        <v>2</v>
      </c>
      <c r="C1" t="s">
        <v>1</v>
      </c>
      <c r="D1" t="s">
        <v>1</v>
      </c>
    </row>
    <row r="2" spans="1:1">
      <c r="A2" t="s">
        <v>3</v>
      </c>
      <c r="B2" t="s">
        <v>451</v>
      </c>
    </row>
    <row ht="43.5" r="3" spans="1:4">
      <c r="A3" t="s">
        <v>6</v>
      </c>
      <c r="B3" s="3" t="s">
        <v>552</v>
      </c>
      <c r="C3" s="4" t="s">
        <v>553</v>
      </c>
      <c r="D3" s="4" t="s">
        <v>554</v>
      </c>
    </row>
    <row r="4" spans="1:4">
      <c r="A4" t="s">
        <v>13</v>
      </c>
      <c r="B4">
        <f>COUNTIFS($A$8:$A$22,"*$*",B8:B22,"")</f>
        <v>0</v>
      </c>
      <c r="C4">
        <f>COUNTIFS($A$8:$A$22,"*$*",C8:C22,"")</f>
        <v>0</v>
      </c>
      <c r="D4">
        <f>COUNTIFS($A$8:$A$22,"*$*",D8:D22,"")</f>
        <v>0</v>
      </c>
    </row>
    <row customFormat="1" r="7" s="1" spans="1:1">
      <c r="A7" s="2" t="s">
        <v>449</v>
      </c>
    </row>
    <row r="8" spans="1:4">
      <c r="A8" t="s">
        <v>442</v>
      </c>
      <c r="B8" t="s">
        <v>123</v>
      </c>
      <c r="C8" t="s">
        <v>123</v>
      </c>
      <c r="D8" t="s">
        <v>123</v>
      </c>
    </row>
    <row r="9" spans="1:3">
      <c r="A9" t="s">
        <v>555</v>
      </c>
      <c r="B9" t="s">
        <v>161</v>
      </c>
      <c r="C9" t="s">
        <v>161</v>
      </c>
    </row>
    <row r="10" spans="1:4">
      <c r="A10" t="s">
        <v>556</v>
      </c>
      <c r="B10" s="5" t="s">
        <v>557</v>
      </c>
      <c r="C10" s="5" t="s">
        <v>557</v>
      </c>
      <c r="D10" s="5"/>
    </row>
    <row r="11" spans="1:2">
      <c r="A11" t="s">
        <v>558</v>
      </c>
      <c r="B11" t="s">
        <v>559</v>
      </c>
    </row>
    <row r="12" spans="1:3">
      <c r="A12" t="s">
        <v>560</v>
      </c>
      <c r="B12" t="s">
        <v>161</v>
      </c>
      <c r="C12" t="s">
        <v>161</v>
      </c>
    </row>
    <row r="13" spans="1:3">
      <c r="A13" t="s">
        <v>561</v>
      </c>
      <c r="B13">
        <v>1234</v>
      </c>
      <c r="C13">
        <v>1234</v>
      </c>
    </row>
    <row r="14" spans="1:2">
      <c r="A14" t="s">
        <v>562</v>
      </c>
      <c r="B14" t="str">
        <f>B8</f>
        <v>OCR BPKB</v>
      </c>
    </row>
    <row r="15" spans="1:4">
      <c r="A15" t="s">
        <v>563</v>
      </c>
      <c r="B15" s="5" t="s">
        <v>564</v>
      </c>
      <c r="C15" s="5" t="s">
        <v>564</v>
      </c>
      <c r="D15" s="5"/>
    </row>
    <row r="16" spans="1:3">
      <c r="A16" t="s">
        <v>565</v>
      </c>
      <c r="B16" t="s">
        <v>161</v>
      </c>
      <c r="C16" t="s">
        <v>161</v>
      </c>
    </row>
    <row customFormat="1" r="18" s="1" spans="1:1">
      <c r="A18" s="2" t="s">
        <v>566</v>
      </c>
    </row>
    <row r="19" spans="1:4">
      <c r="A19" t="s">
        <v>122</v>
      </c>
      <c r="B19" t="s">
        <v>34</v>
      </c>
      <c r="C19" t="s">
        <v>34</v>
      </c>
      <c r="D19" t="s">
        <v>35</v>
      </c>
    </row>
    <row r="20" spans="1:4">
      <c r="A20" t="s">
        <v>131</v>
      </c>
      <c r="B20" t="s">
        <v>34</v>
      </c>
      <c r="C20" t="s">
        <v>34</v>
      </c>
      <c r="D20" t="s">
        <v>35</v>
      </c>
    </row>
    <row customFormat="1" r="23" s="1" spans="1:1">
      <c r="A23" s="2" t="s">
        <v>191</v>
      </c>
    </row>
    <row r="24" spans="1:2">
      <c r="A24" t="s">
        <v>567</v>
      </c>
      <c r="B24" t="s">
        <v>427</v>
      </c>
    </row>
    <row r="25" spans="1:2">
      <c r="A25" t="s">
        <v>29</v>
      </c>
      <c r="B25" t="s">
        <v>428</v>
      </c>
    </row>
  </sheetData>
  <dataValidations count="2">
    <dataValidation allowBlank="1" showErrorMessage="1" showInputMessage="1" sqref="B12 C12 D12" type="list">
      <formula1>"All,OCR Process is successful,OCR Process result is False"</formula1>
    </dataValidation>
    <dataValidation allowBlank="1" showErrorMessage="1" showInputMessage="1" sqref="B16 C16 D16" type="list">
      <formula1>"All,HEAD OFFICE"</formula1>
    </dataValidation>
  </dataValidations>
  <pageMargins bottom="1" footer="0.5" header="0.5" left="0.75" right="0.75" top="1"/>
  <headerFooter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C11"/>
  <sheetViews>
    <sheetView workbookViewId="0">
      <selection activeCell="C10" sqref="C10"/>
    </sheetView>
  </sheetViews>
  <sheetFormatPr defaultColWidth="8.72727272727273" defaultRowHeight="14.5" outlineLevelCol="1"/>
  <cols>
    <col min="1" max="1" customWidth="true" width="20.4545454545455" collapsed="true"/>
    <col min="2" max="2" customWidth="true" width="40.6363636363636" collapsed="true"/>
  </cols>
  <sheetData>
    <row r="1" spans="1:2">
      <c r="A1" t="s">
        <v>0</v>
      </c>
      <c r="B1" t="s">
        <v>2</v>
      </c>
    </row>
    <row r="2" spans="1:2">
      <c r="A2" t="s">
        <v>3</v>
      </c>
      <c r="B2" t="s">
        <v>568</v>
      </c>
    </row>
    <row r="3" spans="1:2">
      <c r="A3" t="s">
        <v>6</v>
      </c>
      <c r="B3" t="s">
        <v>569</v>
      </c>
    </row>
    <row r="4" spans="1:2">
      <c r="A4" t="s">
        <v>13</v>
      </c>
      <c r="B4">
        <f>COUNTIFS($A$8:$A$13,"*$*",B8:B13,"")</f>
        <v>0</v>
      </c>
    </row>
    <row customFormat="1" r="7" s="1" spans="1:1">
      <c r="A7" s="2" t="s">
        <v>570</v>
      </c>
    </row>
    <row r="8" spans="1:2">
      <c r="A8" t="s">
        <v>50</v>
      </c>
      <c r="B8" t="s">
        <v>427</v>
      </c>
    </row>
    <row r="9" spans="1:2">
      <c r="A9" t="s">
        <v>52</v>
      </c>
      <c r="B9" t="s">
        <v>428</v>
      </c>
    </row>
    <row customFormat="1" r="10" s="1" spans="1:1">
      <c r="A10" s="2" t="s">
        <v>571</v>
      </c>
    </row>
    <row r="11" spans="1:2">
      <c r="A11" t="s">
        <v>572</v>
      </c>
      <c r="B11" t="s">
        <v>97</v>
      </c>
    </row>
  </sheetData>
  <dataValidations count="1">
    <dataValidation allowBlank="1" showErrorMessage="1" showInputMessage="1" sqref="B11" type="list">
      <formula1>"PRODUCTION,TRIAL"</formula1>
    </dataValidation>
  </dataValidations>
  <pageMargins bottom="1" footer="0.5" header="0.5" left="0.75" right="0.75" top="1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F18"/>
  <sheetViews>
    <sheetView workbookViewId="0">
      <selection activeCell="D15" sqref="D15"/>
    </sheetView>
  </sheetViews>
  <sheetFormatPr defaultColWidth="8.72727272727273" defaultRowHeight="14.5" outlineLevelCol="4"/>
  <cols>
    <col min="1" max="1" customWidth="true" width="20.4545454545455" collapsed="true"/>
    <col min="2" max="2" customWidth="true" width="37.3636363636364" collapsed="true"/>
    <col min="3" max="4" customWidth="true" width="40.6363636363636" collapsed="true"/>
    <col min="5" max="5" customWidth="true" width="29.4545454545455" collapsed="true"/>
  </cols>
  <sheetData>
    <row r="1" spans="1:5">
      <c r="A1" t="s">
        <v>0</v>
      </c>
      <c r="B1" t="s">
        <v>2</v>
      </c>
      <c r="C1" t="s">
        <v>1</v>
      </c>
      <c r="D1" t="s">
        <v>1</v>
      </c>
      <c r="E1" t="s">
        <v>2</v>
      </c>
    </row>
    <row r="2" spans="1:5">
      <c r="A2" t="s">
        <v>3</v>
      </c>
      <c r="B2" t="s">
        <v>4</v>
      </c>
      <c r="E2" t="s">
        <v>44</v>
      </c>
    </row>
    <row ht="29" r="3" spans="1:5">
      <c r="A3" t="s">
        <v>6</v>
      </c>
      <c r="B3" t="s">
        <v>45</v>
      </c>
      <c r="C3" t="s">
        <v>46</v>
      </c>
      <c r="D3" s="3" t="s">
        <v>47</v>
      </c>
      <c r="E3" s="3" t="s">
        <v>48</v>
      </c>
    </row>
    <row r="4" spans="1:5">
      <c r="A4" t="s">
        <v>13</v>
      </c>
      <c r="B4">
        <f>COUNTIFS($A$8:$A$20,"*$*",B8:B20,"")</f>
        <v>2</v>
      </c>
      <c r="C4">
        <f>COUNTIFS($A$8:$A$20,"*$*",C8:C20,"")</f>
        <v>0</v>
      </c>
      <c r="D4">
        <f>COUNTIFS($A$8:$A$20,"*$*",D8:D20,"")</f>
        <v>0</v>
      </c>
      <c r="E4">
        <f>COUNTIFS($A$8:$A$20,"*$*",E8:E20,"")</f>
        <v>1</v>
      </c>
    </row>
    <row customFormat="1" r="7" s="1" spans="1:1">
      <c r="A7" s="2" t="s">
        <v>49</v>
      </c>
    </row>
    <row r="8" spans="1:5">
      <c r="A8" t="s">
        <v>50</v>
      </c>
      <c r="B8" t="s">
        <v>51</v>
      </c>
      <c r="C8" t="s">
        <v>51</v>
      </c>
      <c r="D8" t="s">
        <v>51</v>
      </c>
      <c r="E8" t="s">
        <v>51</v>
      </c>
    </row>
    <row r="9" spans="1:5">
      <c r="A9" t="s">
        <v>52</v>
      </c>
      <c r="B9" t="s">
        <v>26</v>
      </c>
      <c r="C9" t="s">
        <v>26</v>
      </c>
      <c r="D9" t="s">
        <v>26</v>
      </c>
      <c r="E9" t="s">
        <v>26</v>
      </c>
    </row>
    <row r="10" spans="1:5">
      <c r="A10" t="s">
        <v>53</v>
      </c>
      <c r="C10" t="s">
        <v>54</v>
      </c>
      <c r="D10" t="s">
        <v>54</v>
      </c>
      <c r="E10" t="s">
        <v>54</v>
      </c>
    </row>
    <row r="11" spans="1:5">
      <c r="A11" t="s">
        <v>55</v>
      </c>
      <c r="C11" t="s">
        <v>56</v>
      </c>
      <c r="D11" t="s">
        <v>56</v>
      </c>
      <c r="E11" t="s">
        <v>56</v>
      </c>
    </row>
    <row r="12" spans="1:5">
      <c r="A12" t="s">
        <v>57</v>
      </c>
      <c r="B12" t="s">
        <v>58</v>
      </c>
      <c r="C12" t="s">
        <v>59</v>
      </c>
      <c r="D12" t="s">
        <v>60</v>
      </c>
      <c r="E12" t="s">
        <v>61</v>
      </c>
    </row>
    <row r="13" spans="1:4">
      <c r="A13" t="s">
        <v>62</v>
      </c>
      <c r="B13" t="s">
        <v>63</v>
      </c>
      <c r="C13" t="s">
        <v>64</v>
      </c>
      <c r="D13" t="s">
        <v>64</v>
      </c>
    </row>
    <row r="14" spans="1:5">
      <c r="A14" t="s">
        <v>65</v>
      </c>
      <c r="B14" s="23" t="s">
        <v>66</v>
      </c>
      <c r="C14" s="23" t="s">
        <v>66</v>
      </c>
      <c r="D14" s="23" t="s">
        <v>66</v>
      </c>
      <c r="E14" s="23" t="s">
        <v>66</v>
      </c>
    </row>
    <row r="15" spans="1:5">
      <c r="A15" t="s">
        <v>67</v>
      </c>
      <c r="B15" t="s">
        <v>68</v>
      </c>
      <c r="C15" t="s">
        <v>69</v>
      </c>
      <c r="D15" t="s">
        <v>69</v>
      </c>
      <c r="E15" t="s">
        <v>69</v>
      </c>
    </row>
    <row r="16" spans="1:5">
      <c r="A16" t="s">
        <v>70</v>
      </c>
      <c r="B16" s="23">
        <v>123456789012</v>
      </c>
      <c r="C16" s="31" t="s">
        <v>71</v>
      </c>
      <c r="D16" s="23">
        <v>123456788012</v>
      </c>
      <c r="E16" s="23">
        <v>123456788012</v>
      </c>
    </row>
    <row r="17" spans="1:5">
      <c r="A17" t="s">
        <v>72</v>
      </c>
      <c r="B17" t="s">
        <v>73</v>
      </c>
      <c r="C17" t="s">
        <v>74</v>
      </c>
      <c r="D17" t="s">
        <v>74</v>
      </c>
      <c r="E17" t="s">
        <v>74</v>
      </c>
    </row>
    <row r="18" spans="1:5">
      <c r="A18" t="s">
        <v>75</v>
      </c>
      <c r="B18" s="24" t="s">
        <v>76</v>
      </c>
      <c r="C18" s="24" t="s">
        <v>76</v>
      </c>
      <c r="D18" s="24" t="s">
        <v>76</v>
      </c>
      <c r="E18" s="24" t="s">
        <v>76</v>
      </c>
    </row>
  </sheetData>
  <pageMargins bottom="1" footer="0.5" header="0.5" left="0.75" right="0.75" top="1"/>
  <headerFooter/>
  <ignoredErrors>
    <ignoredError numberStoredAsText="1" sqref="C16"/>
  </ignoredErrors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J20"/>
  <sheetViews>
    <sheetView topLeftCell="E5" workbookViewId="0">
      <selection activeCell="B8" sqref="B8:B9"/>
    </sheetView>
  </sheetViews>
  <sheetFormatPr defaultColWidth="8.72727272727273" defaultRowHeight="14.5"/>
  <cols>
    <col min="1" max="1" customWidth="true" width="26.1818181818182" collapsed="true"/>
    <col min="2" max="2" customWidth="true" width="23.3636363636364" collapsed="true"/>
    <col min="3" max="3" customWidth="true" width="23.0" collapsed="true"/>
    <col min="4" max="5" customWidth="true" width="27.9090909090909" collapsed="true"/>
    <col min="6" max="6" customWidth="true" width="23.8181818181818" collapsed="true"/>
    <col min="7" max="7" customWidth="true" width="42.7272727272727" collapsed="true"/>
    <col min="8" max="8" customWidth="true" width="40.6363636363636" collapsed="true"/>
    <col min="9" max="9" customWidth="true" width="29.1818181818182" collapsed="true"/>
    <col min="10" max="10" customWidth="true" width="40.6363636363636" collapsed="true"/>
    <col min="11" max="11" customWidth="true" width="31.8181818181818" collapsed="true"/>
  </cols>
  <sheetData>
    <row r="1" spans="1:9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1</v>
      </c>
    </row>
    <row ht="29" r="2" spans="1:9">
      <c r="A2" t="s">
        <v>3</v>
      </c>
      <c r="B2" t="s">
        <v>5</v>
      </c>
      <c r="C2" s="3" t="s">
        <v>77</v>
      </c>
      <c r="D2" t="s">
        <v>5</v>
      </c>
      <c r="E2" t="s">
        <v>5</v>
      </c>
      <c r="F2" t="s">
        <v>77</v>
      </c>
      <c r="G2" t="s">
        <v>77</v>
      </c>
      <c r="H2" t="s">
        <v>77</v>
      </c>
      <c r="I2" t="s">
        <v>78</v>
      </c>
    </row>
    <row ht="29" r="3" spans="1:9">
      <c r="A3" t="s">
        <v>6</v>
      </c>
      <c r="B3" t="s">
        <v>79</v>
      </c>
      <c r="C3" s="3" t="s">
        <v>80</v>
      </c>
      <c r="D3" s="3" t="s">
        <v>81</v>
      </c>
      <c r="E3" s="3" t="s">
        <v>82</v>
      </c>
      <c r="F3" s="3" t="s">
        <v>83</v>
      </c>
      <c r="G3" s="3" t="s">
        <v>84</v>
      </c>
      <c r="H3" s="3" t="s">
        <v>85</v>
      </c>
      <c r="I3" s="3" t="s">
        <v>86</v>
      </c>
    </row>
    <row r="4" spans="1:9">
      <c r="A4" t="s">
        <v>13</v>
      </c>
      <c r="B4">
        <f ref="B4:I4" si="0" t="shared">COUNTIFS($A$8:$A$22,"*$*",B8:B22,"")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1</v>
      </c>
      <c r="I4">
        <f si="0" t="shared"/>
        <v>0</v>
      </c>
    </row>
    <row customFormat="1" r="7" s="1" spans="1:1">
      <c r="A7" s="2" t="s">
        <v>14</v>
      </c>
    </row>
    <row r="8" spans="1:9">
      <c r="A8" t="s">
        <v>50</v>
      </c>
      <c r="B8" t="s">
        <v>51</v>
      </c>
      <c r="C8" t="s">
        <v>51</v>
      </c>
      <c r="D8" t="s">
        <v>87</v>
      </c>
      <c r="E8" t="s">
        <v>87</v>
      </c>
      <c r="F8" t="s">
        <v>87</v>
      </c>
      <c r="G8" t="s">
        <v>87</v>
      </c>
      <c r="H8" t="s">
        <v>87</v>
      </c>
      <c r="I8" t="s">
        <v>87</v>
      </c>
    </row>
    <row r="9" spans="1:9">
      <c r="A9" t="s">
        <v>52</v>
      </c>
      <c r="B9" t="s">
        <v>26</v>
      </c>
      <c r="C9" t="s">
        <v>26</v>
      </c>
      <c r="D9" t="s">
        <v>88</v>
      </c>
      <c r="E9" t="s">
        <v>88</v>
      </c>
      <c r="F9" t="s">
        <v>88</v>
      </c>
      <c r="G9" t="s">
        <v>88</v>
      </c>
      <c r="H9" t="s">
        <v>88</v>
      </c>
      <c r="I9" t="s">
        <v>88</v>
      </c>
    </row>
    <row r="10" spans="1:9">
      <c r="A10" t="s">
        <v>89</v>
      </c>
      <c r="B10" t="s">
        <v>90</v>
      </c>
      <c r="C10" t="s">
        <v>91</v>
      </c>
      <c r="D10" t="s">
        <v>92</v>
      </c>
      <c r="E10" t="s">
        <v>93</v>
      </c>
      <c r="F10" t="s">
        <v>94</v>
      </c>
      <c r="G10" t="s">
        <v>95</v>
      </c>
      <c r="H10" t="s">
        <v>95</v>
      </c>
      <c r="I10" t="s">
        <v>95</v>
      </c>
    </row>
    <row r="11" spans="1:9">
      <c r="A11" t="s">
        <v>96</v>
      </c>
      <c r="B11" t="s">
        <v>97</v>
      </c>
      <c r="C11" t="s">
        <v>98</v>
      </c>
      <c r="D11" t="s">
        <v>98</v>
      </c>
      <c r="E11" t="s">
        <v>97</v>
      </c>
      <c r="F11" t="s">
        <v>97</v>
      </c>
      <c r="G11" t="s">
        <v>98</v>
      </c>
      <c r="H11" t="s">
        <v>98</v>
      </c>
      <c r="I11" t="s">
        <v>98</v>
      </c>
    </row>
    <row r="12" spans="1:9">
      <c r="A12" t="s">
        <v>99</v>
      </c>
      <c r="B12" t="s">
        <v>100</v>
      </c>
      <c r="C12" t="s">
        <v>90</v>
      </c>
      <c r="D12" t="s">
        <v>101</v>
      </c>
      <c r="E12" t="s">
        <v>102</v>
      </c>
      <c r="F12" t="s">
        <v>103</v>
      </c>
      <c r="G12" t="s">
        <v>104</v>
      </c>
      <c r="I12" t="s">
        <v>104</v>
      </c>
    </row>
    <row r="13" spans="1:9">
      <c r="A13" t="s">
        <v>105</v>
      </c>
      <c r="B13" t="s">
        <v>106</v>
      </c>
      <c r="C13" t="s">
        <v>106</v>
      </c>
      <c r="D13" t="s">
        <v>106</v>
      </c>
      <c r="E13" t="s">
        <v>107</v>
      </c>
      <c r="F13" t="s">
        <v>107</v>
      </c>
      <c r="G13" t="s">
        <v>107</v>
      </c>
      <c r="H13" t="s">
        <v>106</v>
      </c>
      <c r="I13" t="s">
        <v>107</v>
      </c>
    </row>
    <row r="14" spans="1:9">
      <c r="A14" t="s">
        <v>108</v>
      </c>
      <c r="B14" t="s">
        <v>97</v>
      </c>
      <c r="C14" t="s">
        <v>109</v>
      </c>
      <c r="D14" t="s">
        <v>98</v>
      </c>
      <c r="E14" t="s">
        <v>109</v>
      </c>
      <c r="F14" t="s">
        <v>97</v>
      </c>
      <c r="G14" t="s">
        <v>98</v>
      </c>
      <c r="H14" t="s">
        <v>98</v>
      </c>
      <c r="I14" t="s">
        <v>98</v>
      </c>
    </row>
    <row r="15" spans="1:9">
      <c r="A15" t="s">
        <v>110</v>
      </c>
      <c r="B15" t="s">
        <v>107</v>
      </c>
      <c r="C15" t="s">
        <v>106</v>
      </c>
      <c r="D15" t="s">
        <v>109</v>
      </c>
      <c r="E15" t="s">
        <v>107</v>
      </c>
      <c r="F15" t="s">
        <v>109</v>
      </c>
      <c r="G15" t="s">
        <v>106</v>
      </c>
      <c r="H15" t="s">
        <v>106</v>
      </c>
      <c r="I15" t="s">
        <v>109</v>
      </c>
    </row>
    <row customFormat="1" r="16" s="1" spans="1:1">
      <c r="A16" s="2" t="s">
        <v>111</v>
      </c>
    </row>
    <row r="17" spans="1:9">
      <c r="A17" t="s">
        <v>112</v>
      </c>
      <c r="B17" t="s">
        <v>34</v>
      </c>
      <c r="C17" t="s">
        <v>34</v>
      </c>
      <c r="D17" t="s">
        <v>34</v>
      </c>
      <c r="E17" t="s">
        <v>34</v>
      </c>
      <c r="F17" t="s">
        <v>34</v>
      </c>
      <c r="G17" t="s">
        <v>35</v>
      </c>
      <c r="H17" t="s">
        <v>35</v>
      </c>
      <c r="I17" t="s">
        <v>35</v>
      </c>
    </row>
    <row r="18" spans="1:9">
      <c r="A18" t="s">
        <v>113</v>
      </c>
      <c r="B18" t="s">
        <v>35</v>
      </c>
      <c r="C18" t="s">
        <v>34</v>
      </c>
      <c r="D18" t="s">
        <v>35</v>
      </c>
      <c r="E18" t="s">
        <v>35</v>
      </c>
      <c r="F18" t="s">
        <v>34</v>
      </c>
      <c r="G18" t="s">
        <v>34</v>
      </c>
      <c r="H18" t="s">
        <v>34</v>
      </c>
      <c r="I18" t="s">
        <v>35</v>
      </c>
    </row>
    <row r="19" spans="1:9">
      <c r="A19" t="s">
        <v>114</v>
      </c>
      <c r="B19" t="s">
        <v>34</v>
      </c>
      <c r="C19" t="s">
        <v>34</v>
      </c>
      <c r="D19" t="s">
        <v>34</v>
      </c>
      <c r="E19" t="s">
        <v>34</v>
      </c>
      <c r="F19" t="s">
        <v>35</v>
      </c>
      <c r="G19" t="s">
        <v>35</v>
      </c>
      <c r="H19" t="s">
        <v>35</v>
      </c>
      <c r="I19" t="s">
        <v>35</v>
      </c>
    </row>
    <row r="20" spans="1:9">
      <c r="A20" s="25" t="s">
        <v>115</v>
      </c>
      <c r="B20" t="s">
        <v>34</v>
      </c>
      <c r="C20" t="s">
        <v>34</v>
      </c>
      <c r="D20" t="s">
        <v>34</v>
      </c>
      <c r="E20" t="s">
        <v>34</v>
      </c>
      <c r="F20" t="s">
        <v>34</v>
      </c>
      <c r="G20" t="s">
        <v>34</v>
      </c>
      <c r="H20" t="s">
        <v>34</v>
      </c>
      <c r="I20" t="s">
        <v>35</v>
      </c>
    </row>
  </sheetData>
  <dataValidations count="1">
    <dataValidation allowBlank="1" showErrorMessage="1" showInputMessage="1" sqref="B21:K21" type="list">
      <formula1>"OCR BPKB,OCR REK KORAN MANDIRI,LIVENESS + FACECOMPARE,OCR KK,
OCR REK KORAN BCA
,OCR STNK,
FACECOMPARE,
OCR KTP
,
OCR NPWP,LIVENESS
"</formula1>
    </dataValidation>
  </dataValidations>
  <pageMargins bottom="1" footer="0.5" header="0.5" left="0.75" right="0.75" top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L9"/>
  <sheetViews>
    <sheetView workbookViewId="0">
      <selection activeCell="H7" sqref="H7"/>
    </sheetView>
  </sheetViews>
  <sheetFormatPr defaultColWidth="8.72727272727273" defaultRowHeight="14.5"/>
  <cols>
    <col min="1" max="1" customWidth="true" width="20.4545454545455" collapsed="true"/>
    <col min="2" max="2" customWidth="true" width="11.6363636363636" collapsed="true"/>
    <col min="3" max="3" customWidth="true" width="24.7272727272727" collapsed="true"/>
    <col min="4" max="4" customWidth="true" width="25.3636363636364" collapsed="true"/>
    <col min="5" max="5" customWidth="true" width="11.6363636363636" collapsed="true"/>
    <col min="6" max="6" customWidth="true" width="20.0" collapsed="true"/>
    <col min="7" max="7" customWidth="true" width="11.6363636363636" collapsed="true"/>
    <col min="8" max="8" customWidth="true" width="14.7272727272727" collapsed="true"/>
    <col min="9" max="10" customWidth="true" width="11.6363636363636" collapsed="true"/>
    <col min="11" max="12" customWidth="true" width="20.0" collapsed="true"/>
  </cols>
  <sheetData>
    <row r="1" spans="1:9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116</v>
      </c>
    </row>
    <row r="2" spans="1: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</row>
    <row ht="101.5" r="3" spans="1:11">
      <c r="A3" t="s">
        <v>6</v>
      </c>
      <c r="B3" s="3" t="s">
        <v>117</v>
      </c>
      <c r="C3" s="3" t="s">
        <v>118</v>
      </c>
      <c r="D3" s="3" t="s">
        <v>118</v>
      </c>
      <c r="E3" s="3" t="s">
        <v>118</v>
      </c>
      <c r="F3" s="3" t="s">
        <v>118</v>
      </c>
      <c r="G3" s="3" t="s">
        <v>118</v>
      </c>
      <c r="H3" s="3" t="s">
        <v>119</v>
      </c>
      <c r="I3" s="3" t="s">
        <v>120</v>
      </c>
      <c r="J3" s="3"/>
      <c r="K3" s="3"/>
    </row>
    <row r="4" spans="1:9">
      <c r="A4" t="s">
        <v>13</v>
      </c>
      <c r="B4">
        <f>COUNTIFS($A$8:$A$22,"*$*",B8:B22,"")</f>
        <v>0</v>
      </c>
      <c r="C4">
        <f ref="C4:I4" si="0" t="shared">COUNTIFS($A$8:$A$22,"*$*",C8:C22,"")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</row>
    <row customFormat="1" r="7" s="1" spans="1:1">
      <c r="A7" s="2" t="s">
        <v>121</v>
      </c>
    </row>
    <row r="8" spans="1:9">
      <c r="A8" t="s">
        <v>122</v>
      </c>
      <c r="B8" t="s">
        <v>123</v>
      </c>
      <c r="C8" t="s">
        <v>124</v>
      </c>
      <c r="D8" t="s">
        <v>125</v>
      </c>
      <c r="E8" t="s">
        <v>126</v>
      </c>
      <c r="F8" t="s">
        <v>127</v>
      </c>
      <c r="G8" t="s">
        <v>128</v>
      </c>
      <c r="H8" t="s">
        <v>129</v>
      </c>
      <c r="I8" t="s">
        <v>130</v>
      </c>
    </row>
    <row r="9" spans="1:9">
      <c r="A9" t="s">
        <v>131</v>
      </c>
      <c r="B9" t="s">
        <v>34</v>
      </c>
      <c r="C9" t="s">
        <v>34</v>
      </c>
      <c r="D9" t="s">
        <v>34</v>
      </c>
      <c r="E9" t="s">
        <v>34</v>
      </c>
      <c r="F9" t="s">
        <v>34</v>
      </c>
      <c r="G9" t="s">
        <v>34</v>
      </c>
      <c r="H9" t="s">
        <v>35</v>
      </c>
      <c r="I9" t="s">
        <v>35</v>
      </c>
    </row>
  </sheetData>
  <dataValidations count="1">
    <dataValidation allowBlank="1" showErrorMessage="1" showInputMessage="1" sqref="B8:L8" type="list">
      <formula1>"OCR BPKB,OCR REK KORAN MANDIRI,LIVENESS + FACECOMPARE,OCR KK,OCR REK KORAN BCA,OCR STNK,FACECOMPARE,OCR KTP,OCR NPWP,LIVENESS"</formula1>
    </dataValidation>
  </dataValidations>
  <pageMargins bottom="1" footer="0.5" header="0.5" left="0.75" right="0.75" top="1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O26"/>
  <sheetViews>
    <sheetView topLeftCell="K1" workbookViewId="0">
      <selection activeCell="C21" sqref="C21"/>
    </sheetView>
  </sheetViews>
  <sheetFormatPr defaultColWidth="8.72727272727273" defaultRowHeight="14.5"/>
  <cols>
    <col min="1" max="1" customWidth="true" width="23.3636363636364" collapsed="true"/>
    <col min="2" max="3" customWidth="true" width="45.1818181818182" collapsed="true"/>
    <col min="4" max="4" customWidth="true" width="52.8181818181818" collapsed="true"/>
    <col min="5" max="10" customWidth="true" width="49.1818181818182" collapsed="true"/>
    <col min="11" max="11" customWidth="true" width="51.5454545454545" collapsed="true"/>
    <col min="12" max="12" customWidth="true" width="43.7272727272727" collapsed="true"/>
    <col min="13" max="13" customWidth="true" width="35.2727272727273" collapsed="true"/>
    <col min="14" max="14" customWidth="true" width="36.8181818181818" collapsed="true"/>
  </cols>
  <sheetData>
    <row r="1" spans="1:14">
      <c r="A1" t="s">
        <v>0</v>
      </c>
      <c r="B1" t="s">
        <v>1</v>
      </c>
      <c r="C1" t="s">
        <v>1</v>
      </c>
      <c r="D1" t="s">
        <v>1</v>
      </c>
      <c r="E1" t="s">
        <v>116</v>
      </c>
      <c r="F1" t="s">
        <v>116</v>
      </c>
      <c r="G1" t="s">
        <v>116</v>
      </c>
      <c r="H1" t="s">
        <v>116</v>
      </c>
      <c r="I1" t="s">
        <v>116</v>
      </c>
      <c r="J1" t="s">
        <v>116</v>
      </c>
      <c r="K1" t="s">
        <v>116</v>
      </c>
      <c r="L1" t="s">
        <v>116</v>
      </c>
      <c r="M1" t="s">
        <v>116</v>
      </c>
      <c r="N1" t="s">
        <v>116</v>
      </c>
    </row>
    <row r="2" spans="1:4">
      <c r="A2" t="s">
        <v>3</v>
      </c>
      <c r="B2" t="s">
        <v>78</v>
      </c>
      <c r="C2" t="s">
        <v>78</v>
      </c>
      <c r="D2" t="s">
        <v>78</v>
      </c>
    </row>
    <row ht="29" r="3" spans="1:14">
      <c r="A3" t="s">
        <v>132</v>
      </c>
      <c r="B3" s="3" t="s">
        <v>133</v>
      </c>
      <c r="C3" s="3" t="s">
        <v>133</v>
      </c>
      <c r="D3" s="3" t="s">
        <v>134</v>
      </c>
      <c r="E3" s="3" t="s">
        <v>135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</row>
    <row r="4" spans="1:14">
      <c r="A4" t="s">
        <v>13</v>
      </c>
      <c r="B4">
        <f>COUNTIFS($A$8:$A$20,"*$*",B8:B20,"")</f>
        <v>0</v>
      </c>
      <c r="C4">
        <f ref="C4:J4" si="0" t="shared">COUNTIFS($A$8:$A$20,"*$*",C8:C20,"")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>COUNTIFS($A$8:$A$20,"*$*",K8:K20,"")</f>
        <v>0</v>
      </c>
      <c r="L4">
        <f>COUNTIFS($A$8:$A$20,"*$*",L8:L20,"")</f>
        <v>0</v>
      </c>
      <c r="M4">
        <f>COUNTIFS($A$8:$A$20,"*$*",M8:M20,"")</f>
        <v>0</v>
      </c>
      <c r="N4">
        <f>COUNTIFS($A$8:$A$20,"*$*",N8:N20,"")</f>
        <v>0</v>
      </c>
    </row>
    <row customFormat="1" r="7" s="1" spans="1:1">
      <c r="A7" s="2" t="s">
        <v>145</v>
      </c>
    </row>
    <row r="8" spans="1:14">
      <c r="A8" s="25" t="s">
        <v>146</v>
      </c>
      <c r="B8" t="s">
        <v>147</v>
      </c>
      <c r="C8" t="s">
        <v>148</v>
      </c>
      <c r="D8" t="s">
        <v>149</v>
      </c>
      <c r="E8" t="s">
        <v>150</v>
      </c>
      <c r="F8" t="s">
        <v>151</v>
      </c>
      <c r="G8" t="s">
        <v>152</v>
      </c>
      <c r="H8" t="s">
        <v>153</v>
      </c>
      <c r="I8" t="s">
        <v>154</v>
      </c>
      <c r="J8" t="s">
        <v>155</v>
      </c>
      <c r="K8" t="s">
        <v>155</v>
      </c>
      <c r="L8" t="s">
        <v>156</v>
      </c>
      <c r="M8" s="3" t="s">
        <v>157</v>
      </c>
      <c r="N8" t="s">
        <v>158</v>
      </c>
    </row>
    <row r="9" spans="1:14">
      <c r="A9" t="s">
        <v>159</v>
      </c>
      <c r="B9" t="s">
        <v>130</v>
      </c>
      <c r="C9" t="s">
        <v>130</v>
      </c>
      <c r="D9" t="s">
        <v>130</v>
      </c>
      <c r="E9" t="s">
        <v>130</v>
      </c>
      <c r="F9" t="s">
        <v>130</v>
      </c>
      <c r="G9" t="s">
        <v>130</v>
      </c>
      <c r="H9" t="s">
        <v>130</v>
      </c>
      <c r="I9" t="s">
        <v>130</v>
      </c>
      <c r="J9" t="s">
        <v>130</v>
      </c>
      <c r="K9" t="s">
        <v>130</v>
      </c>
      <c r="L9" t="s">
        <v>130</v>
      </c>
      <c r="M9" t="s">
        <v>130</v>
      </c>
      <c r="N9" t="s">
        <v>130</v>
      </c>
    </row>
    <row r="10" spans="1:14">
      <c r="A10" t="s">
        <v>160</v>
      </c>
      <c r="B10" t="s">
        <v>161</v>
      </c>
      <c r="C10" t="s">
        <v>161</v>
      </c>
      <c r="D10" t="s">
        <v>161</v>
      </c>
      <c r="E10" t="s">
        <v>161</v>
      </c>
      <c r="F10" t="s">
        <v>161</v>
      </c>
      <c r="G10" t="s">
        <v>161</v>
      </c>
      <c r="H10" t="s">
        <v>161</v>
      </c>
      <c r="I10" t="s">
        <v>161</v>
      </c>
      <c r="J10" t="s">
        <v>161</v>
      </c>
      <c r="K10" t="s">
        <v>161</v>
      </c>
      <c r="L10" t="s">
        <v>161</v>
      </c>
      <c r="M10" t="s">
        <v>161</v>
      </c>
      <c r="N10" t="s">
        <v>161</v>
      </c>
    </row>
    <row customFormat="1" r="11" s="1" spans="1:1">
      <c r="A11" s="2" t="s">
        <v>162</v>
      </c>
    </row>
    <row r="12" spans="1:14">
      <c r="A12" t="s">
        <v>163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35</v>
      </c>
      <c r="L12" t="s">
        <v>34</v>
      </c>
      <c r="M12" t="s">
        <v>34</v>
      </c>
      <c r="N12" t="s">
        <v>35</v>
      </c>
    </row>
    <row r="13" spans="1:14">
      <c r="A13" t="s">
        <v>164</v>
      </c>
      <c r="B13" t="s">
        <v>165</v>
      </c>
      <c r="C13" t="s">
        <v>165</v>
      </c>
      <c r="D13" t="s">
        <v>165</v>
      </c>
      <c r="E13" t="s">
        <v>165</v>
      </c>
      <c r="F13" t="s">
        <v>165</v>
      </c>
      <c r="G13" t="s">
        <v>165</v>
      </c>
      <c r="H13" t="s">
        <v>165</v>
      </c>
      <c r="I13" t="s">
        <v>165</v>
      </c>
      <c r="J13" t="s">
        <v>165</v>
      </c>
      <c r="K13" t="s">
        <v>165</v>
      </c>
      <c r="L13" t="s">
        <v>165</v>
      </c>
      <c r="M13" t="s">
        <v>165</v>
      </c>
      <c r="N13" t="s">
        <v>165</v>
      </c>
    </row>
    <row r="14" spans="1:14">
      <c r="A14" t="s">
        <v>166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35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</row>
    <row r="15" spans="1:14">
      <c r="A15" t="s">
        <v>167</v>
      </c>
      <c r="B15" t="s">
        <v>168</v>
      </c>
      <c r="C15" t="s">
        <v>169</v>
      </c>
      <c r="D15" t="s">
        <v>170</v>
      </c>
      <c r="E15" t="s">
        <v>171</v>
      </c>
      <c r="F15" t="s">
        <v>172</v>
      </c>
      <c r="G15" t="s">
        <v>173</v>
      </c>
      <c r="H15" t="s">
        <v>174</v>
      </c>
      <c r="I15" t="s">
        <v>175</v>
      </c>
      <c r="J15" t="s">
        <v>176</v>
      </c>
      <c r="K15" t="s">
        <v>176</v>
      </c>
      <c r="L15" t="s">
        <v>176</v>
      </c>
      <c r="M15" t="s">
        <v>171</v>
      </c>
      <c r="N15" t="s">
        <v>176</v>
      </c>
    </row>
    <row customFormat="1" r="16" s="1" spans="1:1">
      <c r="A16" s="2" t="s">
        <v>177</v>
      </c>
    </row>
    <row r="17" spans="1:2">
      <c r="A17" t="s">
        <v>178</v>
      </c>
      <c r="B17">
        <v>123</v>
      </c>
    </row>
    <row r="18" spans="1:2">
      <c r="A18" t="s">
        <v>179</v>
      </c>
      <c r="B18" t="s">
        <v>180</v>
      </c>
    </row>
    <row r="19" spans="1:2">
      <c r="A19" t="s">
        <v>181</v>
      </c>
      <c r="B19" t="s">
        <v>182</v>
      </c>
    </row>
    <row r="20" spans="1:2">
      <c r="A20" t="s">
        <v>183</v>
      </c>
      <c r="B20" t="s">
        <v>184</v>
      </c>
    </row>
    <row r="21" spans="1:2">
      <c r="A21" t="s">
        <v>185</v>
      </c>
      <c r="B21" t="s">
        <v>186</v>
      </c>
    </row>
    <row r="22" spans="1:2">
      <c r="A22" t="s">
        <v>187</v>
      </c>
      <c r="B22" t="s">
        <v>188</v>
      </c>
    </row>
    <row r="23" spans="1:2">
      <c r="A23" t="s">
        <v>189</v>
      </c>
      <c r="B23" t="s">
        <v>190</v>
      </c>
    </row>
    <row customFormat="1" r="24" s="1" spans="1:1">
      <c r="A24" s="2" t="s">
        <v>191</v>
      </c>
    </row>
    <row r="25" spans="1:2">
      <c r="A25" t="s">
        <v>192</v>
      </c>
      <c r="B25" t="s">
        <v>51</v>
      </c>
    </row>
    <row r="26" spans="1:2">
      <c r="A26" t="s">
        <v>193</v>
      </c>
      <c r="B26" t="s">
        <v>26</v>
      </c>
    </row>
  </sheetData>
  <pageMargins bottom="1" footer="0.5" header="0.5" left="0.75" right="0.75" top="1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U26"/>
  <sheetViews>
    <sheetView workbookViewId="0">
      <selection activeCell="B25" sqref="B25:B26"/>
    </sheetView>
  </sheetViews>
  <sheetFormatPr defaultColWidth="8.72727272727273" defaultRowHeight="14.5"/>
  <cols>
    <col min="1" max="1" customWidth="true" width="23.3636363636364" collapsed="true"/>
    <col min="2" max="2" customWidth="true" width="43.3636363636364" collapsed="true"/>
    <col min="3" max="5" customWidth="true" width="45.1818181818182" collapsed="true"/>
    <col min="6" max="6" customWidth="true" width="49.8181818181818" collapsed="true"/>
    <col min="7" max="10" customWidth="true" width="45.1818181818182" collapsed="true"/>
    <col min="11" max="11" customWidth="true" width="42.3636363636364" collapsed="true"/>
    <col min="12" max="12" customWidth="true" width="48.9090909090909" collapsed="true"/>
    <col min="13" max="13" customWidth="true" width="46.4545454545455" collapsed="true"/>
    <col min="14" max="15" customWidth="true" width="49.2727272727273" collapsed="true"/>
    <col min="16" max="16" customWidth="true" width="46.8181818181818" collapsed="true"/>
    <col min="17" max="17" customWidth="true" width="51.4545454545455" collapsed="true"/>
    <col min="18" max="18" customWidth="true" width="53.3636363636364" collapsed="true"/>
    <col min="19" max="19" customWidth="true" width="34.8181818181818" collapsed="true"/>
    <col min="20" max="20" customWidth="true" width="31.4545454545455" collapsed="true"/>
    <col min="21" max="21" customWidth="true" width="29.9090909090909" collapsed="true"/>
  </cols>
  <sheetData>
    <row r="1" spans="1:20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116</v>
      </c>
      <c r="T1" t="s">
        <v>116</v>
      </c>
    </row>
    <row r="2" spans="1:18">
      <c r="A2" t="s">
        <v>3</v>
      </c>
      <c r="B2" t="s">
        <v>78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194</v>
      </c>
      <c r="I2" t="s">
        <v>195</v>
      </c>
      <c r="J2" t="s">
        <v>196</v>
      </c>
      <c r="K2" t="s">
        <v>197</v>
      </c>
      <c r="L2" t="s">
        <v>78</v>
      </c>
      <c r="M2" t="s">
        <v>78</v>
      </c>
      <c r="N2" t="s">
        <v>197</v>
      </c>
      <c r="O2" t="s">
        <v>198</v>
      </c>
      <c r="P2" t="s">
        <v>199</v>
      </c>
      <c r="Q2" t="s">
        <v>199</v>
      </c>
      <c r="R2" t="s">
        <v>200</v>
      </c>
    </row>
    <row ht="29" r="3" spans="1:20">
      <c r="A3" t="s">
        <v>6</v>
      </c>
      <c r="B3" s="3" t="s">
        <v>201</v>
      </c>
      <c r="C3" s="3" t="s">
        <v>202</v>
      </c>
      <c r="D3" s="3" t="s">
        <v>203</v>
      </c>
      <c r="E3" s="3" t="s">
        <v>204</v>
      </c>
      <c r="F3" s="3" t="s">
        <v>205</v>
      </c>
      <c r="G3" s="3" t="s">
        <v>206</v>
      </c>
      <c r="H3" s="3" t="s">
        <v>207</v>
      </c>
      <c r="I3" s="3" t="s">
        <v>208</v>
      </c>
      <c r="J3" s="3" t="s">
        <v>209</v>
      </c>
      <c r="K3" s="3" t="s">
        <v>210</v>
      </c>
      <c r="L3" s="3" t="s">
        <v>211</v>
      </c>
      <c r="M3" s="3" t="s">
        <v>212</v>
      </c>
      <c r="N3" s="3" t="s">
        <v>213</v>
      </c>
      <c r="O3" s="3" t="s">
        <v>213</v>
      </c>
      <c r="P3" s="3" t="s">
        <v>214</v>
      </c>
      <c r="Q3" s="3" t="s">
        <v>215</v>
      </c>
      <c r="R3" s="3" t="s">
        <v>216</v>
      </c>
      <c r="S3" s="3" t="s">
        <v>143</v>
      </c>
      <c r="T3" s="3" t="s">
        <v>217</v>
      </c>
    </row>
    <row r="4" spans="1:20">
      <c r="A4" t="s">
        <v>13</v>
      </c>
      <c r="B4">
        <f ref="B4:Q4" si="0" t="shared">COUNTIFS($A$8:$A$20,"*$*",B8:B20,"")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 si="0" t="shared"/>
        <v>0</v>
      </c>
      <c r="M4">
        <f si="0" t="shared"/>
        <v>0</v>
      </c>
      <c r="N4">
        <f si="0" t="shared"/>
        <v>0</v>
      </c>
      <c r="O4">
        <f si="0" t="shared"/>
        <v>0</v>
      </c>
      <c r="P4">
        <f si="0" t="shared"/>
        <v>0</v>
      </c>
      <c r="Q4">
        <f si="0" t="shared"/>
        <v>0</v>
      </c>
      <c r="R4">
        <f>COUNTIFS($A$8:$A$20,"*$*",R8:R20,"")</f>
        <v>0</v>
      </c>
      <c r="S4">
        <f>COUNTIFS($A$8:$A$20,"*$*",S8:S20,"")</f>
        <v>0</v>
      </c>
      <c r="T4">
        <f>COUNTIFS($A$8:$A$20,"*$*",T8:T20,"")</f>
        <v>0</v>
      </c>
    </row>
    <row customFormat="1" r="7" s="1" spans="1:1">
      <c r="A7" s="2" t="s">
        <v>145</v>
      </c>
    </row>
    <row r="8" spans="1:20">
      <c r="A8" s="25" t="s">
        <v>146</v>
      </c>
      <c r="B8" t="s">
        <v>218</v>
      </c>
      <c r="C8" t="s">
        <v>219</v>
      </c>
      <c r="D8" t="s">
        <v>220</v>
      </c>
      <c r="E8" t="s">
        <v>221</v>
      </c>
      <c r="F8" t="s">
        <v>222</v>
      </c>
      <c r="G8" t="s">
        <v>223</v>
      </c>
      <c r="H8" t="s">
        <v>224</v>
      </c>
      <c r="I8" t="s">
        <v>225</v>
      </c>
      <c r="J8" t="s">
        <v>226</v>
      </c>
      <c r="K8" t="s">
        <v>227</v>
      </c>
      <c r="L8" t="s">
        <v>228</v>
      </c>
      <c r="M8" t="s">
        <v>229</v>
      </c>
      <c r="N8" t="s">
        <v>230</v>
      </c>
      <c r="O8" t="s">
        <v>231</v>
      </c>
      <c r="P8" t="s">
        <v>231</v>
      </c>
      <c r="Q8" t="s">
        <v>231</v>
      </c>
      <c r="R8" s="3" t="s">
        <v>156</v>
      </c>
      <c r="S8" s="3" t="s">
        <v>157</v>
      </c>
      <c r="T8" t="s">
        <v>219</v>
      </c>
    </row>
    <row r="9" spans="1:20">
      <c r="A9" t="s">
        <v>159</v>
      </c>
      <c r="B9" t="s">
        <v>126</v>
      </c>
      <c r="C9" t="s">
        <v>126</v>
      </c>
      <c r="D9" t="s">
        <v>126</v>
      </c>
      <c r="E9" t="s">
        <v>126</v>
      </c>
      <c r="F9" t="s">
        <v>126</v>
      </c>
      <c r="G9" t="s">
        <v>126</v>
      </c>
      <c r="H9" t="s">
        <v>126</v>
      </c>
      <c r="I9" t="s">
        <v>126</v>
      </c>
      <c r="J9" t="s">
        <v>126</v>
      </c>
      <c r="K9" t="s">
        <v>126</v>
      </c>
      <c r="L9" t="s">
        <v>126</v>
      </c>
      <c r="M9" t="s">
        <v>126</v>
      </c>
      <c r="N9" t="s">
        <v>126</v>
      </c>
      <c r="O9" t="s">
        <v>126</v>
      </c>
      <c r="P9" t="s">
        <v>126</v>
      </c>
      <c r="Q9" t="s">
        <v>126</v>
      </c>
      <c r="R9" t="s">
        <v>126</v>
      </c>
      <c r="S9" t="s">
        <v>126</v>
      </c>
      <c r="T9" t="s">
        <v>126</v>
      </c>
    </row>
    <row r="10" spans="1:20">
      <c r="A10" t="s">
        <v>160</v>
      </c>
      <c r="B10" t="s">
        <v>161</v>
      </c>
      <c r="C10" t="s">
        <v>161</v>
      </c>
      <c r="D10" t="s">
        <v>161</v>
      </c>
      <c r="E10" t="s">
        <v>161</v>
      </c>
      <c r="F10" t="s">
        <v>161</v>
      </c>
      <c r="G10" t="s">
        <v>161</v>
      </c>
      <c r="H10" t="s">
        <v>161</v>
      </c>
      <c r="I10" t="s">
        <v>161</v>
      </c>
      <c r="J10" t="s">
        <v>161</v>
      </c>
      <c r="K10" t="s">
        <v>161</v>
      </c>
      <c r="L10" t="s">
        <v>161</v>
      </c>
      <c r="M10" t="s">
        <v>161</v>
      </c>
      <c r="N10" t="s">
        <v>161</v>
      </c>
      <c r="O10" t="s">
        <v>161</v>
      </c>
      <c r="P10" t="s">
        <v>161</v>
      </c>
      <c r="Q10" t="s">
        <v>161</v>
      </c>
      <c r="R10" t="s">
        <v>161</v>
      </c>
      <c r="S10" t="s">
        <v>161</v>
      </c>
      <c r="T10" t="s">
        <v>161</v>
      </c>
    </row>
    <row customFormat="1" r="11" s="1" spans="1:1">
      <c r="A11" s="2" t="s">
        <v>162</v>
      </c>
    </row>
    <row r="12" spans="1:20">
      <c r="A12" t="s">
        <v>163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35</v>
      </c>
      <c r="R12" t="s">
        <v>34</v>
      </c>
      <c r="S12" t="s">
        <v>34</v>
      </c>
      <c r="T12" t="s">
        <v>34</v>
      </c>
    </row>
    <row r="13" spans="1:20">
      <c r="A13" t="s">
        <v>164</v>
      </c>
      <c r="B13" t="s">
        <v>165</v>
      </c>
      <c r="C13" t="s">
        <v>165</v>
      </c>
      <c r="D13" t="s">
        <v>165</v>
      </c>
      <c r="E13" t="s">
        <v>165</v>
      </c>
      <c r="F13" t="s">
        <v>165</v>
      </c>
      <c r="G13" t="s">
        <v>165</v>
      </c>
      <c r="H13" t="s">
        <v>165</v>
      </c>
      <c r="I13" t="s">
        <v>165</v>
      </c>
      <c r="J13" t="s">
        <v>165</v>
      </c>
      <c r="K13" t="s">
        <v>165</v>
      </c>
      <c r="L13" t="s">
        <v>165</v>
      </c>
      <c r="M13" t="s">
        <v>165</v>
      </c>
      <c r="N13" t="s">
        <v>165</v>
      </c>
      <c r="O13" t="s">
        <v>165</v>
      </c>
      <c r="P13" t="s">
        <v>165</v>
      </c>
      <c r="Q13" t="s">
        <v>165</v>
      </c>
      <c r="R13" t="s">
        <v>165</v>
      </c>
      <c r="S13" t="s">
        <v>165</v>
      </c>
      <c r="T13" t="s">
        <v>165</v>
      </c>
    </row>
    <row r="14" spans="1:20">
      <c r="A14" t="s">
        <v>166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35</v>
      </c>
      <c r="Q14" t="s">
        <v>34</v>
      </c>
      <c r="R14" t="s">
        <v>34</v>
      </c>
      <c r="S14" t="s">
        <v>34</v>
      </c>
      <c r="T14" t="s">
        <v>34</v>
      </c>
    </row>
    <row r="15" spans="1:20">
      <c r="A15" t="s">
        <v>167</v>
      </c>
      <c r="B15" t="s">
        <v>168</v>
      </c>
      <c r="C15" t="s">
        <v>169</v>
      </c>
      <c r="D15" t="s">
        <v>170</v>
      </c>
      <c r="E15" t="s">
        <v>171</v>
      </c>
      <c r="F15" t="s">
        <v>172</v>
      </c>
      <c r="G15" t="s">
        <v>232</v>
      </c>
      <c r="H15" t="s">
        <v>173</v>
      </c>
      <c r="I15" t="s">
        <v>174</v>
      </c>
      <c r="J15" t="s">
        <v>175</v>
      </c>
      <c r="K15" t="s">
        <v>176</v>
      </c>
      <c r="L15" t="s">
        <v>168</v>
      </c>
      <c r="M15" t="s">
        <v>169</v>
      </c>
      <c r="N15" t="s">
        <v>174</v>
      </c>
      <c r="O15" t="s">
        <v>168</v>
      </c>
      <c r="P15" t="s">
        <v>168</v>
      </c>
      <c r="Q15" t="s">
        <v>168</v>
      </c>
      <c r="R15" t="s">
        <v>168</v>
      </c>
      <c r="S15" t="s">
        <v>171</v>
      </c>
      <c r="T15" t="s">
        <v>169</v>
      </c>
    </row>
    <row customFormat="1" r="16" s="1" spans="1:1">
      <c r="A16" s="2" t="s">
        <v>233</v>
      </c>
    </row>
    <row r="17" spans="1:2">
      <c r="A17" t="s">
        <v>234</v>
      </c>
      <c r="B17">
        <v>1</v>
      </c>
    </row>
    <row r="18" spans="1:2">
      <c r="A18" t="s">
        <v>179</v>
      </c>
      <c r="B18" t="s">
        <v>180</v>
      </c>
    </row>
    <row r="19" spans="1:2">
      <c r="A19" t="s">
        <v>181</v>
      </c>
      <c r="B19" t="s">
        <v>235</v>
      </c>
    </row>
    <row r="20" spans="1:2">
      <c r="A20" t="s">
        <v>183</v>
      </c>
      <c r="B20" t="s">
        <v>184</v>
      </c>
    </row>
    <row r="21" spans="1:2">
      <c r="A21" t="s">
        <v>185</v>
      </c>
      <c r="B21" t="s">
        <v>186</v>
      </c>
    </row>
    <row r="22" spans="1:2">
      <c r="A22" t="s">
        <v>187</v>
      </c>
      <c r="B22" t="s">
        <v>236</v>
      </c>
    </row>
    <row r="23" spans="1:2">
      <c r="A23" t="s">
        <v>189</v>
      </c>
      <c r="B23" t="s">
        <v>190</v>
      </c>
    </row>
    <row customFormat="1" r="24" s="1" spans="1:1">
      <c r="A24" s="2" t="s">
        <v>191</v>
      </c>
    </row>
    <row r="25" spans="1:2">
      <c r="A25" t="s">
        <v>192</v>
      </c>
      <c r="B25" t="s">
        <v>51</v>
      </c>
    </row>
    <row r="26" spans="1:2">
      <c r="A26" t="s">
        <v>193</v>
      </c>
      <c r="B26" t="s">
        <v>26</v>
      </c>
    </row>
  </sheetData>
  <pageMargins bottom="1" footer="0.5" header="0.5" left="0.75" right="0.75" top="1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T26"/>
  <sheetViews>
    <sheetView topLeftCell="O1" workbookViewId="0">
      <pane activePane="topLeft" topLeftCell="R1" xSplit="18280"/>
      <selection activeCell="R13" sqref="R13"/>
      <selection pane="topRight"/>
    </sheetView>
  </sheetViews>
  <sheetFormatPr defaultColWidth="8.72727272727273" defaultRowHeight="14.5"/>
  <cols>
    <col min="1" max="1" customWidth="true" width="23.3636363636364" collapsed="true"/>
    <col min="2" max="2" customWidth="true" width="37.1818181818182" collapsed="true"/>
    <col min="3" max="3" customWidth="true" width="42.0909090909091" collapsed="true"/>
    <col min="4" max="4" customWidth="true" width="41.6363636363636" collapsed="true"/>
    <col min="5" max="5" customWidth="true" width="37.5454545454545" collapsed="true"/>
    <col min="6" max="6" customWidth="true" width="37.6363636363636" collapsed="true"/>
    <col min="7" max="7" customWidth="true" width="36.3636363636364" collapsed="true"/>
    <col min="8" max="8" customWidth="true" width="37.4545454545455" collapsed="true"/>
    <col min="9" max="9" customWidth="true" width="38.4545454545455" collapsed="true"/>
    <col min="10" max="13" customWidth="true" width="39.1818181818182" collapsed="true"/>
    <col min="14" max="15" customWidth="true" width="40.2727272727273" collapsed="true"/>
    <col min="16" max="16" customWidth="true" width="37.5454545454545" collapsed="true"/>
    <col min="17" max="17" customWidth="true" width="34.4545454545455" collapsed="true"/>
    <col min="18" max="18" customWidth="true" width="43.6363636363636" collapsed="true"/>
    <col min="19" max="19" customWidth="true" width="34.1818181818182" collapsed="true"/>
  </cols>
  <sheetData>
    <row r="1" spans="1:19">
      <c r="A1" t="s">
        <v>0</v>
      </c>
      <c r="B1" t="s">
        <v>1</v>
      </c>
      <c r="C1" t="s">
        <v>2</v>
      </c>
      <c r="D1" t="s">
        <v>1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237</v>
      </c>
    </row>
    <row r="2" spans="1:18">
      <c r="A2" t="s">
        <v>3</v>
      </c>
      <c r="B2" t="s">
        <v>78</v>
      </c>
      <c r="C2" t="s">
        <v>238</v>
      </c>
      <c r="D2" t="s">
        <v>78</v>
      </c>
      <c r="E2" t="s">
        <v>239</v>
      </c>
      <c r="F2" t="s">
        <v>238</v>
      </c>
      <c r="G2" t="s">
        <v>78</v>
      </c>
      <c r="H2" t="s">
        <v>238</v>
      </c>
      <c r="I2" t="s">
        <v>238</v>
      </c>
      <c r="J2" t="s">
        <v>240</v>
      </c>
      <c r="K2" t="s">
        <v>241</v>
      </c>
      <c r="L2" t="s">
        <v>238</v>
      </c>
      <c r="M2" t="s">
        <v>238</v>
      </c>
      <c r="N2" t="s">
        <v>238</v>
      </c>
      <c r="O2" t="s">
        <v>199</v>
      </c>
      <c r="P2" t="s">
        <v>199</v>
      </c>
      <c r="Q2" t="s">
        <v>238</v>
      </c>
      <c r="R2" t="s">
        <v>242</v>
      </c>
    </row>
    <row ht="43.5" r="3" spans="1:19">
      <c r="A3" t="s">
        <v>6</v>
      </c>
      <c r="B3" s="3" t="s">
        <v>243</v>
      </c>
      <c r="C3" s="3" t="s">
        <v>244</v>
      </c>
      <c r="D3" s="3" t="s">
        <v>245</v>
      </c>
      <c r="E3" s="3" t="s">
        <v>246</v>
      </c>
      <c r="F3" s="3" t="s">
        <v>247</v>
      </c>
      <c r="G3" s="3" t="s">
        <v>248</v>
      </c>
      <c r="H3" s="3" t="s">
        <v>249</v>
      </c>
      <c r="I3" s="3" t="s">
        <v>249</v>
      </c>
      <c r="J3" s="3" t="s">
        <v>250</v>
      </c>
      <c r="K3" s="3" t="s">
        <v>251</v>
      </c>
      <c r="L3" s="3" t="s">
        <v>252</v>
      </c>
      <c r="M3" s="3" t="s">
        <v>253</v>
      </c>
      <c r="N3" s="3" t="s">
        <v>254</v>
      </c>
      <c r="O3" s="3" t="s">
        <v>214</v>
      </c>
      <c r="P3" s="3" t="s">
        <v>215</v>
      </c>
      <c r="Q3" s="3" t="s">
        <v>216</v>
      </c>
      <c r="R3" s="3" t="s">
        <v>143</v>
      </c>
      <c r="S3" s="3" t="s">
        <v>255</v>
      </c>
    </row>
    <row r="4" spans="1:19">
      <c r="A4" t="s">
        <v>13</v>
      </c>
      <c r="B4">
        <f>COUNTIFS($A$8:$A$20,"*$*",B8:B20,"")</f>
        <v>0</v>
      </c>
      <c r="C4">
        <f ref="C4:J4" si="0" t="shared">COUNTIFS($A$8:$A$20,"*$*",C8:C20,"")</f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ref="K4:P4" si="1" t="shared">COUNTIFS($A$8:$A$20,"*$*",K8:K20,"")</f>
        <v>0</v>
      </c>
      <c r="L4">
        <f si="1" t="shared"/>
        <v>0</v>
      </c>
      <c r="M4">
        <f si="1" t="shared"/>
        <v>0</v>
      </c>
      <c r="N4">
        <f si="1" t="shared"/>
        <v>0</v>
      </c>
      <c r="O4">
        <f si="1" t="shared"/>
        <v>0</v>
      </c>
      <c r="P4">
        <f si="1" t="shared"/>
        <v>0</v>
      </c>
      <c r="Q4">
        <f>COUNTIFS($A$8:$A$20,"*$*",Q8:Q20,"")</f>
        <v>0</v>
      </c>
      <c r="R4">
        <f>COUNTIFS($A$8:$A$20,"*$*",R8:R20,"")</f>
        <v>0</v>
      </c>
      <c r="S4">
        <f>COUNTIFS($A$8:$A$20,"*$*",S8:S20,"")</f>
        <v>0</v>
      </c>
    </row>
    <row customFormat="1" r="7" s="1" spans="1:1">
      <c r="A7" s="2" t="s">
        <v>145</v>
      </c>
    </row>
    <row ht="29" r="8" spans="1:19">
      <c r="A8" s="25" t="s">
        <v>146</v>
      </c>
      <c r="B8" s="3" t="s">
        <v>256</v>
      </c>
      <c r="C8" s="3" t="s">
        <v>257</v>
      </c>
      <c r="D8" s="3" t="s">
        <v>258</v>
      </c>
      <c r="E8" s="3" t="s">
        <v>259</v>
      </c>
      <c r="F8" s="3" t="s">
        <v>260</v>
      </c>
      <c r="G8" s="3" t="s">
        <v>261</v>
      </c>
      <c r="H8" s="3" t="s">
        <v>262</v>
      </c>
      <c r="I8" s="3" t="s">
        <v>263</v>
      </c>
      <c r="J8" s="3" t="s">
        <v>264</v>
      </c>
      <c r="K8" s="3" t="s">
        <v>265</v>
      </c>
      <c r="L8" s="3" t="s">
        <v>266</v>
      </c>
      <c r="M8" s="3" t="s">
        <v>267</v>
      </c>
      <c r="N8" s="3" t="s">
        <v>268</v>
      </c>
      <c r="O8" s="3" t="s">
        <v>269</v>
      </c>
      <c r="P8" s="3" t="s">
        <v>269</v>
      </c>
      <c r="Q8" s="3" t="s">
        <v>156</v>
      </c>
      <c r="R8" s="3" t="s">
        <v>157</v>
      </c>
      <c r="S8" s="3" t="s">
        <v>270</v>
      </c>
    </row>
    <row r="9" spans="1:19">
      <c r="A9" t="s">
        <v>159</v>
      </c>
      <c r="B9" t="s">
        <v>271</v>
      </c>
      <c r="C9" t="s">
        <v>271</v>
      </c>
      <c r="D9" t="s">
        <v>271</v>
      </c>
      <c r="E9" t="s">
        <v>271</v>
      </c>
      <c r="F9" t="s">
        <v>271</v>
      </c>
      <c r="G9" t="s">
        <v>271</v>
      </c>
      <c r="H9" t="s">
        <v>271</v>
      </c>
      <c r="I9" t="s">
        <v>271</v>
      </c>
      <c r="J9" t="s">
        <v>271</v>
      </c>
      <c r="K9" t="s">
        <v>271</v>
      </c>
      <c r="L9" t="s">
        <v>271</v>
      </c>
      <c r="M9" t="s">
        <v>271</v>
      </c>
      <c r="N9" t="s">
        <v>271</v>
      </c>
      <c r="O9" t="s">
        <v>271</v>
      </c>
      <c r="P9" t="s">
        <v>271</v>
      </c>
      <c r="Q9" t="s">
        <v>271</v>
      </c>
      <c r="R9" t="s">
        <v>271</v>
      </c>
      <c r="S9" t="s">
        <v>271</v>
      </c>
    </row>
    <row r="10" spans="1:19">
      <c r="A10" t="s">
        <v>160</v>
      </c>
      <c r="B10" t="s">
        <v>161</v>
      </c>
      <c r="C10" t="s">
        <v>161</v>
      </c>
      <c r="D10" t="s">
        <v>161</v>
      </c>
      <c r="E10" t="s">
        <v>161</v>
      </c>
      <c r="F10" t="s">
        <v>161</v>
      </c>
      <c r="G10" t="s">
        <v>161</v>
      </c>
      <c r="H10" t="s">
        <v>161</v>
      </c>
      <c r="I10" t="s">
        <v>161</v>
      </c>
      <c r="J10" t="s">
        <v>161</v>
      </c>
      <c r="K10" t="s">
        <v>161</v>
      </c>
      <c r="L10" t="s">
        <v>161</v>
      </c>
      <c r="M10" t="s">
        <v>161</v>
      </c>
      <c r="N10" t="s">
        <v>161</v>
      </c>
      <c r="O10" t="s">
        <v>161</v>
      </c>
      <c r="P10" t="s">
        <v>161</v>
      </c>
      <c r="Q10" t="s">
        <v>161</v>
      </c>
      <c r="R10" t="s">
        <v>161</v>
      </c>
      <c r="S10" t="s">
        <v>161</v>
      </c>
    </row>
    <row customFormat="1" r="11" s="1" spans="1:1">
      <c r="A11" s="2" t="s">
        <v>162</v>
      </c>
    </row>
    <row r="12" spans="1:19">
      <c r="A12" t="s">
        <v>163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35</v>
      </c>
      <c r="Q12" t="s">
        <v>34</v>
      </c>
      <c r="R12" t="s">
        <v>34</v>
      </c>
      <c r="S12" t="s">
        <v>34</v>
      </c>
    </row>
    <row r="13" spans="1:19">
      <c r="A13" t="s">
        <v>164</v>
      </c>
      <c r="B13" t="s">
        <v>165</v>
      </c>
      <c r="C13" t="s">
        <v>165</v>
      </c>
      <c r="D13" t="s">
        <v>165</v>
      </c>
      <c r="E13" t="s">
        <v>165</v>
      </c>
      <c r="F13" t="s">
        <v>165</v>
      </c>
      <c r="G13" t="s">
        <v>165</v>
      </c>
      <c r="H13" t="s">
        <v>165</v>
      </c>
      <c r="I13" t="s">
        <v>165</v>
      </c>
      <c r="J13" t="s">
        <v>165</v>
      </c>
      <c r="K13" t="s">
        <v>165</v>
      </c>
      <c r="L13" t="s">
        <v>165</v>
      </c>
      <c r="M13" t="s">
        <v>165</v>
      </c>
      <c r="N13" t="s">
        <v>165</v>
      </c>
      <c r="O13" t="s">
        <v>165</v>
      </c>
      <c r="P13" t="s">
        <v>165</v>
      </c>
      <c r="Q13" t="s">
        <v>165</v>
      </c>
      <c r="R13" t="s">
        <v>165</v>
      </c>
      <c r="S13" t="s">
        <v>165</v>
      </c>
    </row>
    <row r="14" spans="1:19">
      <c r="A14" t="s">
        <v>166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35</v>
      </c>
      <c r="P14" t="s">
        <v>34</v>
      </c>
      <c r="Q14" t="s">
        <v>34</v>
      </c>
      <c r="R14" t="s">
        <v>34</v>
      </c>
      <c r="S14" t="s">
        <v>35</v>
      </c>
    </row>
    <row r="15" spans="1:19">
      <c r="A15" t="s">
        <v>167</v>
      </c>
      <c r="B15" t="s">
        <v>168</v>
      </c>
      <c r="C15" t="s">
        <v>169</v>
      </c>
      <c r="D15" t="s">
        <v>170</v>
      </c>
      <c r="E15" t="s">
        <v>171</v>
      </c>
      <c r="F15" t="s">
        <v>172</v>
      </c>
      <c r="G15" t="s">
        <v>173</v>
      </c>
      <c r="H15" t="s">
        <v>174</v>
      </c>
      <c r="I15" t="s">
        <v>175</v>
      </c>
      <c r="J15" t="s">
        <v>176</v>
      </c>
      <c r="K15" t="s">
        <v>232</v>
      </c>
      <c r="L15" t="s">
        <v>168</v>
      </c>
      <c r="M15" t="s">
        <v>169</v>
      </c>
      <c r="N15" t="s">
        <v>170</v>
      </c>
      <c r="O15" t="s">
        <v>171</v>
      </c>
      <c r="P15" t="s">
        <v>171</v>
      </c>
      <c r="Q15" t="s">
        <v>171</v>
      </c>
      <c r="R15" t="s">
        <v>171</v>
      </c>
      <c r="S15" t="s">
        <v>171</v>
      </c>
    </row>
    <row customFormat="1" r="16" s="1" spans="1:1">
      <c r="A16" s="2" t="s">
        <v>233</v>
      </c>
    </row>
    <row r="17" spans="1:2">
      <c r="A17" t="s">
        <v>234</v>
      </c>
      <c r="B17">
        <v>1</v>
      </c>
    </row>
    <row r="18" spans="1:2">
      <c r="A18" t="s">
        <v>179</v>
      </c>
      <c r="B18" t="s">
        <v>180</v>
      </c>
    </row>
    <row r="19" spans="1:2">
      <c r="A19" t="s">
        <v>181</v>
      </c>
      <c r="B19" t="s">
        <v>272</v>
      </c>
    </row>
    <row r="20" spans="1:2">
      <c r="A20" t="s">
        <v>183</v>
      </c>
      <c r="B20" t="s">
        <v>184</v>
      </c>
    </row>
    <row r="21" spans="1:2">
      <c r="A21" t="s">
        <v>185</v>
      </c>
      <c r="B21" t="s">
        <v>186</v>
      </c>
    </row>
    <row r="22" spans="1:2">
      <c r="A22" t="s">
        <v>187</v>
      </c>
      <c r="B22" t="s">
        <v>236</v>
      </c>
    </row>
    <row r="23" spans="1:2">
      <c r="A23" t="s">
        <v>189</v>
      </c>
      <c r="B23" t="s">
        <v>190</v>
      </c>
    </row>
    <row customFormat="1" r="24" s="1" spans="1:1">
      <c r="A24" s="2" t="s">
        <v>191</v>
      </c>
    </row>
    <row r="25" spans="1:2">
      <c r="A25" t="s">
        <v>192</v>
      </c>
      <c r="B25" t="s">
        <v>51</v>
      </c>
    </row>
    <row r="26" spans="1:2">
      <c r="A26" t="s">
        <v>193</v>
      </c>
      <c r="B26" t="s">
        <v>26</v>
      </c>
    </row>
  </sheetData>
  <pageMargins bottom="1" footer="0.5" header="0.5" left="0.75" right="0.75" top="1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R27"/>
  <sheetViews>
    <sheetView topLeftCell="N1" workbookViewId="0">
      <selection activeCell="O3" sqref="O3"/>
    </sheetView>
  </sheetViews>
  <sheetFormatPr defaultColWidth="8.72727272727273" defaultRowHeight="14.5"/>
  <cols>
    <col min="1" max="1" customWidth="true" width="23.3636363636364" collapsed="true"/>
    <col min="2" max="2" customWidth="true" width="40.8181818181818" collapsed="true"/>
    <col min="3" max="3" customWidth="true" width="52.6363636363636" collapsed="true"/>
    <col min="4" max="4" customWidth="true" width="54.6363636363636" collapsed="true"/>
    <col min="5" max="5" customWidth="true" width="58.0" collapsed="true"/>
    <col min="6" max="6" customWidth="true" width="51.6363636363636" collapsed="true"/>
    <col min="7" max="7" customWidth="true" width="33.0909090909091" collapsed="true"/>
    <col min="8" max="8" customWidth="true" width="34.1818181818182" collapsed="true"/>
    <col min="9" max="9" customWidth="true" width="36.5454545454545" collapsed="true"/>
    <col min="10" max="10" customWidth="true" width="35.7272727272727" collapsed="true"/>
    <col min="11" max="11" customWidth="true" width="31.6363636363636" collapsed="true"/>
    <col min="12" max="15" customWidth="true" width="39.1818181818182" collapsed="true"/>
    <col min="16" max="16" customWidth="true" width="43.0" collapsed="true"/>
    <col min="17" max="17" customWidth="true" width="34.1818181818182" collapsed="true"/>
  </cols>
  <sheetData>
    <row r="1" spans="1:17">
      <c r="A1" t="s">
        <v>0</v>
      </c>
      <c r="B1" t="s">
        <v>1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116</v>
      </c>
      <c r="Q1" t="s">
        <v>116</v>
      </c>
    </row>
    <row r="2" spans="1:15">
      <c r="A2" t="s">
        <v>3</v>
      </c>
      <c r="B2" t="s">
        <v>78</v>
      </c>
      <c r="C2" t="s">
        <v>273</v>
      </c>
      <c r="D2" t="s">
        <v>273</v>
      </c>
      <c r="E2" t="s">
        <v>78</v>
      </c>
      <c r="F2" t="s">
        <v>78</v>
      </c>
      <c r="G2" t="s">
        <v>78</v>
      </c>
      <c r="H2" t="s">
        <v>274</v>
      </c>
      <c r="I2" t="s">
        <v>78</v>
      </c>
      <c r="J2" t="s">
        <v>275</v>
      </c>
      <c r="K2" t="s">
        <v>199</v>
      </c>
      <c r="L2" t="s">
        <v>276</v>
      </c>
      <c r="M2" t="s">
        <v>78</v>
      </c>
      <c r="N2" t="s">
        <v>274</v>
      </c>
      <c r="O2" t="s">
        <v>199</v>
      </c>
    </row>
    <row ht="43.5" r="3" spans="1:17">
      <c r="A3" t="s">
        <v>6</v>
      </c>
      <c r="B3" s="3" t="s">
        <v>277</v>
      </c>
      <c r="C3" s="3" t="s">
        <v>278</v>
      </c>
      <c r="D3" s="3" t="s">
        <v>279</v>
      </c>
      <c r="E3" s="3" t="s">
        <v>280</v>
      </c>
      <c r="F3" s="3" t="s">
        <v>281</v>
      </c>
      <c r="G3" s="3" t="s">
        <v>282</v>
      </c>
      <c r="H3" s="3" t="s">
        <v>283</v>
      </c>
      <c r="I3" s="3" t="s">
        <v>284</v>
      </c>
      <c r="J3" s="3" t="s">
        <v>285</v>
      </c>
      <c r="K3" s="3" t="s">
        <v>286</v>
      </c>
      <c r="L3" s="3" t="s">
        <v>287</v>
      </c>
      <c r="M3" s="3" t="s">
        <v>288</v>
      </c>
      <c r="N3" s="3" t="s">
        <v>289</v>
      </c>
      <c r="O3" s="3" t="s">
        <v>215</v>
      </c>
      <c r="P3" s="3" t="s">
        <v>216</v>
      </c>
      <c r="Q3" s="3" t="s">
        <v>143</v>
      </c>
    </row>
    <row r="4" spans="1:17">
      <c r="A4" t="s">
        <v>13</v>
      </c>
      <c r="B4">
        <f>COUNTIFS($A$8:$A$37,"*$*",B8:B37,"")</f>
        <v>0</v>
      </c>
      <c r="C4">
        <f>COUNTIFS($A$8:$A$37,"*$*",C8:C37,"")</f>
        <v>0</v>
      </c>
      <c r="D4">
        <f ref="D4:J4" si="0" t="shared">COUNTIFS($A$8:$A$37,"*$*",D8:D37,"")</f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ref="K4:P4" si="1" t="shared">COUNTIFS($A$8:$A$37,"*$*",K8:K37,"")</f>
        <v>0</v>
      </c>
      <c r="L4">
        <f si="1" t="shared"/>
        <v>0</v>
      </c>
      <c r="M4">
        <f si="1" t="shared"/>
        <v>0</v>
      </c>
      <c r="N4">
        <f si="1" t="shared"/>
        <v>0</v>
      </c>
      <c r="O4">
        <f si="1" t="shared"/>
        <v>0</v>
      </c>
      <c r="P4">
        <f si="1" t="shared"/>
        <v>0</v>
      </c>
      <c r="Q4">
        <f>COUNTIFS($A$8:$A$20,"*$*",Q8:Q20,"")</f>
        <v>0</v>
      </c>
    </row>
    <row customFormat="1" r="7" s="1" spans="1:1">
      <c r="A7" s="2" t="s">
        <v>145</v>
      </c>
    </row>
    <row ht="29" r="8" spans="1:17">
      <c r="A8" s="25" t="s">
        <v>290</v>
      </c>
      <c r="B8" s="3" t="s">
        <v>291</v>
      </c>
      <c r="C8" s="3" t="s">
        <v>292</v>
      </c>
      <c r="D8" s="3" t="s">
        <v>293</v>
      </c>
      <c r="E8" s="3" t="s">
        <v>294</v>
      </c>
      <c r="F8" s="3" t="s">
        <v>295</v>
      </c>
      <c r="G8" s="3" t="s">
        <v>296</v>
      </c>
      <c r="H8" s="3" t="s">
        <v>297</v>
      </c>
      <c r="I8" s="3" t="s">
        <v>298</v>
      </c>
      <c r="J8" s="3" t="s">
        <v>299</v>
      </c>
      <c r="K8" s="3" t="s">
        <v>300</v>
      </c>
      <c r="L8" s="3" t="s">
        <v>300</v>
      </c>
      <c r="M8" s="3" t="s">
        <v>301</v>
      </c>
      <c r="N8" s="3" t="s">
        <v>156</v>
      </c>
      <c r="O8" s="3" t="s">
        <v>300</v>
      </c>
      <c r="P8" s="3" t="s">
        <v>156</v>
      </c>
      <c r="Q8" s="3" t="s">
        <v>157</v>
      </c>
    </row>
    <row ht="29" r="9" spans="1:17">
      <c r="A9" t="s">
        <v>302</v>
      </c>
      <c r="B9" s="3" t="s">
        <v>301</v>
      </c>
      <c r="C9" s="3" t="s">
        <v>303</v>
      </c>
      <c r="D9" s="3" t="s">
        <v>304</v>
      </c>
      <c r="E9" s="3" t="s">
        <v>305</v>
      </c>
      <c r="F9" s="3" t="s">
        <v>306</v>
      </c>
      <c r="G9" s="3" t="s">
        <v>307</v>
      </c>
      <c r="H9" s="3" t="s">
        <v>308</v>
      </c>
      <c r="I9" s="3" t="s">
        <v>305</v>
      </c>
      <c r="J9" s="3" t="s">
        <v>303</v>
      </c>
      <c r="K9" s="3" t="s">
        <v>308</v>
      </c>
      <c r="L9" s="3" t="s">
        <v>308</v>
      </c>
      <c r="M9" s="3" t="s">
        <v>156</v>
      </c>
      <c r="N9" s="3" t="s">
        <v>301</v>
      </c>
      <c r="O9" s="3" t="s">
        <v>308</v>
      </c>
      <c r="P9" s="3" t="s">
        <v>156</v>
      </c>
      <c r="Q9" s="3" t="s">
        <v>157</v>
      </c>
    </row>
    <row r="10" spans="1:17">
      <c r="A10" t="s">
        <v>159</v>
      </c>
      <c r="B10" t="s">
        <v>123</v>
      </c>
      <c r="C10" t="s">
        <v>123</v>
      </c>
      <c r="D10" t="s">
        <v>123</v>
      </c>
      <c r="E10" t="s">
        <v>123</v>
      </c>
      <c r="F10" t="s">
        <v>123</v>
      </c>
      <c r="G10" t="s">
        <v>123</v>
      </c>
      <c r="H10" t="s">
        <v>123</v>
      </c>
      <c r="I10" t="s">
        <v>123</v>
      </c>
      <c r="J10" t="s">
        <v>123</v>
      </c>
      <c r="K10" t="s">
        <v>123</v>
      </c>
      <c r="L10" t="s">
        <v>123</v>
      </c>
      <c r="M10" t="s">
        <v>123</v>
      </c>
      <c r="N10" t="s">
        <v>123</v>
      </c>
      <c r="O10" t="s">
        <v>123</v>
      </c>
      <c r="P10" t="s">
        <v>123</v>
      </c>
      <c r="Q10" t="s">
        <v>271</v>
      </c>
    </row>
    <row r="11" spans="1:17">
      <c r="A11" t="s">
        <v>160</v>
      </c>
      <c r="B11" t="s">
        <v>161</v>
      </c>
      <c r="C11" t="s">
        <v>161</v>
      </c>
      <c r="D11" t="s">
        <v>161</v>
      </c>
      <c r="E11" t="s">
        <v>161</v>
      </c>
      <c r="F11" t="s">
        <v>161</v>
      </c>
      <c r="G11" t="s">
        <v>161</v>
      </c>
      <c r="H11" t="s">
        <v>161</v>
      </c>
      <c r="I11" t="s">
        <v>161</v>
      </c>
      <c r="J11" t="s">
        <v>161</v>
      </c>
      <c r="K11" t="s">
        <v>161</v>
      </c>
      <c r="L11" t="s">
        <v>161</v>
      </c>
      <c r="M11" t="s">
        <v>161</v>
      </c>
      <c r="N11" t="s">
        <v>161</v>
      </c>
      <c r="O11" t="s">
        <v>161</v>
      </c>
      <c r="P11" t="s">
        <v>161</v>
      </c>
      <c r="Q11" t="s">
        <v>161</v>
      </c>
    </row>
    <row customFormat="1" r="12" s="1" spans="1:1">
      <c r="A12" s="2" t="s">
        <v>162</v>
      </c>
    </row>
    <row r="13" spans="1:17">
      <c r="A13" t="s">
        <v>163</v>
      </c>
      <c r="B13" t="s">
        <v>34</v>
      </c>
      <c r="C13" t="s">
        <v>34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35</v>
      </c>
      <c r="P13" t="s">
        <v>34</v>
      </c>
      <c r="Q13" t="s">
        <v>34</v>
      </c>
    </row>
    <row r="14" spans="1:17">
      <c r="A14" t="s">
        <v>164</v>
      </c>
      <c r="B14" t="s">
        <v>165</v>
      </c>
      <c r="C14" t="s">
        <v>165</v>
      </c>
      <c r="D14" t="s">
        <v>165</v>
      </c>
      <c r="E14" t="s">
        <v>165</v>
      </c>
      <c r="F14" t="s">
        <v>165</v>
      </c>
      <c r="G14" t="s">
        <v>165</v>
      </c>
      <c r="H14" t="s">
        <v>165</v>
      </c>
      <c r="I14" t="s">
        <v>165</v>
      </c>
      <c r="J14" t="s">
        <v>165</v>
      </c>
      <c r="K14" t="s">
        <v>165</v>
      </c>
      <c r="L14" t="s">
        <v>165</v>
      </c>
      <c r="M14" t="s">
        <v>165</v>
      </c>
      <c r="N14" t="s">
        <v>165</v>
      </c>
      <c r="O14" t="s">
        <v>165</v>
      </c>
      <c r="P14" t="s">
        <v>165</v>
      </c>
      <c r="Q14" t="s">
        <v>165</v>
      </c>
    </row>
    <row r="15" spans="1:17">
      <c r="A15" t="s">
        <v>166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35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</row>
    <row r="16" spans="1:17">
      <c r="A16" t="s">
        <v>167</v>
      </c>
      <c r="B16" t="s">
        <v>168</v>
      </c>
      <c r="C16" t="s">
        <v>169</v>
      </c>
      <c r="D16" t="s">
        <v>170</v>
      </c>
      <c r="E16" t="s">
        <v>171</v>
      </c>
      <c r="F16" t="s">
        <v>172</v>
      </c>
      <c r="G16" t="s">
        <v>173</v>
      </c>
      <c r="H16" t="s">
        <v>174</v>
      </c>
      <c r="I16" t="s">
        <v>175</v>
      </c>
      <c r="J16" t="s">
        <v>176</v>
      </c>
      <c r="K16" t="s">
        <v>176</v>
      </c>
      <c r="L16" t="s">
        <v>176</v>
      </c>
      <c r="M16" t="s">
        <v>176</v>
      </c>
      <c r="N16" t="s">
        <v>176</v>
      </c>
      <c r="O16" t="s">
        <v>176</v>
      </c>
      <c r="P16" t="s">
        <v>176</v>
      </c>
      <c r="Q16" t="s">
        <v>171</v>
      </c>
    </row>
    <row customFormat="1" r="17" s="1" spans="1:1">
      <c r="A17" s="2" t="s">
        <v>177</v>
      </c>
    </row>
    <row r="18" spans="1:2">
      <c r="A18" t="s">
        <v>309</v>
      </c>
      <c r="B18">
        <v>1</v>
      </c>
    </row>
    <row r="19" spans="1:2">
      <c r="A19" t="s">
        <v>310</v>
      </c>
      <c r="B19" t="s">
        <v>184</v>
      </c>
    </row>
    <row r="20" spans="1:2">
      <c r="A20" t="s">
        <v>311</v>
      </c>
      <c r="B20" t="s">
        <v>186</v>
      </c>
    </row>
    <row r="21" spans="1:2">
      <c r="A21" t="s">
        <v>312</v>
      </c>
      <c r="B21" t="s">
        <v>313</v>
      </c>
    </row>
    <row r="22" spans="1:2">
      <c r="A22" t="s">
        <v>314</v>
      </c>
      <c r="B22" t="s">
        <v>180</v>
      </c>
    </row>
    <row r="23" spans="1:2">
      <c r="A23" t="s">
        <v>315</v>
      </c>
      <c r="B23" t="s">
        <v>316</v>
      </c>
    </row>
    <row r="24" spans="1:2">
      <c r="A24" t="s">
        <v>317</v>
      </c>
      <c r="B24" t="s">
        <v>190</v>
      </c>
    </row>
    <row customFormat="1" r="25" s="1" spans="1:1">
      <c r="A25" s="2" t="s">
        <v>191</v>
      </c>
    </row>
    <row r="26" spans="1:2">
      <c r="A26" t="s">
        <v>318</v>
      </c>
      <c r="B26" t="s">
        <v>51</v>
      </c>
    </row>
    <row r="27" spans="1:2">
      <c r="A27" t="s">
        <v>319</v>
      </c>
      <c r="B27" t="s">
        <v>26</v>
      </c>
    </row>
  </sheetData>
  <pageMargins bottom="1" footer="0.5" header="0.5" left="0.75" right="0.75" top="1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S26"/>
  <sheetViews>
    <sheetView topLeftCell="P1" workbookViewId="0">
      <pane activePane="topLeft" topLeftCell="T1" xSplit="18280"/>
      <selection activeCell="S9" sqref="S9"/>
      <selection pane="topRight"/>
    </sheetView>
  </sheetViews>
  <sheetFormatPr defaultColWidth="8.72727272727273" defaultRowHeight="14.5"/>
  <cols>
    <col min="1" max="1" customWidth="true" width="23.3636363636364" collapsed="true"/>
    <col min="2" max="2" customWidth="true" width="36.2727272727273" collapsed="true"/>
    <col min="3" max="3" customWidth="true" width="34.1818181818182" collapsed="true"/>
    <col min="4" max="4" customWidth="true" width="35.5454545454545" collapsed="true"/>
    <col min="5" max="5" customWidth="true" width="37.5454545454545" collapsed="true"/>
    <col min="6" max="6" customWidth="true" width="37.6363636363636" collapsed="true"/>
    <col min="7" max="7" customWidth="true" width="36.3636363636364" collapsed="true"/>
    <col min="8" max="8" customWidth="true" width="37.4545454545455" collapsed="true"/>
    <col min="9" max="9" customWidth="true" width="40.0909090909091" collapsed="true"/>
    <col min="10" max="10" customWidth="true" width="39.1818181818182" collapsed="true"/>
    <col min="11" max="11" customWidth="true" width="37.4545454545455" collapsed="true"/>
    <col min="12" max="12" customWidth="true" width="40.0909090909091" collapsed="true"/>
    <col min="13" max="13" customWidth="true" width="39.1818181818182" collapsed="true"/>
    <col min="14" max="15" customWidth="true" width="40.0909090909091" collapsed="true"/>
    <col min="16" max="16" customWidth="true" width="43.7272727272727" collapsed="true"/>
    <col min="17" max="17" customWidth="true" width="34.5454545454545" collapsed="true"/>
    <col min="18" max="18" customWidth="true" width="30.9090909090909" collapsed="true"/>
  </cols>
  <sheetData>
    <row r="1" spans="1:18">
      <c r="A1" t="s">
        <v>0</v>
      </c>
      <c r="B1" t="s">
        <v>1</v>
      </c>
      <c r="C1" t="s">
        <v>2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116</v>
      </c>
      <c r="R1" t="s">
        <v>116</v>
      </c>
    </row>
    <row r="2" spans="1:16">
      <c r="A2" t="s">
        <v>3</v>
      </c>
      <c r="B2" t="s">
        <v>78</v>
      </c>
      <c r="C2" t="s">
        <v>320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I2" t="s">
        <v>78</v>
      </c>
      <c r="J2" t="s">
        <v>78</v>
      </c>
      <c r="K2" t="s">
        <v>78</v>
      </c>
      <c r="L2" t="s">
        <v>78</v>
      </c>
      <c r="M2" t="s">
        <v>199</v>
      </c>
      <c r="N2" t="s">
        <v>78</v>
      </c>
      <c r="O2" t="s">
        <v>199</v>
      </c>
      <c r="P2" t="s">
        <v>238</v>
      </c>
    </row>
    <row ht="43.5" r="3" spans="1:18">
      <c r="A3" t="s">
        <v>6</v>
      </c>
      <c r="B3" s="3" t="s">
        <v>321</v>
      </c>
      <c r="C3" s="3" t="s">
        <v>322</v>
      </c>
      <c r="D3" s="3" t="s">
        <v>323</v>
      </c>
      <c r="E3" s="3" t="s">
        <v>324</v>
      </c>
      <c r="F3" s="3" t="s">
        <v>325</v>
      </c>
      <c r="G3" s="3" t="s">
        <v>326</v>
      </c>
      <c r="H3" s="3" t="s">
        <v>327</v>
      </c>
      <c r="I3" s="3" t="s">
        <v>328</v>
      </c>
      <c r="J3" s="3" t="s">
        <v>329</v>
      </c>
      <c r="K3" s="3" t="s">
        <v>330</v>
      </c>
      <c r="L3" s="3" t="s">
        <v>331</v>
      </c>
      <c r="M3" s="3" t="s">
        <v>332</v>
      </c>
      <c r="N3" s="3" t="s">
        <v>333</v>
      </c>
      <c r="O3" s="3" t="s">
        <v>215</v>
      </c>
      <c r="P3" s="3" t="s">
        <v>216</v>
      </c>
      <c r="Q3" s="3" t="s">
        <v>143</v>
      </c>
      <c r="R3" s="3" t="s">
        <v>334</v>
      </c>
    </row>
    <row r="4" spans="1:18">
      <c r="A4" t="s">
        <v>13</v>
      </c>
      <c r="B4">
        <f ref="B4:O4" si="0" t="shared">COUNTIFS($A$8:$A$21,"*$*",B8:B21,"")</f>
        <v>0</v>
      </c>
      <c r="C4">
        <f si="0" t="shared"/>
        <v>0</v>
      </c>
      <c r="D4">
        <f si="0" t="shared"/>
        <v>0</v>
      </c>
      <c r="E4">
        <f si="0" t="shared"/>
        <v>0</v>
      </c>
      <c r="F4">
        <f si="0" t="shared"/>
        <v>0</v>
      </c>
      <c r="G4">
        <f si="0" t="shared"/>
        <v>0</v>
      </c>
      <c r="H4">
        <f si="0" t="shared"/>
        <v>0</v>
      </c>
      <c r="I4">
        <f si="0" t="shared"/>
        <v>0</v>
      </c>
      <c r="J4">
        <f si="0" t="shared"/>
        <v>0</v>
      </c>
      <c r="K4">
        <f si="0" t="shared"/>
        <v>0</v>
      </c>
      <c r="L4">
        <f si="0" t="shared"/>
        <v>0</v>
      </c>
      <c r="M4">
        <f si="0" t="shared"/>
        <v>0</v>
      </c>
      <c r="N4">
        <f si="0" t="shared"/>
        <v>0</v>
      </c>
      <c r="O4">
        <f si="0" t="shared"/>
        <v>0</v>
      </c>
      <c r="P4">
        <f>COUNTIFS($A$8:$A$21,"*$*",P8:P21,"")</f>
        <v>0</v>
      </c>
      <c r="Q4">
        <f>COUNTIFS($A$8:$A$20,"*$*",Q8:Q20,"")</f>
        <v>0</v>
      </c>
      <c r="R4">
        <f>COUNTIFS($A$8:$A$21,"*$*",R8:R21,"")</f>
        <v>0</v>
      </c>
    </row>
    <row customFormat="1" r="7" s="1" spans="1:1">
      <c r="A7" s="2" t="s">
        <v>145</v>
      </c>
    </row>
    <row ht="29" r="8" spans="1:18">
      <c r="A8" s="25" t="s">
        <v>146</v>
      </c>
      <c r="B8" s="3" t="s">
        <v>335</v>
      </c>
      <c r="C8" s="3" t="s">
        <v>336</v>
      </c>
      <c r="D8" s="3" t="s">
        <v>337</v>
      </c>
      <c r="E8" s="3" t="s">
        <v>338</v>
      </c>
      <c r="F8" s="3" t="s">
        <v>339</v>
      </c>
      <c r="G8" s="3" t="s">
        <v>340</v>
      </c>
      <c r="H8" s="3" t="s">
        <v>341</v>
      </c>
      <c r="I8" s="3" t="s">
        <v>342</v>
      </c>
      <c r="J8" s="3" t="s">
        <v>343</v>
      </c>
      <c r="K8" s="3" t="s">
        <v>344</v>
      </c>
      <c r="L8" s="3" t="s">
        <v>345</v>
      </c>
      <c r="M8" s="3" t="s">
        <v>335</v>
      </c>
      <c r="N8" s="3" t="s">
        <v>346</v>
      </c>
      <c r="O8" s="3" t="s">
        <v>335</v>
      </c>
      <c r="P8" s="3" t="s">
        <v>156</v>
      </c>
      <c r="Q8" s="3" t="s">
        <v>157</v>
      </c>
      <c r="R8" s="3" t="s">
        <v>347</v>
      </c>
    </row>
    <row r="9" spans="1:18">
      <c r="A9" t="s">
        <v>159</v>
      </c>
      <c r="B9" t="s">
        <v>271</v>
      </c>
      <c r="C9" t="s">
        <v>271</v>
      </c>
      <c r="D9" t="s">
        <v>271</v>
      </c>
      <c r="E9" t="s">
        <v>271</v>
      </c>
      <c r="F9" t="s">
        <v>271</v>
      </c>
      <c r="G9" t="s">
        <v>271</v>
      </c>
      <c r="H9" t="s">
        <v>271</v>
      </c>
      <c r="I9" t="s">
        <v>271</v>
      </c>
      <c r="J9" t="s">
        <v>271</v>
      </c>
      <c r="K9" t="s">
        <v>271</v>
      </c>
      <c r="L9" t="s">
        <v>271</v>
      </c>
      <c r="M9" t="s">
        <v>271</v>
      </c>
      <c r="N9" t="s">
        <v>271</v>
      </c>
      <c r="O9" t="s">
        <v>271</v>
      </c>
      <c r="P9" t="s">
        <v>271</v>
      </c>
      <c r="Q9" t="s">
        <v>271</v>
      </c>
      <c r="R9" t="s">
        <v>271</v>
      </c>
    </row>
    <row r="10" spans="1:18">
      <c r="A10" t="s">
        <v>160</v>
      </c>
      <c r="B10" t="s">
        <v>161</v>
      </c>
      <c r="C10" t="s">
        <v>161</v>
      </c>
      <c r="D10" t="s">
        <v>161</v>
      </c>
      <c r="E10" t="s">
        <v>161</v>
      </c>
      <c r="F10" t="s">
        <v>161</v>
      </c>
      <c r="G10" t="s">
        <v>161</v>
      </c>
      <c r="H10" t="s">
        <v>161</v>
      </c>
      <c r="I10" t="s">
        <v>161</v>
      </c>
      <c r="J10" t="s">
        <v>161</v>
      </c>
      <c r="K10" t="s">
        <v>161</v>
      </c>
      <c r="L10" t="s">
        <v>161</v>
      </c>
      <c r="M10" t="s">
        <v>161</v>
      </c>
      <c r="N10" t="s">
        <v>161</v>
      </c>
      <c r="O10" t="s">
        <v>161</v>
      </c>
      <c r="P10" t="s">
        <v>161</v>
      </c>
      <c r="Q10" t="s">
        <v>161</v>
      </c>
      <c r="R10" t="s">
        <v>161</v>
      </c>
    </row>
    <row customFormat="1" r="11" s="1" spans="1:1">
      <c r="A11" s="2" t="s">
        <v>162</v>
      </c>
    </row>
    <row r="12" spans="1:18">
      <c r="A12" t="s">
        <v>163</v>
      </c>
      <c r="B12" t="s">
        <v>34</v>
      </c>
      <c r="C12" t="s">
        <v>34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34</v>
      </c>
      <c r="L12" t="s">
        <v>34</v>
      </c>
      <c r="M12" t="s">
        <v>34</v>
      </c>
      <c r="N12" t="s">
        <v>34</v>
      </c>
      <c r="O12" t="s">
        <v>35</v>
      </c>
      <c r="P12" t="s">
        <v>34</v>
      </c>
      <c r="Q12" t="s">
        <v>34</v>
      </c>
      <c r="R12" t="s">
        <v>35</v>
      </c>
    </row>
    <row r="13" spans="1:18">
      <c r="A13" t="s">
        <v>164</v>
      </c>
      <c r="B13" t="s">
        <v>165</v>
      </c>
      <c r="C13" t="s">
        <v>165</v>
      </c>
      <c r="D13" t="s">
        <v>165</v>
      </c>
      <c r="E13" t="s">
        <v>165</v>
      </c>
      <c r="F13" t="s">
        <v>165</v>
      </c>
      <c r="G13" t="s">
        <v>165</v>
      </c>
      <c r="H13" t="s">
        <v>165</v>
      </c>
      <c r="I13" t="s">
        <v>165</v>
      </c>
      <c r="J13" t="s">
        <v>165</v>
      </c>
      <c r="K13" t="s">
        <v>165</v>
      </c>
      <c r="L13" t="s">
        <v>165</v>
      </c>
      <c r="M13" t="s">
        <v>165</v>
      </c>
      <c r="N13" t="s">
        <v>165</v>
      </c>
      <c r="O13" t="s">
        <v>165</v>
      </c>
      <c r="P13" t="s">
        <v>165</v>
      </c>
      <c r="Q13" t="s">
        <v>165</v>
      </c>
      <c r="R13" t="s">
        <v>165</v>
      </c>
    </row>
    <row r="14" spans="1:18">
      <c r="A14" t="s">
        <v>166</v>
      </c>
      <c r="B14" t="s">
        <v>34</v>
      </c>
      <c r="C14" t="s">
        <v>34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35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</row>
    <row r="15" spans="1:18">
      <c r="A15" t="s">
        <v>167</v>
      </c>
      <c r="B15" t="s">
        <v>168</v>
      </c>
      <c r="C15" t="s">
        <v>169</v>
      </c>
      <c r="D15" t="s">
        <v>170</v>
      </c>
      <c r="E15" t="s">
        <v>171</v>
      </c>
      <c r="F15" t="s">
        <v>172</v>
      </c>
      <c r="G15" t="s">
        <v>173</v>
      </c>
      <c r="H15" t="s">
        <v>174</v>
      </c>
      <c r="I15" t="s">
        <v>175</v>
      </c>
      <c r="J15" t="s">
        <v>176</v>
      </c>
      <c r="K15" t="s">
        <v>174</v>
      </c>
      <c r="L15" t="s">
        <v>175</v>
      </c>
      <c r="M15" t="s">
        <v>176</v>
      </c>
      <c r="N15" t="s">
        <v>175</v>
      </c>
      <c r="O15" t="s">
        <v>176</v>
      </c>
      <c r="P15" t="s">
        <v>176</v>
      </c>
      <c r="Q15" t="s">
        <v>171</v>
      </c>
      <c r="R15" t="s">
        <v>176</v>
      </c>
    </row>
    <row customFormat="1" r="16" s="1" spans="1:1">
      <c r="A16" s="2" t="s">
        <v>233</v>
      </c>
    </row>
    <row r="17" spans="1:2">
      <c r="A17" t="s">
        <v>234</v>
      </c>
      <c r="B17">
        <v>1</v>
      </c>
    </row>
    <row r="18" spans="1:2">
      <c r="A18" t="s">
        <v>179</v>
      </c>
      <c r="B18" t="s">
        <v>180</v>
      </c>
    </row>
    <row r="19" spans="1:2">
      <c r="A19" t="s">
        <v>181</v>
      </c>
      <c r="B19" t="s">
        <v>348</v>
      </c>
    </row>
    <row r="20" spans="1:2">
      <c r="A20" t="s">
        <v>183</v>
      </c>
      <c r="B20" t="s">
        <v>184</v>
      </c>
    </row>
    <row r="21" spans="1:2">
      <c r="A21" t="s">
        <v>185</v>
      </c>
      <c r="B21" t="s">
        <v>186</v>
      </c>
    </row>
    <row r="22" spans="1:2">
      <c r="A22" t="s">
        <v>187</v>
      </c>
      <c r="B22" t="s">
        <v>349</v>
      </c>
    </row>
    <row r="23" spans="1:2">
      <c r="A23" t="s">
        <v>189</v>
      </c>
      <c r="B23" t="s">
        <v>190</v>
      </c>
    </row>
    <row customFormat="1" r="24" s="1" spans="1:1">
      <c r="A24" s="2" t="s">
        <v>191</v>
      </c>
    </row>
    <row r="25" spans="1:2">
      <c r="A25" t="s">
        <v>192</v>
      </c>
      <c r="B25" t="s">
        <v>51</v>
      </c>
    </row>
    <row r="26" spans="1:2">
      <c r="A26" t="s">
        <v>193</v>
      </c>
      <c r="B26" t="s">
        <v>26</v>
      </c>
    </row>
  </sheetData>
  <pageMargins bottom="1" footer="0.5" header="0.5" left="0.75" right="0.75" top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16</vt:i4>
      </vt:variant>
    </vt:vector>
  </HeadingPairs>
  <TitlesOfParts>
    <vt:vector baseType="lpstr" size="16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2023-03-07T08:38:00Z</dcterms:created>
  <dc:creator>Kevin Edgar</dc:creator>
  <cp:lastModifiedBy>kevin.edgar</cp:lastModifiedBy>
  <dcterms:modified xsi:type="dcterms:W3CDTF">2023-05-08T01:56:16Z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1AFAF8DB3D6C4D129917617709491145</vt:lpwstr>
  </property>
  <property fmtid="{D5CDD505-2E9C-101B-9397-08002B2CF9AE}" name="KSOProductBuildVer" pid="3">
    <vt:lpwstr>1033-11.2.0.11537</vt:lpwstr>
  </property>
</Properties>
</file>