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queryTable+xml" PartName="/xl/queryTables/queryTable18.xml"/>
  <Override ContentType="application/vnd.openxmlformats-officedocument.spreadsheetml.queryTable+xml" PartName="/xl/queryTables/queryTable19.xml"/>
  <Override ContentType="application/vnd.openxmlformats-officedocument.spreadsheetml.queryTable+xml" PartName="/xl/queryTables/queryTable20.xml"/>
  <Override ContentType="application/vnd.openxmlformats-officedocument.spreadsheetml.queryTable+xml" PartName="/xl/queryTables/queryTable21.xml"/>
  <Override ContentType="application/vnd.openxmlformats-officedocument.spreadsheetml.queryTable+xml" PartName="/xl/queryTables/queryTable22.xml"/>
  <Override ContentType="application/vnd.openxmlformats-officedocument.spreadsheetml.queryTable+xml" PartName="/xl/queryTables/queryTable23.xml"/>
  <Override ContentType="application/vnd.openxmlformats-officedocument.spreadsheetml.queryTable+xml" PartName="/xl/queryTables/queryTable24.xml"/>
  <Override ContentType="application/vnd.openxmlformats-officedocument.spreadsheetml.queryTable+xml" PartName="/xl/queryTables/queryTable25.xml"/>
  <Override ContentType="application/vnd.openxmlformats-officedocument.spreadsheetml.queryTable+xml" PartName="/xl/queryTables/queryTable26.xml"/>
  <Override ContentType="application/vnd.openxmlformats-officedocument.spreadsheetml.queryTable+xml" PartName="/xl/queryTables/queryTable27.xml"/>
  <Override ContentType="application/vnd.openxmlformats-officedocument.spreadsheetml.queryTable+xml" PartName="/xl/queryTables/queryTable28.xml"/>
  <Override ContentType="application/vnd.openxmlformats-officedocument.spreadsheetml.queryTable+xml" PartName="/xl/queryTables/queryTable29.xml"/>
  <Override ContentType="application/vnd.openxmlformats-officedocument.spreadsheetml.queryTable+xml" PartName="/xl/queryTables/queryTable30.xml"/>
  <Override ContentType="application/vnd.openxmlformats-officedocument.spreadsheetml.queryTable+xml" PartName="/xl/queryTables/queryTable31.xml"/>
  <Override ContentType="application/vnd.openxmlformats-officedocument.spreadsheetml.queryTable+xml" PartName="/xl/queryTables/queryTable32.xml"/>
  <Override ContentType="application/vnd.openxmlformats-officedocument.spreadsheetml.queryTable+xml" PartName="/xl/queryTables/queryTable33.xml"/>
  <Override ContentType="application/vnd.openxmlformats-officedocument.spreadsheetml.queryTable+xml" PartName="/xl/queryTables/queryTable34.xml"/>
  <Override ContentType="application/vnd.openxmlformats-officedocument.spreadsheetml.queryTable+xml" PartName="/xl/queryTables/queryTable35.xml"/>
  <Override ContentType="application/vnd.openxmlformats-officedocument.spreadsheetml.queryTable+xml" PartName="/xl/queryTables/queryTable36.xml"/>
  <Override ContentType="application/vnd.openxmlformats-officedocument.spreadsheetml.queryTable+xml" PartName="/xl/queryTables/queryTable37.xml"/>
  <Override ContentType="application/vnd.openxmlformats-officedocument.spreadsheetml.queryTable+xml" PartName="/xl/queryTables/queryTable38.xml"/>
  <Override ContentType="application/vnd.openxmlformats-officedocument.spreadsheetml.queryTable+xml" PartName="/xl/queryTables/queryTable39.xml"/>
  <Override ContentType="application/vnd.openxmlformats-officedocument.spreadsheetml.queryTable+xml" PartName="/xl/queryTables/queryTable40.xml"/>
  <Override ContentType="application/vnd.openxmlformats-officedocument.spreadsheetml.queryTable+xml" PartName="/xl/queryTables/queryTable41.xml"/>
  <Override ContentType="application/vnd.openxmlformats-officedocument.spreadsheetml.queryTable+xml" PartName="/xl/queryTables/queryTable42.xml"/>
  <Override ContentType="application/vnd.openxmlformats-officedocument.spreadsheetml.queryTable+xml" PartName="/xl/queryTables/queryTable43.xml"/>
  <Override ContentType="application/vnd.openxmlformats-officedocument.spreadsheetml.queryTable+xml" PartName="/xl/queryTables/queryTable44.xml"/>
  <Override ContentType="application/vnd.openxmlformats-officedocument.spreadsheetml.queryTable+xml" PartName="/xl/queryTables/queryTable45.xml"/>
  <Override ContentType="application/vnd.openxmlformats-officedocument.spreadsheetml.queryTable+xml" PartName="/xl/queryTables/queryTable46.xml"/>
  <Override ContentType="application/vnd.openxmlformats-officedocument.spreadsheetml.queryTable+xml" PartName="/xl/queryTables/queryTable47.xml"/>
  <Override ContentType="application/vnd.openxmlformats-officedocument.spreadsheetml.queryTable+xml" PartName="/xl/queryTables/queryTable48.xml"/>
  <Override ContentType="application/vnd.openxmlformats-officedocument.spreadsheetml.queryTable+xml" PartName="/xl/queryTables/queryTable49.xml"/>
  <Override ContentType="application/vnd.openxmlformats-officedocument.spreadsheetml.queryTable+xml" PartName="/xl/queryTables/queryTable5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fendy.tio\git\NAP-CF4WFINAL\Excel\"/>
    </mc:Choice>
  </mc:AlternateContent>
  <bookViews>
    <workbookView activeTab="12" firstSheet="7" tabRatio="769" windowHeight="7650" windowWidth="20490" xWindow="0" yWindow="0"/>
  </bookViews>
  <sheets>
    <sheet name="0.Setting" r:id="rId1" sheetId="5"/>
    <sheet name="1.TabCustomerMainData" r:id="rId2" sheetId="1"/>
    <sheet name="2.TabFamilyData" r:id="rId3" sheetId="2"/>
    <sheet name="3a.TabGuarantorDataPersonal" r:id="rId4" sheetId="4"/>
    <sheet name="3b.TabGuarantorDataCompany" r:id="rId5" sheetId="6"/>
    <sheet name="4.DuplicateChecking" r:id="rId6" sheetId="16"/>
    <sheet name="5.TabReferantorData" r:id="rId7" sheetId="7"/>
    <sheet name="6.TabApplicationData" r:id="rId8" sheetId="12"/>
    <sheet name="7.TabAssetData" r:id="rId9" sheetId="8"/>
    <sheet name="7a.Accessories" r:id="rId10" sheetId="9"/>
    <sheet name="8.TabInsuranceData" r:id="rId11" sheetId="13"/>
    <sheet name="9.TabLifeInsuranceData" r:id="rId12" sheetId="14"/>
    <sheet name="10.TabFinancialData" r:id="rId13" sheetId="21"/>
    <sheet name="11.TabTermConditionData" r:id="rId14" sheetId="15"/>
    <sheet name="12.TabUploadDocument" r:id="rId15" sheetId="11"/>
    <sheet name="13.TabCommissionData" r:id="rId16" sheetId="18"/>
    <sheet name="14.TabReservedFundData" r:id="rId17" sheetId="19"/>
    <sheet name="15.CustomerDataCompletion" r:id="rId18" sheetId="17"/>
    <sheet name="Master" r:id="rId19" sheetId="20"/>
  </sheets>
  <definedNames>
    <definedName hidden="1" localSheetId="18" name="ExternalData_1">Master!$A$1:$B$43</definedName>
    <definedName hidden="1" localSheetId="18" name="ExternalData_10">Master!$AB$1:$AB$14</definedName>
    <definedName hidden="1" localSheetId="18" name="ExternalData_11">Master!$AD$1:$AD$3</definedName>
    <definedName hidden="1" localSheetId="18" name="ExternalData_12">Master!$AF$1:$AF$5</definedName>
    <definedName hidden="1" localSheetId="18" name="ExternalData_13">Master!$AH$1:$AH$7</definedName>
    <definedName hidden="1" localSheetId="18" name="ExternalData_14">Master!$AJ$1:$AJ$3</definedName>
    <definedName hidden="1" localSheetId="18" name="ExternalData_15">Master!$AL$1:$AL$6</definedName>
    <definedName hidden="1" localSheetId="18" name="ExternalData_16">Master!$AN$1:$AN$29</definedName>
    <definedName hidden="1" localSheetId="18" name="ExternalData_17">Master!$AP$1:$AP$4</definedName>
    <definedName hidden="1" localSheetId="18" name="ExternalData_18">Master!$AR$1:$AS$476</definedName>
    <definedName hidden="1" localSheetId="18" name="ExternalData_19">Master!$AU$1:$AV$5</definedName>
    <definedName hidden="1" localSheetId="18" name="ExternalData_2">Master!$E$1:$F$242</definedName>
    <definedName hidden="1" localSheetId="18" name="ExternalData_20">Master!$AX$1:$AX$12</definedName>
    <definedName hidden="1" localSheetId="18" name="ExternalData_21">Master!$AZ$1:$AZ$3</definedName>
    <definedName hidden="1" localSheetId="18" name="ExternalData_22">Master!$BB$1:$BB$17</definedName>
    <definedName hidden="1" localSheetId="18" name="ExternalData_23">Master!$BD$1:$BD$10</definedName>
    <definedName hidden="1" localSheetId="18" name="ExternalData_24">Master!$BF$1:$BF$3</definedName>
    <definedName hidden="1" localSheetId="18" name="ExternalData_25">Master!$BH$1:$BH$8</definedName>
    <definedName hidden="1" localSheetId="18" name="ExternalData_26">Master!$BJ$1:$BJ$17</definedName>
    <definedName hidden="1" localSheetId="18" name="ExternalData_27">Master!$BL$1:$BL$6</definedName>
    <definedName hidden="1" localSheetId="18" name="ExternalData_28">Master!$BN$1:$BN$4</definedName>
    <definedName hidden="1" localSheetId="18" name="ExternalData_29">Master!$BP$1:$BP$10</definedName>
    <definedName hidden="1" localSheetId="18" name="ExternalData_3">Master!$I$1:$J$30</definedName>
    <definedName hidden="1" localSheetId="18" name="ExternalData_30">Master!$BR$3:$BR$11</definedName>
    <definedName hidden="1" localSheetId="18" name="ExternalData_31">Master!$BT$1:$BT$3</definedName>
    <definedName hidden="1" localSheetId="18" name="ExternalData_32">Master!$BV$1:$BV$4</definedName>
    <definedName hidden="1" localSheetId="18" name="ExternalData_33">Master!$BX$2:$BX$10</definedName>
    <definedName hidden="1" localSheetId="18" name="ExternalData_34">Master!$BZ$1:$BZ$5</definedName>
    <definedName hidden="1" localSheetId="18" name="ExternalData_35">Master!$CB$1:$CB$5</definedName>
    <definedName hidden="1" localSheetId="18" name="ExternalData_36">Master!$CD$1:$CD$5</definedName>
    <definedName hidden="1" localSheetId="18" name="ExternalData_37">Master!$CF$1:$CF$3</definedName>
    <definedName hidden="1" localSheetId="18" name="ExternalData_38">Master!$CH$1:$CH$29</definedName>
    <definedName hidden="1" localSheetId="18" name="ExternalData_39">Master!$CJ$1:$CJ$4</definedName>
    <definedName hidden="1" localSheetId="18" name="ExternalData_4">Master!$M$1:$N$492</definedName>
    <definedName hidden="1" localSheetId="18" name="ExternalData_40">Master!$CO$1:$CO$14</definedName>
    <definedName hidden="1" localSheetId="18" name="ExternalData_41">Master!$CQ$1:$CQ$8</definedName>
    <definedName hidden="1" localSheetId="18" name="ExternalData_42">Master!$CS$1:$CS$3</definedName>
    <definedName hidden="1" localSheetId="18" name="ExternalData_43">Master!$CU$1:$CU$6</definedName>
    <definedName hidden="1" localSheetId="18" name="ExternalData_44">Master!$CW$1:$CW$6</definedName>
    <definedName hidden="1" localSheetId="18" name="ExternalData_45">Master!$CY$1:$CY$8</definedName>
    <definedName hidden="1" localSheetId="18" name="ExternalData_46">Master!$DA$1:$DA$3</definedName>
    <definedName hidden="1" localSheetId="18" name="ExternalData_47">Master!$DC$1:$DC$3</definedName>
    <definedName hidden="1" localSheetId="18" name="ExternalData_48">Master!$DG$1:$DH$30</definedName>
    <definedName hidden="1" localSheetId="18" name="ExternalData_49">Master!$DJ$1:$DK$6</definedName>
    <definedName hidden="1" localSheetId="18" name="ExternalData_5">Master!$Q$1:$R$9</definedName>
    <definedName hidden="1" localSheetId="18" name="ExternalData_50">Master!$DM$1:$DN$15</definedName>
    <definedName hidden="1" localSheetId="18" name="ExternalData_6">Master!$T$1:$T$15</definedName>
    <definedName hidden="1" localSheetId="18" name="ExternalData_7">Master!$V$1:$V$4</definedName>
    <definedName hidden="1" localSheetId="18" name="ExternalData_8">Master!$X$1:$X$4</definedName>
    <definedName hidden="1" localSheetId="18" name="ExternalData_9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6" l="1" r="B2"/>
  <c i="6" l="1" r="D2"/>
  <c i="6" r="C2"/>
  <c i="4" r="D2"/>
  <c i="4" r="C2"/>
  <c i="4" r="B2"/>
  <c i="2" r="D2"/>
  <c i="2" r="C2"/>
  <c i="2" r="B2"/>
  <c i="9" l="1" r="B2"/>
  <c i="6" r="B2"/>
  <c i="17" l="1" r="B2"/>
  <c i="11" l="1" r="B2"/>
  <c i="2" l="1" r="C16"/>
  <c i="2" r="D16"/>
  <c i="2" r="B16"/>
  <c i="2" r="E16"/>
  <c i="11" l="1" r="C2"/>
  <c i="2" l="1" r="B26"/>
  <c i="5" l="1" r="F2"/>
  <c i="8" l="1" r="B36"/>
  <c i="2" l="1" r="C26"/>
  <c i="2" r="C28"/>
  <c i="2" r="D26"/>
  <c i="2" r="D28"/>
  <c i="2" r="E26"/>
  <c i="2" r="E28"/>
  <c i="2" r="F16"/>
  <c i="2" r="F26"/>
  <c i="2" r="F28"/>
  <c i="2" r="C31"/>
  <c i="2" r="D31"/>
  <c i="2" r="E31"/>
  <c i="2" r="F31"/>
  <c i="2" r="C33"/>
  <c i="2" r="D33"/>
  <c i="2" r="E33"/>
  <c i="2" r="F33"/>
  <c i="4" l="1" r="F25"/>
  <c i="4" r="E25"/>
  <c i="4" r="D25"/>
  <c i="4" r="C25"/>
  <c i="4" r="B25"/>
  <c i="4" r="F23"/>
  <c i="4" r="E23"/>
  <c i="4" r="D23"/>
  <c i="4" r="C23"/>
  <c i="4" r="B23"/>
  <c i="2" r="B33"/>
  <c i="2" r="B31"/>
  <c i="2" r="B28"/>
  <c i="1" r="F25"/>
  <c i="1" r="E25"/>
  <c i="1" r="D25"/>
  <c i="1" r="C25"/>
  <c i="1" r="B25"/>
  <c i="1" r="F23"/>
  <c i="1" r="E23"/>
  <c i="1" r="D23"/>
  <c i="1" r="C23"/>
  <c i="5" l="1" r="G2"/>
  <c i="1" l="1" r="B23"/>
  <c i="12" r="B50"/>
  <c i="12" r="B44"/>
  <c i="2" l="1" r="F2"/>
  <c i="2" r="E2"/>
  <c i="6" r="F2"/>
  <c i="6" r="E2"/>
  <c i="4" r="F2"/>
  <c i="4" r="E2"/>
  <c i="5" l="1" r="A2"/>
  <c i="5" l="1" r="H2"/>
  <c i="5" l="1" r="D2"/>
  <c i="5" r="C2"/>
  <c i="5" r="B2"/>
</calcChain>
</file>

<file path=xl/comments1.xml><?xml version="1.0" encoding="utf-8"?>
<comments xmlns="http://schemas.openxmlformats.org/spreadsheetml/2006/main">
  <authors>
    <author>Jeremy Andreas</author>
  </authors>
  <commentLis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1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authorId="0" ref="A2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authorId="0" ref="B21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authorId="0" ref="A2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authorId="0" ref="A4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authorId="0" ref="A4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authorId="0" ref="A4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authorId="0" ref="A49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authorId="0" ref="A5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authorId="0" ref="A6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7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9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4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19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authorId="0" ref="A21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authorId="0" ref="A22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23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35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authorId="0" ref="A1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3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authorId="0" ref="A3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authorId="0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<sst xmlns="http://schemas.openxmlformats.org/spreadsheetml/2006/main" count="4223" uniqueCount="3427">
  <si>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</si>
  <si>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</si>
  <si>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</si>
  <si>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</si>
  <si>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</si>
  <si>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</si>
  <si>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</si>
  <si>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</si>
  <si>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</si>
  <si>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</si>
  <si>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</si>
  <si>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</si>
  <si>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</si>
  <si>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</si>
  <si>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</si>
  <si>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</si>
  <si>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</si>
  <si>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</si>
  <si>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</si>
  <si>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</si>
  <si>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</si>
  <si>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</si>
  <si>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</si>
  <si>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</si>
  <si>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</si>
  <si>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</si>
  <si>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</si>
  <si>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</si>
  <si>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</si>
  <si>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</si>
  <si>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</si>
  <si>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</si>
  <si>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</si>
  <si>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</si>
  <si>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</si>
  <si>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</si>
  <si>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</si>
  <si>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</si>
  <si>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</si>
  <si>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</si>
  <si>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</si>
  <si>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</si>
  <si>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</si>
  <si>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</si>
  <si>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</si>
  <si>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</si>
  <si>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</si>
  <si>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</si>
  <si>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</si>
  <si>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</si>
  <si>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</si>
  <si>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</si>
  <si>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</si>
  <si>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</si>
  <si>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</si>
  <si>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</si>
  <si>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</si>
  <si>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</si>
  <si>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</si>
  <si>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</si>
  <si>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</si>
  <si>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</si>
  <si>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</si>
  <si>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</si>
  <si>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</si>
  <si>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</si>
  <si>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</si>
  <si>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</si>
  <si>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</si>
  <si>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</si>
  <si>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</si>
  <si>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</si>
  <si>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</si>
  <si>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</si>
  <si>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</si>
  <si>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</si>
  <si>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</si>
  <si>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</si>
  <si>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</si>
  <si>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</si>
  <si>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</si>
  <si>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</si>
  <si>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</si>
  <si>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</si>
  <si>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</si>
  <si>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</si>
  <si>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</si>
  <si>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</si>
  <si>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</si>
  <si>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</si>
  <si>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</si>
  <si>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</si>
  <si>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</si>
  <si>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</si>
  <si>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</si>
  <si>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</si>
  <si>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</si>
  <si>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</si>
  <si>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</si>
  <si>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</si>
  <si>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</si>
  <si>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</si>
  <si>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</si>
  <si>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</si>
  <si>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</si>
  <si>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</si>
  <si>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</si>
  <si>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</si>
  <si>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</si>
  <si>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</si>
  <si>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</si>
  <si>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</si>
  <si>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</si>
  <si>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</si>
  <si>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</si>
  <si>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</si>
  <si>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</si>
  <si>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</si>
  <si>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</si>
  <si>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</si>
  <si>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</si>
  <si>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</si>
  <si>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</si>
  <si>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</si>
  <si>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</si>
  <si>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</si>
  <si>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</si>
  <si>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</si>
  <si>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</si>
  <si>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</si>
  <si>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</si>
  <si>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</si>
  <si>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</si>
  <si>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</si>
  <si>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</si>
  <si>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</si>
  <si>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</si>
  <si>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</si>
  <si>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</si>
  <si>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</si>
  <si>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</si>
  <si>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</si>
  <si>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</si>
  <si>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</si>
  <si>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</si>
  <si>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</si>
  <si>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</si>
  <si>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</si>
  <si>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</si>
  <si>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</si>
  <si>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</si>
  <si>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</si>
  <si>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</si>
  <si>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</si>
  <si>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</si>
  <si>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</si>
  <si>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</si>
  <si>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</si>
  <si>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</si>
  <si>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</si>
  <si>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</si>
  <si>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</si>
  <si>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</si>
  <si>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</si>
  <si>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</si>
  <si>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</si>
  <si>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</si>
  <si>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</si>
  <si>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</si>
  <si>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</si>
  <si>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</si>
  <si>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</si>
  <si>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</si>
  <si>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</si>
  <si>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</si>
  <si>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</si>
  <si>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</si>
  <si>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</si>
  <si>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</si>
  <si>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</si>
  <si>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</si>
  <si>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</si>
  <si>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</si>
  <si>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</si>
  <si>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</si>
  <si>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</si>
  <si>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</si>
  <si>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</si>
  <si>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</si>
  <si>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</si>
  <si>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</si>
  <si>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</si>
  <si>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</si>
  <si>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</si>
  <si>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</si>
  <si>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</si>
  <si>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</si>
  <si>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</si>
  <si>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</si>
  <si>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</si>
  <si>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</si>
  <si>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</si>
  <si>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</si>
  <si>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</si>
  <si>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</si>
  <si>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</si>
  <si>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</si>
  <si>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</si>
  <si>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</si>
  <si>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</si>
  <si>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</si>
  <si>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</si>
  <si>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</si>
  <si>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</si>
  <si>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</si>
  <si>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</si>
  <si>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</si>
  <si>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</si>
  <si>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</si>
  <si>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</si>
  <si>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</si>
  <si>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</si>
  <si>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</si>
  <si>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</si>
  <si>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</si>
  <si>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</si>
  <si>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</si>
  <si>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</si>
  <si>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</si>
  <si>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</si>
  <si>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</si>
  <si>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</si>
  <si>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</si>
  <si>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</si>
  <si>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</si>
  <si>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</si>
  <si>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</si>
  <si>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</si>
  <si>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</si>
  <si>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</si>
  <si>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</si>
  <si>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</si>
  <si>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</si>
  <si>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</si>
  <si>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</si>
  <si>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</si>
  <si>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</si>
  <si>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</si>
  <si>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</si>
  <si>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</si>
  <si>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</si>
  <si>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</si>
  <si>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</si>
  <si>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</si>
  <si>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</si>
  <si>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</si>
  <si>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</si>
  <si>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</si>
  <si>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</si>
  <si>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</si>
  <si>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</si>
  <si>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</si>
  <si>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</si>
  <si>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</si>
  <si>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</si>
  <si>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</si>
  <si>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</si>
  <si>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</si>
  <si>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</si>
  <si>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</si>
  <si>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</si>
  <si>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</si>
  <si>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</si>
  <si>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</si>
  <si>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</si>
  <si>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</si>
  <si>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</si>
  <si>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</si>
  <si>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</si>
  <si>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</si>
  <si>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</si>
  <si>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</si>
  <si>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</si>
  <si>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</si>
  <si>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</si>
  <si>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</si>
  <si>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</si>
  <si>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</si>
  <si>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</si>
  <si>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</si>
  <si>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</si>
  <si>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</si>
  <si>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</si>
  <si>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</si>
  <si>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</si>
  <si>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</si>
  <si>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</si>
  <si>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</si>
  <si>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</si>
  <si>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</si>
  <si>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</si>
  <si>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</si>
  <si>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</si>
  <si>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</si>
  <si>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</si>
  <si>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</si>
  <si>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</si>
  <si>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</si>
  <si>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</si>
  <si>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</si>
  <si>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</si>
  <si>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</si>
  <si>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</si>
  <si>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</si>
  <si>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</si>
  <si>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</si>
  <si>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</si>
  <si>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</si>
  <si>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</si>
  <si>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</si>
  <si>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</si>
  <si>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</si>
  <si>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</si>
  <si>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</si>
  <si>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</si>
  <si>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</si>
  <si>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</si>
  <si>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</si>
  <si>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</si>
  <si>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</si>
  <si>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</si>
  <si>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</si>
  <si>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</si>
  <si>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</si>
  <si>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</si>
  <si>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</si>
  <si>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</si>
  <si>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</si>
  <si>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</si>
  <si>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</si>
  <si>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</si>
  <si>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</si>
  <si>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</si>
  <si>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</si>
  <si>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</si>
  <si>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</si>
  <si>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</si>
  <si>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</si>
  <si>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</si>
  <si>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</si>
  <si>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</si>
  <si>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</si>
  <si>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</si>
  <si>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</si>
  <si>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</si>
  <si>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</si>
  <si>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</si>
  <si>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</si>
  <si>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</si>
  <si>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</si>
  <si>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</si>
  <si>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</si>
  <si>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</si>
  <si>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</si>
  <si>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</si>
  <si>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</si>
  <si>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</si>
  <si>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</si>
  <si>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</si>
  <si>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</si>
  <si>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</si>
  <si>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</si>
  <si>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</si>
  <si>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</si>
  <si>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</si>
  <si>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</si>
  <si>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</si>
  <si>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</si>
  <si>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</si>
  <si>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</si>
  <si>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</si>
  <si>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</si>
  <si>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</si>
  <si>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</si>
  <si>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</si>
  <si>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</si>
  <si>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</si>
  <si>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</si>
  <si>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</si>
  <si>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</si>
  <si>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</si>
  <si>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</si>
  <si>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</si>
  <si>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</si>
  <si>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</si>
  <si>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</si>
  <si>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</si>
  <si>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</si>
  <si>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</si>
  <si>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</si>
  <si>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</si>
  <si>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</si>
  <si>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</si>
  <si>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</si>
  <si>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</si>
  <si>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</si>
  <si>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</si>
  <si>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</si>
  <si>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</si>
  <si>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</si>
  <si>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</si>
  <si>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</si>
  <si>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</si>
  <si>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</si>
  <si>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</si>
  <si>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</si>
  <si>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</si>
  <si>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</si>
  <si>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</si>
  <si>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</si>
  <si>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</si>
  <si>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</si>
  <si>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</si>
  <si>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</si>
  <si>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</si>
  <si>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</si>
  <si>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</si>
  <si>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</si>
  <si>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</si>
  <si>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</si>
  <si>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</si>
  <si>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</si>
  <si>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</si>
  <si>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</si>
  <si>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</si>
  <si>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</si>
  <si>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</si>
  <si>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</si>
  <si>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</si>
  <si>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</si>
  <si>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</si>
  <si>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</si>
  <si>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</si>
  <si>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</si>
  <si>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</si>
  <si>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</si>
  <si>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</si>
  <si>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</si>
  <si>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</si>
  <si>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</si>
  <si>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</si>
  <si>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</si>
  <si>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</si>
  <si>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</si>
  <si>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</si>
  <si>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</si>
  <si>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</si>
  <si>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</si>
  <si>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</si>
  <si>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</si>
  <si>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</si>
  <si>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</si>
  <si>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</si>
  <si>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</si>
  <si>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</si>
  <si>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</si>
  <si>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</si>
  <si>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</si>
  <si>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</si>
  <si>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</si>
  <si>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</si>
  <si>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</si>
  <si>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</si>
  <si>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</si>
  <si>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</si>
  <si>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</si>
  <si>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</si>
  <si>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</si>
  <si>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</si>
  <si>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</si>
  <si>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</si>
  <si>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</si>
  <si>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</si>
  <si>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</si>
  <si>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</si>
  <si>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</si>
  <si>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</si>
  <si>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</si>
  <si>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</si>
  <si>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</si>
  <si>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</si>
  <si>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</si>
  <si>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</si>
  <si>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</si>
  <si>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</si>
  <si>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</si>
  <si>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</si>
  <si>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</si>
  <si>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</si>
  <si>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</si>
  <si>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</si>
  <si>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</si>
  <si>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</si>
  <si>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</si>
  <si>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</si>
  <si>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</si>
  <si>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</si>
  <si>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</si>
  <si>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</si>
  <si>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</si>
  <si>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</si>
  <si>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</si>
  <si>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</si>
  <si>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</si>
  <si>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</si>
  <si>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</si>
  <si>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</si>
  <si>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</si>
  <si>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</si>
  <si>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</si>
  <si>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</si>
  <si>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</si>
  <si>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</si>
  <si>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</si>
  <si>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</si>
  <si>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</si>
  <si>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</si>
  <si>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</si>
  <si>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</si>
  <si>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</si>
  <si>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</si>
  <si>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</si>
  <si>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</si>
  <si>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</si>
  <si>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</si>
  <si>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</si>
  <si>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</si>
  <si>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</si>
  <si>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</si>
  <si>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</si>
  <si>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</si>
  <si>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</si>
  <si>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</si>
  <si>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</si>
  <si>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</si>
  <si>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</si>
  <si>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</si>
  <si>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</si>
  <si>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</si>
  <si>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</si>
  <si>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</si>
  <si>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</si>
  <si>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</si>
  <si>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</si>
  <si>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</si>
  <si>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</si>
  <si>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</si>
  <si>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</si>
  <si>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</si>
  <si>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</si>
  <si>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</si>
  <si>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</si>
  <si>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</si>
  <si>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</si>
  <si>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</si>
  <si>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</si>
  <si>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</si>
  <si>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</si>
  <si>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</si>
  <si>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</si>
  <si>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</si>
  <si>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</si>
  <si>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</si>
  <si>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</si>
  <si>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</si>
  <si>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</si>
  <si>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</si>
  <si>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</si>
  <si>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</si>
  <si>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</si>
  <si>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</si>
  <si>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</si>
  <si>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</si>
  <si>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</si>
  <si>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</si>
  <si>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</si>
  <si>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</si>
  <si>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</si>
  <si>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</si>
  <si>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</si>
  <si>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</si>
  <si>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</si>
  <si>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</si>
  <si>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</si>
  <si>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</si>
  <si>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</si>
  <si>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</si>
  <si>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</si>
  <si>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</si>
  <si>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</si>
  <si>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</si>
  <si>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</si>
  <si>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</si>
  <si>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</si>
  <si>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</si>
  <si>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</si>
  <si>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</si>
  <si>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</si>
  <si>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</si>
  <si>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</si>
  <si>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</si>
  <si>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</si>
  <si>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</si>
  <si>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</si>
  <si>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</si>
  <si>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</si>
  <si>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</si>
  <si>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</si>
  <si>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</si>
  <si>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</si>
  <si>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</si>
  <si>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</si>
  <si>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</si>
  <si>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</si>
  <si>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</si>
  <si>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</si>
  <si>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</si>
  <si>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</si>
  <si>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</si>
  <si>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</si>
  <si>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</si>
  <si>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</si>
  <si>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</si>
  <si>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</si>
  <si>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</si>
  <si>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</si>
  <si>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</si>
  <si>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</si>
  <si>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</si>
  <si>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</si>
  <si>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</si>
  <si>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</si>
  <si>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</si>
  <si>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</si>
  <si>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</si>
  <si>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</si>
  <si>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</si>
  <si>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</si>
  <si>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</si>
  <si>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</si>
  <si>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</si>
  <si>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</si>
  <si>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</si>
  <si>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</si>
  <si>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</si>
  <si>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</si>
  <si>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</si>
  <si>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</si>
  <si>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</si>
  <si>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</si>
  <si>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</si>
  <si>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</si>
  <si>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</si>
  <si>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</si>
  <si>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</si>
  <si>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</si>
  <si>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</si>
  <si>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</si>
  <si>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</si>
  <si>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</si>
  <si>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</si>
  <si>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</si>
  <si>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</si>
  <si>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</si>
  <si>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</si>
  <si>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</si>
  <si>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</si>
  <si>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</si>
  <si>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</si>
  <si>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</si>
  <si>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</si>
  <si>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</si>
  <si>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</si>
  <si>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</si>
  <si>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</si>
  <si>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</si>
  <si>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</si>
  <si>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</si>
  <si>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</si>
  <si>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</si>
  <si>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</si>
  <si>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</si>
  <si>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</si>
  <si>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</si>
  <si>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</si>
  <si>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</si>
  <si>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</si>
  <si>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</si>
  <si>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</si>
  <si>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</si>
  <si>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</si>
  <si>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</si>
  <si>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</si>
  <si>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</si>
  <si>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</si>
  <si>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</si>
  <si>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</si>
  <si>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</si>
  <si>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</si>
  <si>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</si>
  <si>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</si>
  <si>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</si>
  <si>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</si>
  <si>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</si>
  <si>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</si>
  <si>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</si>
  <si>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</si>
  <si>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</si>
  <si>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</si>
  <si>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</si>
  <si>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</si>
  <si>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</si>
  <si>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</si>
  <si>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</si>
  <si>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</si>
  <si>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</si>
  <si>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</si>
  <si>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</si>
  <si>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</si>
  <si>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</si>
  <si>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</si>
  <si>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</si>
  <si>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</si>
  <si>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</si>
  <si>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</si>
  <si>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</si>
  <si>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</si>
  <si>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</si>
  <si>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</si>
  <si>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</si>
  <si>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</si>
  <si>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</si>
  <si>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</si>
  <si>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</si>
  <si>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</si>
  <si>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</si>
  <si>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</si>
  <si>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</si>
  <si>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</si>
  <si>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</si>
  <si>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</si>
  <si>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</si>
  <si>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</si>
  <si>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</si>
  <si>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</si>
  <si>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</si>
  <si>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</si>
  <si>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</si>
  <si>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</si>
  <si>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</si>
  <si>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</si>
  <si>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</si>
  <si>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</si>
  <si>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</si>
  <si>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</si>
  <si>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</si>
  <si>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</si>
  <si>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</si>
  <si>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</si>
  <si>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</si>
  <si>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</si>
  <si>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</si>
  <si>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</si>
  <si>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</si>
  <si>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</si>
  <si>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</si>
  <si>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</si>
  <si>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</si>
  <si>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</si>
  <si>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</si>
  <si>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</si>
  <si>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</si>
  <si>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</si>
  <si>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</si>
  <si>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</si>
  <si>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</si>
  <si>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</si>
  <si>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</si>
  <si>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</si>
  <si>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</si>
  <si>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</si>
  <si>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</si>
  <si>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</si>
  <si>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</si>
  <si>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</si>
  <si>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</si>
  <si>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</si>
  <si>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</si>
  <si>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</si>
  <si>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</si>
  <si>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</si>
  <si>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</si>
  <si>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</si>
  <si>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</si>
  <si>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</si>
  <si>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</si>
  <si>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</si>
  <si>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</si>
  <si>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</si>
  <si>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</si>
  <si>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</si>
  <si>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</si>
  <si>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</si>
  <si>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</si>
  <si>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</si>
  <si>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</si>
  <si>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</si>
  <si>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</si>
  <si>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</si>
  <si>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</si>
  <si>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</si>
  <si>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</si>
  <si>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</si>
  <si>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</si>
  <si>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</si>
  <si>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</si>
  <si>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</si>
  <si>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</si>
  <si>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</si>
  <si>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</si>
  <si>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</si>
  <si>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</si>
  <si>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</si>
  <si>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</si>
  <si>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</si>
  <si>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</si>
  <si>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</si>
  <si>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</si>
  <si>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</si>
  <si>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</si>
  <si>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</si>
  <si>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</si>
  <si>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</si>
  <si>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</si>
  <si>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</si>
  <si>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</si>
  <si>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</si>
  <si>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</si>
  <si>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</si>
  <si>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</si>
  <si>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</si>
  <si>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</si>
  <si>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</si>
  <si>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</si>
  <si>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</si>
  <si>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</si>
  <si>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</si>
  <si>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</si>
  <si>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</si>
  <si>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</si>
  <si>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</si>
  <si>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</si>
  <si>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</si>
  <si>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</si>
  <si>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</si>
  <si>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</si>
  <si>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</si>
  <si>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</si>
  <si>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</si>
  <si>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</si>
  <si>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</si>
  <si>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</si>
  <si>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</si>
  <si>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</si>
  <si>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</si>
  <si>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</si>
  <si>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</si>
  <si>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</si>
  <si>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</si>
  <si>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</si>
  <si>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</si>
  <si>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</si>
  <si>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</si>
  <si>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</si>
  <si>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</si>
  <si>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</si>
  <si>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</si>
  <si>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</si>
  <si>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</si>
  <si>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</si>
  <si>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</si>
  <si>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</si>
  <si>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</si>
  <si>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</si>
  <si>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</si>
  <si>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</si>
  <si>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</si>
  <si>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</si>
  <si>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</si>
  <si>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</si>
  <si>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</si>
  <si>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</si>
  <si>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</si>
  <si>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</si>
  <si>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</si>
  <si>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</si>
  <si>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</si>
  <si>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</si>
  <si>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</si>
  <si>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</si>
  <si>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</si>
  <si>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</si>
  <si>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</si>
  <si>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</si>
  <si>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</si>
  <si>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</si>
  <si>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</si>
  <si>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</si>
  <si>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</si>
  <si>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</si>
  <si>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</si>
  <si>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</si>
  <si>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</si>
  <si>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</si>
  <si>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</si>
  <si>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</si>
  <si>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</si>
  <si>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</si>
  <si>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</si>
  <si>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</si>
  <si>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</si>
  <si>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</si>
  <si>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</si>
  <si>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</si>
  <si>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</si>
  <si>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</si>
  <si>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</si>
  <si>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</si>
  <si>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</si>
  <si>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</si>
  <si>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</si>
  <si>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</si>
  <si>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</si>
  <si>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</si>
  <si>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</si>
  <si>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</si>
  <si>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</si>
  <si>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</si>
  <si>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</si>
  <si>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</si>
  <si>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</si>
  <si>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</si>
  <si>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</si>
  <si>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</si>
  <si>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</si>
  <si>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</si>
  <si>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</si>
  <si>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</si>
  <si>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</si>
  <si>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</si>
  <si>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</si>
  <si>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</si>
  <si>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</si>
  <si>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</si>
  <si>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</si>
  <si>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</si>
  <si>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</si>
  <si>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</si>
  <si>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</si>
  <si>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</si>
  <si>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</si>
  <si>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</si>
  <si>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</si>
  <si>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</si>
  <si>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</si>
  <si>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</si>
  <si>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</si>
  <si>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</si>
  <si>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</si>
  <si>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</si>
  <si>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</si>
  <si>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</si>
  <si>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</si>
  <si>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</si>
  <si>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</si>
  <si>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</si>
  <si>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</si>
  <si>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</si>
  <si>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</si>
  <si>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</si>
  <si>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</si>
  <si>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</si>
  <si>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</si>
  <si>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</si>
  <si>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</si>
  <si>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</si>
  <si>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</si>
  <si>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</si>
  <si>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</si>
  <si>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</si>
  <si>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</si>
  <si>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</si>
  <si>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</si>
  <si>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</si>
  <si>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</si>
  <si>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</si>
  <si>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</si>
  <si>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</si>
  <si>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</si>
  <si>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</si>
  <si>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</si>
  <si>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</si>
  <si>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</si>
  <si>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</si>
  <si>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</si>
  <si>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</si>
  <si>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</si>
  <si>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</si>
  <si>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</si>
  <si>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</si>
  <si>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</si>
  <si>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</si>
  <si>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</si>
  <si>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</si>
  <si>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</si>
  <si>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</si>
  <si>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</si>
  <si>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</si>
  <si>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</si>
  <si>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</si>
  <si>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</si>
  <si>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</si>
  <si>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</si>
  <si>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</si>
  <si>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</si>
  <si>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</si>
  <si>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</si>
  <si>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</si>
  <si>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</si>
  <si>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</si>
  <si>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</si>
  <si>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</si>
  <si>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</si>
  <si>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</si>
  <si>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</si>
  <si>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</si>
  <si>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</si>
  <si>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</si>
  <si>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</si>
  <si>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</si>
  <si>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</si>
  <si>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</si>
  <si>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</si>
  <si>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</si>
  <si>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</si>
  <si>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</si>
  <si>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</si>
  <si>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</si>
  <si>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</si>
  <si>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</si>
  <si>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</si>
  <si>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</si>
  <si>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</si>
  <si>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</si>
  <si>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</si>
  <si>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</si>
  <si>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</si>
  <si>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</si>
  <si>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</si>
  <si>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</si>
  <si>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</si>
  <si>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</si>
  <si>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</si>
  <si>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</si>
  <si>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</si>
  <si>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</si>
  <si>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</si>
  <si>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</si>
  <si>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</si>
  <si>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</si>
  <si>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</si>
  <si>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</si>
  <si>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</si>
  <si>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</si>
  <si>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</si>
  <si>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</si>
  <si>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</si>
  <si>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</si>
  <si>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</si>
  <si>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</si>
  <si>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</si>
  <si>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</si>
  <si>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</si>
  <si>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</si>
  <si>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</si>
  <si>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</si>
  <si>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</si>
  <si>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</si>
  <si>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</si>
  <si>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</si>
  <si>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</si>
  <si>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</si>
  <si>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</si>
  <si>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</si>
  <si>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</si>
  <si>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</si>
  <si>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</si>
  <si>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</si>
  <si>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</si>
  <si>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</si>
  <si>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</si>
  <si>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</si>
  <si>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</si>
  <si>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</si>
  <si>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</si>
  <si>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</si>
  <si>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</si>
  <si>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</si>
  <si>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</si>
  <si>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</si>
  <si>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</si>
  <si>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</si>
  <si>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</si>
  <si>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</si>
  <si>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</si>
  <si>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</si>
  <si>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</si>
  <si>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</si>
  <si>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</si>
  <si>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</si>
  <si>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</si>
  <si>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</si>
  <si>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</si>
  <si>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</si>
  <si>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</si>
  <si>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</si>
  <si>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</si>
  <si>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</si>
  <si>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</si>
  <si>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</si>
  <si>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</si>
  <si>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</si>
  <si>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</si>
  <si>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</si>
  <si>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</si>
  <si>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</si>
  <si>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</si>
  <si>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</si>
  <si>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</si>
  <si>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</si>
  <si>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</si>
  <si>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</si>
  <si>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</si>
  <si>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</si>
  <si>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</si>
  <si>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</si>
  <si>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</si>
  <si>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</si>
  <si>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</si>
  <si>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</si>
  <si>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</si>
  <si>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</si>
  <si>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</si>
  <si>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</si>
  <si>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</si>
  <si>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</si>
  <si>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</si>
  <si>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</si>
  <si>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</si>
  <si>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</si>
  <si>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</si>
  <si>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</si>
  <si>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</si>
  <si>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</si>
  <si>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</si>
  <si>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</si>
  <si>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</si>
  <si>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</si>
  <si>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</si>
  <si>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</si>
  <si>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</si>
  <si>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</si>
  <si>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</si>
  <si>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</si>
  <si>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</si>
  <si>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</si>
  <si>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</si>
  <si>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</si>
  <si>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</si>
  <si>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</si>
  <si>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</si>
  <si>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</si>
  <si>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</si>
  <si>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</si>
  <si>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</si>
  <si>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</si>
  <si>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</si>
  <si>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</si>
  <si>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</si>
  <si>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</si>
  <si>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</si>
  <si>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</si>
  <si>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</si>
  <si>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</si>
  <si>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</si>
  <si>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</si>
  <si>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</si>
  <si>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</si>
  <si>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</si>
  <si>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</si>
  <si>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</si>
  <si>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</si>
  <si>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</si>
  <si>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</si>
  <si>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</si>
  <si>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</si>
  <si>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</si>
  <si>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</si>
  <si>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</si>
  <si>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</si>
  <si>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</si>
  <si>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</si>
  <si>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</si>
  <si>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</si>
  <si>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</si>
  <si>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</si>
  <si>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</si>
  <si>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</si>
  <si>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</si>
  <si>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</si>
  <si>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</si>
  <si>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</si>
  <si>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</si>
  <si>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</si>
  <si>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</si>
  <si>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</si>
  <si>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</si>
  <si>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</si>
  <si>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</si>
  <si>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</si>
  <si>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</si>
  <si>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</si>
  <si>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</si>
  <si>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</si>
  <si>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</si>
  <si>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</si>
  <si>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</si>
  <si>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</si>
  <si>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</si>
  <si>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</si>
  <si>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</si>
  <si>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</si>
  <si>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</si>
  <si>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</si>
  <si>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</si>
  <si>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</si>
  <si>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</si>
  <si>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</si>
  <si>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</si>
  <si>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</si>
  <si>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</si>
  <si>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</si>
  <si>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</si>
  <si>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</si>
  <si>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</si>
  <si>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</si>
  <si>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</si>
  <si>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</si>
  <si>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</si>
  <si>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</si>
  <si>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</si>
  <si>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</si>
  <si>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</si>
  <si>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</si>
  <si>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</si>
  <si>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</si>
  <si>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</si>
  <si>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</si>
  <si>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</si>
  <si>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</si>
  <si>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</si>
  <si>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</si>
  <si>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</si>
  <si>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</si>
  <si>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</si>
  <si>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</si>
  <si>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</si>
  <si>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</si>
  <si>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</si>
  <si>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</si>
  <si>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</si>
  <si>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</si>
  <si>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</si>
  <si>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</si>
  <si>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</si>
  <si>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</si>
  <si>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</si>
  <si>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</si>
  <si>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</si>
  <si>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</si>
  <si>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</si>
  <si>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</si>
  <si>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</si>
  <si>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</si>
  <si>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</si>
  <si>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</si>
  <si>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</si>
  <si>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</si>
  <si>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</si>
  <si>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</si>
  <si>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</si>
  <si>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</si>
  <si>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</si>
  <si>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</si>
  <si>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</si>
  <si>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</si>
  <si>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</si>
  <si>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</si>
  <si>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</si>
  <si>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</si>
  <si>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</si>
  <si>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</si>
  <si>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</si>
  <si>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</si>
  <si>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</si>
  <si>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</si>
  <si>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</si>
  <si>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</si>
  <si>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</si>
  <si>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</si>
  <si>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</si>
  <si>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</si>
  <si>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</si>
  <si>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</si>
  <si>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</si>
  <si>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</si>
  <si>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</si>
  <si>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</si>
  <si>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</si>
  <si>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</si>
  <si>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</si>
  <si>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</si>
  <si>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</si>
  <si>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</si>
  <si>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</si>
  <si>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</si>
  <si>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</si>
  <si>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</si>
  <si>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</si>
  <si>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</si>
  <si>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</si>
  <si>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</si>
  <si>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</si>
  <si>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</si>
  <si>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</si>
  <si>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</si>
  <si>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</si>
  <si>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</si>
  <si>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</si>
  <si>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</si>
  <si>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</si>
  <si>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</si>
  <si>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</si>
  <si>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</si>
  <si>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</si>
  <si>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</si>
  <si>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</si>
  <si>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</si>
  <si>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</si>
  <si>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</si>
  <si>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</si>
  <si>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</si>
  <si>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</si>
  <si>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</si>
  <si>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</si>
  <si>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</si>
  <si>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</si>
  <si>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</si>
  <si>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</si>
  <si>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</si>
  <si>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</si>
  <si>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</si>
  <si>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</si>
  <si>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</si>
  <si>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</si>
  <si>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</si>
  <si>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</si>
  <si>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</si>
  <si>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</si>
  <si>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</si>
  <si>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</si>
  <si>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</si>
  <si>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</si>
  <si>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</si>
  <si>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</si>
  <si>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</si>
  <si>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</si>
  <si>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</si>
  <si>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</si>
  <si>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</si>
  <si>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</si>
  <si>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</si>
  <si>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</si>
  <si>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</si>
  <si>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</si>
  <si>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</si>
  <si>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</si>
  <si>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</si>
  <si>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</si>
  <si>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</si>
  <si>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</si>
  <si>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</si>
  <si>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</si>
  <si>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</si>
  <si>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</si>
  <si>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</si>
  <si>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</si>
  <si>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</si>
  <si>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</si>
  <si>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</si>
  <si>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</si>
  <si>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</si>
  <si>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</si>
  <si>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</si>
  <si>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</si>
  <si>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</si>
  <si>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</si>
  <si>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</si>
  <si>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</si>
  <si>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</si>
  <si>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</si>
  <si>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</si>
  <si>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</si>
  <si>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</si>
  <si>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</si>
  <si>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</si>
  <si>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</si>
  <si>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</si>
  <si>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</si>
  <si>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</si>
  <si>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</si>
  <si>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</si>
  <si>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</si>
  <si>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</si>
  <si>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</si>
  <si>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</si>
  <si>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</si>
  <si>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</si>
  <si>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</si>
  <si>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</si>
  <si>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</si>
  <si>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</si>
  <si>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</si>
  <si>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</si>
  <si>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</si>
  <si>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</si>
  <si>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</si>
  <si>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</si>
  <si>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</si>
  <si>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</si>
  <si>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</si>
  <si>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</si>
  <si>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</si>
  <si>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</si>
  <si>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</si>
  <si>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</si>
  <si>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</si>
  <si>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</si>
  <si>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</si>
  <si>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</si>
  <si>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</si>
  <si>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</si>
  <si>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</si>
  <si>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</si>
  <si>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</si>
  <si>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</si>
  <si>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</si>
  <si>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</si>
  <si>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</si>
  <si>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</si>
  <si>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</si>
  <si>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</si>
  <si>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</si>
  <si>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</si>
  <si>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</si>
  <si>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</si>
  <si>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</si>
  <si>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</si>
  <si>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</si>
  <si>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</si>
  <si>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</si>
  <si>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</si>
  <si>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</si>
  <si>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</si>
  <si>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</si>
  <si>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</si>
  <si>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</si>
  <si>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</si>
  <si>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</si>
  <si>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</si>
  <si>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</si>
  <si>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</si>
  <si>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</si>
  <si>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</si>
  <si>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</si>
  <si>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</si>
  <si>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</si>
  <si>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</si>
  <si>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</si>
  <si>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</si>
  <si>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</si>
  <si>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</si>
  <si>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</si>
  <si>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</si>
  <si>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</si>
  <si>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</si>
  <si>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</si>
  <si>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</si>
  <si>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</si>
  <si>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</si>
  <si>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</si>
  <si>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</si>
  <si>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</si>
  <si>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</si>
  <si>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</si>
  <si>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</si>
  <si>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</si>
  <si>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</si>
  <si>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</si>
  <si>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</si>
  <si>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</si>
  <si>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</si>
  <si>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</si>
  <si>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</si>
  <si>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</si>
  <si>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</si>
  <si>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</si>
  <si>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</si>
  <si>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</si>
  <si>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</si>
  <si>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</si>
  <si>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</si>
  <si>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</si>
  <si>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</si>
  <si>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</si>
  <si>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</si>
  <si>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</si>
  <si>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</si>
  <si>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</si>
  <si>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</si>
  <si>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</si>
  <si>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</si>
  <si>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</si>
  <si>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</si>
  <si>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</si>
  <si>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</si>
  <si>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</si>
  <si>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</si>
  <si>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</si>
  <si>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</si>
  <si>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</si>
  <si>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</si>
  <si>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</si>
  <si>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</si>
  <si>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</si>
  <si>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</si>
  <si>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</si>
  <si>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</si>
  <si>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</si>
  <si>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</si>
  <si>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</si>
  <si>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</si>
  <si>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</si>
  <si>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</si>
  <si>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</si>
  <si>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</si>
  <si>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</si>
  <si>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</si>
  <si>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</si>
  <si>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</si>
  <si>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</si>
  <si>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</si>
  <si>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</si>
  <si>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</si>
  <si>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</si>
  <si>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</si>
  <si>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</si>
  <si>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</si>
  <si>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</si>
  <si>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</si>
  <si>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</si>
  <si>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</si>
  <si>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</si>
  <si>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</si>
  <si>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</si>
  <si>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</si>
  <si>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</si>
  <si>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</si>
  <si>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</si>
  <si>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</si>
  <si>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</si>
  <si>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</si>
  <si>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</si>
  <si>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</si>
  <si>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</si>
  <si>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</si>
  <si>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</si>
  <si>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</si>
  <si>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</si>
  <si>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</si>
  <si>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</si>
  <si>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</si>
  <si>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</si>
  <si>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</si>
  <si>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</si>
  <si>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</si>
  <si>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</si>
  <si>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</si>
  <si>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</si>
  <si>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</si>
  <si>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</si>
  <si>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</si>
  <si>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</si>
  <si>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</si>
  <si>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</si>
  <si>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</si>
  <si>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</si>
  <si>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</si>
  <si>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</si>
  <si>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</si>
  <si>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</si>
  <si>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</si>
  <si>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</si>
  <si>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</si>
  <si>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</si>
  <si>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</si>
  <si>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</si>
  <si>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</si>
  <si>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</si>
  <si>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</si>
  <si>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</si>
  <si>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</si>
  <si>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</si>
  <si>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</si>
  <si>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</si>
  <si>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</si>
  <si>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</si>
  <si>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</si>
  <si>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</si>
  <si>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</si>
  <si>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</si>
  <si>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</si>
  <si>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</si>
  <si>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</si>
  <si>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</si>
  <si>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</si>
  <si>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</si>
  <si>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</si>
  <si>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</si>
  <si>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</si>
  <si>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</si>
  <si>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</si>
  <si>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</si>
  <si>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</si>
  <si>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</si>
  <si>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</si>
  <si>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</si>
  <si>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</si>
  <si>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</si>
  <si>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</si>
  <si>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</si>
  <si>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</si>
  <si>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</si>
  <si>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</si>
  <si>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</si>
  <si>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</si>
  <si>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</si>
  <si>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</si>
  <si>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</si>
  <si>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</si>
  <si>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</si>
  <si>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</si>
  <si>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</si>
  <si>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</si>
  <si>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</si>
  <si>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</si>
  <si>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</si>
  <si>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</si>
  <si>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</si>
  <si>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</si>
  <si>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</si>
  <si>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</si>
  <si>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</si>
  <si>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</si>
  <si>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</si>
  <si>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</si>
  <si>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</si>
  <si>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</si>
  <si>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</si>
  <si>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</si>
  <si>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</si>
  <si>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</si>
  <si>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</si>
  <si>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</si>
  <si>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</si>
  <si>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</si>
  <si>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</si>
  <si>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</si>
  <si>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</si>
  <si>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</si>
  <si>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</si>
  <si>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</si>
  <si>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</si>
  <si>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</si>
  <si>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</si>
  <si>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</si>
  <si>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</si>
  <si>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</si>
  <si>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</si>
  <si>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</si>
  <si>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</si>
  <si>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</si>
  <si>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</si>
  <si>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</si>
  <si>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</si>
  <si>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</si>
  <si>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</si>
  <si>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</si>
  <si>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</si>
  <si>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</si>
  <si>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</si>
  <si>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</si>
  <si>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</si>
  <si>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</si>
  <si>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</si>
  <si>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</si>
  <si>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</si>
  <si>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</si>
  <si>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</si>
  <si>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</si>
  <si>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</si>
  <si>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</si>
  <si>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</si>
  <si>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</si>
  <si>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</si>
  <si>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</si>
  <si>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</si>
  <si>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</si>
  <si>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</si>
  <si>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</si>
  <si>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</si>
  <si>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</si>
  <si>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</si>
  <si>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</si>
  <si>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</si>
  <si>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</si>
  <si>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</si>
  <si>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</si>
  <si>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</si>
  <si>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</si>
  <si>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</si>
  <si>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</si>
  <si>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</si>
  <si>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</si>
  <si>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</si>
  <si>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</si>
  <si>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</si>
  <si>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</si>
  <si>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</si>
  <si>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</si>
  <si>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</si>
  <si>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</si>
  <si>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</si>
  <si>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</si>
  <si>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</si>
  <si>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</si>
  <si>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</si>
  <si>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</si>
  <si>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</si>
  <si>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</si>
  <si>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</si>
  <si>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</si>
  <si>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</si>
  <si>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</si>
  <si>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</si>
  <si>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</si>
  <si>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</si>
  <si>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</si>
  <si>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</si>
  <si>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</si>
  <si>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</si>
  <si>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</si>
  <si>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</si>
  <si>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</si>
  <si>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</si>
  <si>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</si>
  <si>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</si>
  <si>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</si>
  <si>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</si>
  <si>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</si>
  <si>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</si>
  <si>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</si>
  <si>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</si>
  <si>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</si>
  <si>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</si>
  <si>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</si>
  <si>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</si>
  <si>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</si>
  <si>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</si>
  <si>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</si>
  <si>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</si>
  <si>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</si>
  <si>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</si>
  <si>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</si>
  <si>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</si>
  <si>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</si>
  <si>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</si>
  <si>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</si>
  <si>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</si>
  <si>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</si>
  <si>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</si>
  <si>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</si>
  <si>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</si>
  <si>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</si>
  <si>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</si>
  <si>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</si>
  <si>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</si>
  <si>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</si>
  <si>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</si>
  <si>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</si>
  <si>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</si>
  <si>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</si>
  <si>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</si>
  <si>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</si>
  <si>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</si>
  <si>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</si>
  <si>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</si>
  <si>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</si>
  <si>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</si>
  <si>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</si>
  <si>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</si>
  <si>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</si>
  <si>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</si>
  <si>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</si>
  <si>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</si>
  <si>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</si>
  <si>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</si>
  <si>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</si>
  <si>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</si>
  <si>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</si>
  <si>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</si>
  <si>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</si>
  <si>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</si>
  <si>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</si>
  <si>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</si>
  <si>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</si>
  <si>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</si>
  <si>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</si>
  <si>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</si>
  <si>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</si>
  <si>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</si>
  <si>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</si>
  <si>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</si>
  <si>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</si>
  <si>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</si>
  <si>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</si>
  <si>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</si>
  <si>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</si>
  <si>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</si>
  <si>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</si>
  <si>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</si>
  <si>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</si>
  <si>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</si>
  <si>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</si>
  <si>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</si>
  <si>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</si>
  <si>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</si>
  <si>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</si>
  <si>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</si>
  <si>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</si>
  <si>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</si>
  <si>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</si>
  <si>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</si>
  <si>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</si>
  <si>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</si>
  <si>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</si>
  <si>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</si>
  <si>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</si>
  <si>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</si>
  <si>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</si>
  <si>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</si>
  <si>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</si>
  <si>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</si>
  <si>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</si>
  <si>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</si>
  <si>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</si>
  <si>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</si>
  <si>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</si>
  <si>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</si>
  <si>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</si>
  <si>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</si>
  <si>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</si>
  <si>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</si>
  <si>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</si>
  <si>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</si>
  <si>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</si>
  <si>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</si>
  <si>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</si>
  <si>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</si>
  <si>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</si>
  <si>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</si>
  <si>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</si>
  <si>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</si>
  <si>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</si>
  <si>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</si>
  <si>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</si>
  <si>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</si>
  <si>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</si>
  <si>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</si>
  <si>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</si>
  <si>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</si>
  <si>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</si>
  <si>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</si>
  <si>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</si>
  <si>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</si>
  <si>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</si>
  <si>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</si>
  <si>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</si>
  <si>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</si>
  <si>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</si>
  <si>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</si>
  <si>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</si>
  <si>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</si>
  <si>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</si>
  <si>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</si>
  <si>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</si>
  <si>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</si>
  <si>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</si>
  <si>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</si>
  <si>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</si>
  <si>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</si>
  <si>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</si>
  <si>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</si>
  <si>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</si>
  <si>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</si>
  <si>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</si>
  <si>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</si>
  <si>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</si>
  <si>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</si>
  <si>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</si>
  <si>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</si>
  <si>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</si>
  <si>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</si>
  <si>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</si>
  <si>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</si>
  <si>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</si>
  <si>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</si>
  <si>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</si>
  <si>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</si>
  <si>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</si>
  <si>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</si>
  <si>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</si>
  <si>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</si>
  <si>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</si>
  <si>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</si>
  <si>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</si>
  <si>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</si>
  <si>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</si>
  <si>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</si>
  <si>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</si>
  <si>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</si>
  <si>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</si>
  <si>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</si>
  <si>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</si>
  <si>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</si>
  <si>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</si>
  <si>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</si>
  <si>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</si>
  <si>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</si>
  <si>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</si>
  <si>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</si>
  <si>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</si>
  <si>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</si>
  <si>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</si>
  <si>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</si>
  <si>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</si>
  <si>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</si>
  <si>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</si>
  <si>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</si>
  <si>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</si>
  <si>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</si>
  <si>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</si>
  <si>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</si>
  <si>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</si>
  <si>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</si>
  <si>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</si>
  <si>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</si>
  <si>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</si>
  <si>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</si>
  <si>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</si>
  <si>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</si>
  <si>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</si>
  <si>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</si>
  <si>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</si>
  <si>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</si>
  <si>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</si>
  <si>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</si>
  <si>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</si>
  <si>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</si>
  <si>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</si>
  <si>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</si>
  <si>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</si>
  <si>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</si>
  <si>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</si>
  <si>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</si>
  <si>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</si>
  <si>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</si>
  <si>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</si>
  <si>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</si>
  <si>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</si>
  <si>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</si>
  <si>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</si>
  <si>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</si>
  <si>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</si>
  <si>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</si>
  <si>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</si>
  <si>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</si>
  <si>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</si>
  <si>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</si>
  <si>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</si>
  <si>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</si>
  <si>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</si>
  <si>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</si>
  <si>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</si>
  <si>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</si>
  <si>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</si>
  <si>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</si>
  <si>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</si>
  <si>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</si>
  <si>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</si>
  <si>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</si>
  <si>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</si>
  <si>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</si>
  <si>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</si>
  <si>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</si>
  <si>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</si>
  <si>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</si>
  <si>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</si>
  <si>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</si>
  <si>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</si>
  <si>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</si>
  <si>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</si>
  <si>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</si>
  <si>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</si>
  <si>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</si>
  <si>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</si>
  <si>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</si>
  <si>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</si>
  <si>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</si>
  <si>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</si>
  <si>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</si>
  <si>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</si>
  <si>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</si>
  <si>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</si>
  <si>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</si>
  <si>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</si>
  <si>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</si>
  <si>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</si>
  <si>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</si>
  <si>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</si>
  <si>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</si>
  <si>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</si>
  <si>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</si>
  <si>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</si>
  <si>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</si>
  <si>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</si>
  <si>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</si>
  <si>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</si>
  <si>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</si>
  <si>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</si>
  <si>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</si>
  <si>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</si>
  <si>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</si>
  <si>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</si>
  <si>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</si>
  <si>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</si>
  <si>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</si>
  <si>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</si>
  <si>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</si>
  <si>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</si>
  <si>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</si>
  <si>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</si>
  <si>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</si>
  <si>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</si>
  <si>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</si>
  <si>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</si>
  <si>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</si>
  <si>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</si>
  <si>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</si>
  <si>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</si>
  <si>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</si>
  <si>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</si>
  <si>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</si>
  <si>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</si>
  <si>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</si>
  <si>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</si>
  <si>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</si>
  <si>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</si>
  <si>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</si>
  <si>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</si>
  <si>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</si>
  <si>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</si>
  <si>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</si>
  <si>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</si>
  <si>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</si>
  <si>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</si>
  <si>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</si>
  <si>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</si>
  <si>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</si>
  <si>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</si>
  <si>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</si>
  <si>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</si>
  <si>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</si>
  <si>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</si>
  <si>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</si>
  <si>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</si>
  <si>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</si>
  <si>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</si>
  <si>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</si>
  <si>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</si>
  <si>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</si>
  <si>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</si>
  <si>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</si>
  <si>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</si>
  <si>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</si>
  <si>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</si>
  <si>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</si>
  <si>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</si>
  <si>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</si>
  <si>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</si>
  <si>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</si>
  <si>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</si>
  <si>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</si>
  <si>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</si>
  <si>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</si>
  <si>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</si>
  <si>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</si>
  <si>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</si>
  <si>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</si>
  <si>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</si>
  <si>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</si>
  <si>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</si>
  <si>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</si>
  <si>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</si>
  <si>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</si>
  <si>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</si>
  <si>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</si>
  <si>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</si>
  <si>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</si>
  <si>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</si>
  <si>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</si>
  <si>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</si>
  <si>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</si>
  <si>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</si>
  <si>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</si>
  <si>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</si>
  <si>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</si>
  <si>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</si>
  <si>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</si>
  <si>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</si>
  <si>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</si>
  <si>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</si>
  <si>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</si>
  <si>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</si>
  <si>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</si>
  <si>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</si>
  <si>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</si>
  <si>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</si>
  <si>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</si>
  <si>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</si>
  <si>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</si>
  <si>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</si>
  <si>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</si>
  <si>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</si>
  <si>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</si>
  <si>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</si>
  <si>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</si>
  <si>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</si>
  <si>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</si>
  <si>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</si>
  <si>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</si>
  <si>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</si>
  <si>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</si>
  <si>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</si>
  <si>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</si>
  <si>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</si>
  <si>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</si>
  <si>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</si>
  <si>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</si>
  <si>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</si>
  <si>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</si>
  <si>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</si>
  <si>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</si>
  <si>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</si>
  <si>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</si>
  <si>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</si>
  <si>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</si>
  <si>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</si>
  <si>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</si>
  <si>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</si>
  <si>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</si>
  <si>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</si>
  <si>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</si>
  <si>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</si>
  <si>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</si>
  <si>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</si>
  <si>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</si>
  <si>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</si>
  <si>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</si>
  <si>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</si>
  <si>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</si>
  <si>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</si>
  <si>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</si>
  <si>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</si>
  <si>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</si>
  <si>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</si>
  <si>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</si>
  <si>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</si>
  <si>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</si>
  <si>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</si>
  <si>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</si>
  <si>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</si>
  <si>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</si>
  <si>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</si>
  <si>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</si>
  <si>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</si>
  <si>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</si>
  <si>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</si>
  <si>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</si>
  <si>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</si>
  <si>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</si>
  <si>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</si>
  <si>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</si>
  <si>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</si>
  <si>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</si>
  <si>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</si>
  <si>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</si>
  <si>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</si>
  <si>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</si>
  <si>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</si>
  <si>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</si>
  <si>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</si>
  <si>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</si>
  <si>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</si>
  <si>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</si>
  <si>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</si>
  <si>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</si>
  <si>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</si>
  <si>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</si>
  <si>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</si>
  <si>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</si>
  <si>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</si>
  <si>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</si>
  <si>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</si>
  <si>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</si>
  <si>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</si>
  <si>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</si>
  <si>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</si>
  <si>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</si>
  <si>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</si>
  <si>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</si>
  <si>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</si>
  <si>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</si>
  <si>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</si>
  <si>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</si>
  <si>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</si>
  <si>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</si>
  <si>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</si>
  <si>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</si>
  <si>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</si>
  <si>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</si>
  <si>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</si>
  <si>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</si>
  <si>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</si>
  <si>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</si>
  <si>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</si>
  <si>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</si>
  <si>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</si>
  <si>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</si>
  <si>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</si>
  <si>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</si>
  <si>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</si>
  <si>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</si>
  <si>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</si>
  <si>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</si>
  <si>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</si>
  <si>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</si>
  <si>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</si>
  <si>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</si>
  <si>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</si>
  <si>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</si>
  <si>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</si>
  <si>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</si>
  <si>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</si>
  <si>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</si>
  <si>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</si>
  <si>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</si>
  <si>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</si>
  <si>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</si>
  <si>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</si>
  <si>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</si>
  <si>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</si>
  <si>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</si>
  <si>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</si>
  <si>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</si>
  <si>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</si>
  <si>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</si>
  <si>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</si>
  <si>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</si>
  <si>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</si>
  <si>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</si>
  <si>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</si>
  <si>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</si>
  <si>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</si>
  <si>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</si>
  <si>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</si>
  <si>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</si>
  <si>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</si>
  <si>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</si>
  <si>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</si>
  <si>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</si>
  <si>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</si>
  <si>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</si>
  <si>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</si>
  <si>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</si>
  <si>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</si>
  <si>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</si>
  <si>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</si>
  <si>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</si>
  <si>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</si>
  <si>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</si>
  <si>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</si>
  <si>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</si>
  <si>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</si>
  <si>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</si>
  <si>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</si>
  <si>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</si>
  <si>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</si>
  <si>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</si>
  <si>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</si>
  <si>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</si>
  <si>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</si>
  <si>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</si>
  <si>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</si>
  <si>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</si>
  <si>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</si>
  <si>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</si>
  <si>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</si>
  <si>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</si>
  <si>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</si>
  <si>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</si>
  <si>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</si>
  <si>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</si>
  <si>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</si>
  <si>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</si>
  <si>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</si>
  <si>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</si>
  <si>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</si>
  <si>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</si>
  <si>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</si>
  <si>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</si>
  <si>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</si>
  <si>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</si>
  <si>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</si>
  <si>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</si>
  <si>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</si>
  <si>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</si>
  <si>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</si>
  <si>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</si>
  <si>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</si>
  <si>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</si>
  <si>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</si>
  <si>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</si>
  <si>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</si>
  <si>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</si>
  <si>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</si>
  <si>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</si>
  <si>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</si>
  <si>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</si>
  <si>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</si>
  <si>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</si>
  <si>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</si>
  <si>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</si>
  <si>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</si>
  <si>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</si>
  <si>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</si>
  <si>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</si>
  <si>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</si>
  <si>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</si>
  <si>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</si>
  <si>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</si>
  <si>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</si>
  <si>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</si>
  <si>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</si>
  <si>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</si>
  <si>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</si>
  <si>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</si>
  <si>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</si>
  <si>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</si>
  <si>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</si>
  <si>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</si>
  <si>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</si>
  <si>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</si>
  <si>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</si>
  <si>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</si>
  <si>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</si>
  <si>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</si>
  <si>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</si>
  <si>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</si>
  <si>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</si>
  <si>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</si>
  <si>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</si>
  <si>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</si>
  <si>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</si>
  <si>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</si>
  <si>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</si>
  <si>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</si>
  <si>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</si>
  <si>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</si>
  <si>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</si>
  <si>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</si>
  <si>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</si>
  <si>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</si>
  <si>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</si>
  <si>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</si>
  <si>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</si>
  <si>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</si>
  <si>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</si>
  <si>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</si>
  <si>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</si>
  <si>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</si>
  <si>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</si>
  <si>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</si>
  <si>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</si>
  <si>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</si>
  <si>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</si>
  <si>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</si>
  <si>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</si>
  <si>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</si>
  <si>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</si>
  <si>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</si>
  <si>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</si>
  <si>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</si>
  <si>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</si>
  <si>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</si>
  <si>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</si>
  <si>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</si>
  <si>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</si>
  <si>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</si>
  <si>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</si>
  <si>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</si>
  <si>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</si>
  <si>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</si>
  <si>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</si>
  <si>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</si>
  <si>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</si>
  <si>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</si>
  <si>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</si>
  <si>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</si>
  <si>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</si>
  <si>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</si>
  <si>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</si>
  <si>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</si>
  <si>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</si>
  <si>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</si>
  <si>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</si>
  <si>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</si>
  <si>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</si>
  <si>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</si>
  <si>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</si>
  <si>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</si>
  <si>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</si>
  <si>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</si>
  <si>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</si>
  <si>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</si>
  <si>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</si>
  <si>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</si>
  <si>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</si>
  <si>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</si>
  <si>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</si>
  <si>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</si>
  <si>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</si>
  <si>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</si>
  <si>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</si>
  <si>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</si>
  <si>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</si>
  <si>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</si>
  <si>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</si>
  <si>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</si>
  <si>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</si>
  <si>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</si>
  <si>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</si>
  <si>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</si>
  <si>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</si>
  <si>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</si>
  <si>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</si>
  <si>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</si>
  <si>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</si>
  <si>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</si>
  <si>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</si>
  <si>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</si>
  <si>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</si>
  <si>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</si>
  <si>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</si>
  <si>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</si>
  <si>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</si>
  <si>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</si>
  <si>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</si>
  <si>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</si>
  <si>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</si>
  <si>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</si>
  <si>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</si>
  <si>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</si>
  <si>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</si>
  <si>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</si>
  <si>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</si>
  <si>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</si>
  <si>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</si>
  <si>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</si>
  <si>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</si>
  <si>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</si>
  <si>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</si>
  <si>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</si>
  <si>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</si>
  <si>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</si>
  <si>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</si>
  <si>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</si>
  <si>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</si>
  <si>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</si>
  <si>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</si>
  <si>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</si>
  <si>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</si>
  <si>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</si>
  <si>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</si>
  <si>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</si>
  <si>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</si>
  <si>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</si>
  <si>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</si>
  <si>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</si>
  <si>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</si>
  <si>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</si>
  <si>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</si>
  <si>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</si>
  <si>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</si>
  <si>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</si>
  <si>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</si>
  <si>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</si>
  <si>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</si>
  <si>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</si>
  <si>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</si>
  <si>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</si>
  <si>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</si>
  <si>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</si>
  <si>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</si>
  <si>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</si>
  <si>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</si>
  <si>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</si>
  <si>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</si>
  <si>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</si>
  <si>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</si>
  <si>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</si>
  <si>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</si>
  <si>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</si>
  <si>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</si>
  <si>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</si>
  <si>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</si>
  <si>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</si>
  <si>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</si>
  <si>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</si>
  <si>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</si>
  <si>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</si>
  <si>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</si>
  <si>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</si>
  <si>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</si>
  <si>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</si>
  <si>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</si>
  <si>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</si>
  <si>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</si>
  <si>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</si>
  <si>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</si>
  <si>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</si>
  <si>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</si>
  <si>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</si>
  <si>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</si>
  <si>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</si>
  <si>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</si>
  <si>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</si>
  <si>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</si>
  <si>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</si>
  <si>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</si>
  <si>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</si>
  <si>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</si>
  <si>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</si>
  <si>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</si>
  <si>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</si>
  <si>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</si>
  <si>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</si>
  <si>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</si>
  <si>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</si>
  <si>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</si>
  <si>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</si>
  <si>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</si>
  <si>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</si>
  <si>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</si>
  <si>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</si>
  <si>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</si>
  <si>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</si>
  <si>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</si>
  <si>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</si>
  <si>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</si>
  <si>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</si>
  <si>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</si>
  <si>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</si>
  <si>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</si>
  <si>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</si>
  <si>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</si>
  <si>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</si>
  <si>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</si>
  <si>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</si>
  <si>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</si>
  <si>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</si>
  <si>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</si>
  <si>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</si>
  <si>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</si>
  <si>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</si>
  <si>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</si>
  <si>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</si>
  <si>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</si>
  <si>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</si>
  <si>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</si>
  <si>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</si>
  <si>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</si>
  <si>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</si>
  <si>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</si>
  <si>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</si>
  <si>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</si>
  <si>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</si>
  <si>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</si>
  <si>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</si>
  <si>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</si>
  <si>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</si>
  <si>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</si>
  <si>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</si>
  <si>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</si>
  <si>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</si>
  <si>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</si>
  <si>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</si>
  <si>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</si>
  <si>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</si>
  <si>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</si>
  <si>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</si>
  <si>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</si>
  <si>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</si>
  <si>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</si>
  <si>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</si>
  <si>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</si>
  <si>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</si>
  <si>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</si>
  <si>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</si>
  <si>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</si>
  <si>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</si>
  <si>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</si>
  <si>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</si>
  <si>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</si>
  <si>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</si>
  <si>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</si>
  <si>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</si>
  <si>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</si>
  <si>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</si>
  <si>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</si>
  <si>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</si>
  <si>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</si>
  <si>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</si>
  <si>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</si>
  <si>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</si>
  <si>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</si>
  <si>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</si>
  <si>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</si>
  <si>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</si>
  <si>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</si>
  <si>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</si>
  <si>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</si>
  <si>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</si>
  <si>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</si>
  <si>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</si>
  <si>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</si>
  <si>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</si>
  <si>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</si>
  <si>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</si>
  <si>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</si>
  <si>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</si>
  <si>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</si>
  <si>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</si>
  <si>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</si>
  <si>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</si>
  <si>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</si>
  <si>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</si>
  <si>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</si>
  <si>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</si>
  <si>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</si>
  <si>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</si>
  <si>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</si>
  <si>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</si>
  <si>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</si>
  <si>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</si>
  <si>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</si>
  <si>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</si>
  <si>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</si>
  <si>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</si>
  <si>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</si>
  <si>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</si>
  <si>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</si>
  <si>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</si>
  <si>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</si>
  <si>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</si>
  <si>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</si>
  <si>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</si>
  <si>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</si>
  <si>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</si>
  <si>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</si>
  <si>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</si>
  <si>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</si>
  <si>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</si>
  <si>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</si>
  <si>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</si>
  <si>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</si>
  <si>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</si>
  <si>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</si>
  <si>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</si>
  <si>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</si>
  <si>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</si>
  <si>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</si>
  <si>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</si>
  <si>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</si>
  <si>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</si>
  <si>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</si>
  <si>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</si>
  <si>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</si>
  <si>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</si>
  <si>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</si>
  <si>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</si>
  <si>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</si>
  <si>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</si>
  <si>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</si>
  <si>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</si>
  <si>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</si>
  <si>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</si>
  <si>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</si>
  <si>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</si>
  <si>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</si>
  <si>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</si>
  <si>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</si>
  <si>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</si>
  <si>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</si>
  <si>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</si>
  <si>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</si>
  <si>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</si>
  <si>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</si>
  <si>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</si>
  <si>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</si>
  <si>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</si>
  <si>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</si>
  <si>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</si>
  <si>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</si>
  <si>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</si>
  <si>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</si>
  <si>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</si>
  <si>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</si>
  <si>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</si>
  <si>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</si>
  <si>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</si>
  <si>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</si>
  <si>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</si>
  <si>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</si>
  <si>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</si>
  <si>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</si>
  <si>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</si>
  <si>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</si>
  <si>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</si>
  <si>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</si>
  <si>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</si>
  <si>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</si>
  <si>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</si>
  <si>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</si>
  <si>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</si>
  <si>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</si>
  <si>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</si>
  <si>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</si>
  <si>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</si>
  <si>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</si>
  <si>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</si>
  <si>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</si>
  <si>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</si>
  <si>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</si>
  <si>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</si>
  <si>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</si>
  <si>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</si>
  <si>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</si>
  <si>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</si>
  <si>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</si>
  <si>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</si>
  <si>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</si>
  <si>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</si>
  <si>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</si>
  <si>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</si>
  <si>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</si>
  <si>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</si>
  <si>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</si>
  <si>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</si>
  <si>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</si>
  <si>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</si>
  <si>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</si>
  <si>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</si>
  <si>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</si>
  <si>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</si>
  <si>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</si>
  <si>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</si>
  <si>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</si>
  <si>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</si>
  <si>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</si>
  <si>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</si>
  <si>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</si>
  <si>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</si>
  <si>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</si>
  <si>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</si>
  <si>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</si>
  <si>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</si>
  <si>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</si>
  <si>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</si>
  <si>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</si>
  <si>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</si>
  <si>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</si>
  <si>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</si>
  <si>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</si>
  <si>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</si>
  <si>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</si>
  <si>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</si>
  <si>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</si>
  <si>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</si>
  <si>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</si>
  <si>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</si>
  <si>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</si>
  <si>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</si>
  <si>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</si>
  <si>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</si>
  <si>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</si>
  <si>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</si>
  <si>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</si>
  <si>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</si>
  <si>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</si>
  <si>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</si>
  <si>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</si>
  <si>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</si>
  <si>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</si>
  <si>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</si>
  <si>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</si>
  <si>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</si>
  <si>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</si>
  <si>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</si>
  <si>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</si>
  <si>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</si>
  <si>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</si>
  <si>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</si>
  <si>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</si>
  <si>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</si>
  <si>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</si>
  <si>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</si>
  <si>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</si>
  <si>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</si>
  <si>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</si>
  <si>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</si>
  <si>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</si>
  <si>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</si>
  <si>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</si>
  <si>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</si>
  <si>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</si>
  <si>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</si>
  <si>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</si>
  <si>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</si>
  <si>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</si>
  <si>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</si>
  <si>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</si>
  <si>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</si>
  <si>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</si>
  <si>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</si>
  <si>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</si>
  <si>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</si>
  <si>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</si>
  <si>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</si>
  <si>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</si>
  <si>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</si>
  <si>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</si>
  <si>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</si>
  <si>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</si>
  <si>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</si>
  <si>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</si>
  <si>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</si>
  <si>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</si>
  <si>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</si>
  <si>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</si>
  <si>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</si>
  <si>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</si>
  <si>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</si>
  <si>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</si>
  <si>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</si>
  <si>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</si>
  <si>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</si>
  <si>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</si>
  <si>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</si>
  <si>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</si>
  <si>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</si>
  <si>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</si>
  <si>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</si>
  <si>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</si>
  <si>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</si>
  <si>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</si>
  <si>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</si>
  <si>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</si>
  <si>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</si>
  <si>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</si>
  <si>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</si>
  <si>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</si>
  <si>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</si>
  <si>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</si>
  <si>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</si>
  <si>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</si>
  <si>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</si>
  <si>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</si>
  <si>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</si>
  <si>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</si>
  <si>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</si>
  <si>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</si>
  <si>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</si>
  <si>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</si>
  <si>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</si>
  <si>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</si>
  <si>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</si>
  <si>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</si>
  <si>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</si>
  <si>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</si>
  <si>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</si>
  <si>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</si>
  <si>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</si>
  <si>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</si>
  <si>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</si>
  <si>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</si>
  <si>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</si>
  <si>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</si>
  <si>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</si>
  <si>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</si>
  <si>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</si>
  <si>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</si>
  <si>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</si>
  <si>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</si>
  <si>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</si>
  <si>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</si>
  <si>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</si>
  <si>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</si>
  <si>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</si>
  <si>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</si>
  <si>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</si>
  <si>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</si>
  <si>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</si>
  <si>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</si>
  <si>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</si>
  <si>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</si>
  <si>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</si>
  <si>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</si>
  <si>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</si>
  <si>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</si>
  <si>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</si>
  <si>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</si>
  <si>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</si>
  <si>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</si>
  <si>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</si>
  <si>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</si>
  <si>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</si>
  <si>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</si>
  <si>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</si>
  <si>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</si>
  <si>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</si>
  <si>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</si>
  <si>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</si>
  <si>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</si>
  <si>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</si>
  <si>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</si>
  <si>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</si>
  <si>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</si>
  <si>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</si>
  <si>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</si>
  <si>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</si>
  <si>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</si>
  <si>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</si>
  <si>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</si>
  <si>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</si>
  <si>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</si>
  <si>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</si>
  <si>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</si>
  <si>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</si>
  <si>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</si>
  <si>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</si>
  <si>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</si>
  <si>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</si>
  <si>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</si>
  <si>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</si>
  <si>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</si>
  <si>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</si>
  <si>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</si>
  <si>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</si>
  <si>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</si>
  <si>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</si>
  <si>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</si>
  <si>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</si>
  <si>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</si>
  <si>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</si>
  <si>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</si>
  <si>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</si>
  <si>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</si>
  <si>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</si>
  <si>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</si>
  <si>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</si>
  <si>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</si>
  <si>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</si>
  <si>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</si>
  <si>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</si>
  <si>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</si>
  <si>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</si>
  <si>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</si>
  <si>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</si>
  <si>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</si>
  <si>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</si>
  <si>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</si>
  <si>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</si>
  <si>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</si>
  <si>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</si>
  <si>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</si>
  <si>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</si>
  <si>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</si>
  <si>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</si>
  <si>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</si>
  <si>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</si>
  <si>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</si>
  <si>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</si>
  <si>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</si>
  <si>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</si>
  <si>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</si>
  <si>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</si>
  <si>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</si>
  <si>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</si>
  <si>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</si>
  <si>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</si>
  <si>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</si>
  <si>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</si>
  <si>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</si>
  <si>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</si>
  <si>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</si>
  <si>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</si>
  <si>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</si>
  <si>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</si>
  <si>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</si>
  <si>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</si>
  <si>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</si>
  <si>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</si>
  <si>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</si>
  <si>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</si>
  <si>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</si>
  <si>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</si>
  <si>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</si>
  <si>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</si>
  <si>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</si>
  <si>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</si>
  <si>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</si>
  <si>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</si>
  <si>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</si>
  <si>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</si>
  <si>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</si>
  <si>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</si>
  <si>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</si>
  <si>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</si>
  <si>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</si>
  <si>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</si>
  <si>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</si>
  <si>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</si>
  <si>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</si>
  <si>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</si>
  <si>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</si>
  <si>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</si>
  <si>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</si>
  <si>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</si>
  <si>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</si>
  <si>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</si>
  <si>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</si>
  <si>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</si>
  <si>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</si>
  <si>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</si>
  <si>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</si>
  <si>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</si>
  <si>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</si>
  <si>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</si>
  <si>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</si>
  <si>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</si>
  <si>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</si>
  <si>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</si>
  <si>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</si>
  <si>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</si>
  <si>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</si>
  <si>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</si>
  <si>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</si>
  <si>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</si>
  <si>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</si>
  <si>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</si>
  <si>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</si>
  <si>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</si>
  <si>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</si>
  <si>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</si>
  <si>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</si>
  <si>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</si>
  <si>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</si>
  <si>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</si>
  <si>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</si>
  <si>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</si>
  <si>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</si>
  <si>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</si>
  <si>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</si>
  <si>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</si>
  <si>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</si>
  <si>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</si>
  <si>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</si>
  <si>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</si>
  <si>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</si>
  <si>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</si>
  <si>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</si>
  <si>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</si>
  <si>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</si>
  <si>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</si>
  <si>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</si>
  <si>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</si>
  <si>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</si>
  <si>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</si>
  <si>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</si>
  <si>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</si>
  <si>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</si>
  <si>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</si>
  <si>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</si>
  <si>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</si>
  <si>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</si>
  <si>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</si>
  <si>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</si>
  <si>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</si>
  <si>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</si>
  <si>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</si>
  <si>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</si>
  <si>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</si>
  <si>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</si>
  <si>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</si>
  <si>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</si>
  <si>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</si>
  <si>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</si>
  <si>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</si>
  <si>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</si>
  <si>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</si>
  <si>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</si>
  <si>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</si>
  <si>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</si>
  <si>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</si>
  <si>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</si>
  <si>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</si>
  <si>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</si>
  <si>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</si>
  <si>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</si>
  <si>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</si>
  <si>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</si>
  <si>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</si>
  <si>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</si>
  <si>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</si>
  <si>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</si>
  <si>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</si>
  <si>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</si>
  <si>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</si>
  <si>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</si>
  <si>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</si>
  <si>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</si>
  <si>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</si>
  <si>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</si>
  <si>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</si>
  <si>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</si>
  <si>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</si>
  <si>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</si>
  <si>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</si>
  <si>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</si>
  <si>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</si>
  <si>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</si>
  <si>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</si>
  <si>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</si>
  <si>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</si>
  <si>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</si>
  <si>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</si>
  <si>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</si>
  <si>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</si>
  <si>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</si>
  <si>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</si>
  <si>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</si>
  <si>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</si>
  <si>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</si>
  <si>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</si>
  <si>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</si>
  <si>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</si>
  <si>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</si>
  <si>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</si>
  <si>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</si>
  <si>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</si>
  <si>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</si>
  <si>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</si>
  <si>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</si>
  <si>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</si>
  <si>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</si>
  <si>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</si>
  <si>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</si>
  <si>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</si>
  <si>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</si>
  <si>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</si>
  <si>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</si>
  <si>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</si>
  <si>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</si>
  <si>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</si>
  <si>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</si>
  <si>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</si>
  <si>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</si>
  <si>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</si>
  <si>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</si>
  <si>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</si>
  <si>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</si>
  <si>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</si>
  <si>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</si>
  <si>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</si>
  <si>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</si>
  <si>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</si>
  <si>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</si>
  <si>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</si>
  <si>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</si>
  <si>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</si>
  <si>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</si>
  <si>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</si>
  <si>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</si>
  <si>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</si>
  <si>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</si>
  <si>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</si>
  <si>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</si>
  <si>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</si>
  <si>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</si>
  <si>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</si>
  <si>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</si>
  <si>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</si>
  <si>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</si>
  <si>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</si>
  <si>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</si>
  <si>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</si>
  <si>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</si>
  <si>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</si>
  <si>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</si>
  <si>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</si>
  <si>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</si>
  <si>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</si>
  <si>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</si>
  <si>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</si>
  <si>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</si>
  <si>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</si>
  <si>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</si>
  <si>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</si>
  <si>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</si>
  <si>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</si>
  <si>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</si>
  <si>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</si>
  <si>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</si>
  <si>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</si>
  <si>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</si>
  <si>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</si>
  <si>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</si>
  <si>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</si>
  <si>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</si>
  <si>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</si>
  <si>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</si>
  <si>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</si>
  <si>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</si>
  <si>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</si>
  <si>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</si>
  <si>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</si>
  <si>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</si>
  <si>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</si>
  <si>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</si>
  <si>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</si>
  <si>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</si>
  <si>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</si>
  <si>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</si>
  <si>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</si>
  <si>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</si>
  <si>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</si>
  <si>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</si>
  <si>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</si>
  <si>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</si>
  <si>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</si>
  <si>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</si>
  <si>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</si>
  <si>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</si>
  <si>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</si>
  <si>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</si>
  <si>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</si>
  <si>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</si>
  <si>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</si>
  <si>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</si>
  <si>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</si>
  <si>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</si>
  <si>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</si>
  <si>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</si>
  <si>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</si>
  <si>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</si>
  <si>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</si>
  <si>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</si>
  <si>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</si>
  <si>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</si>
  <si>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</si>
  <si>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</si>
  <si>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</si>
  <si>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</si>
  <si>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</si>
  <si>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</si>
  <si>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</si>
  <si>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</si>
  <si>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</si>
  <si>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</si>
  <si>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</si>
  <si>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</si>
  <si>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</si>
  <si>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</si>
  <si>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</si>
  <si>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</si>
  <si>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</si>
  <si>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</si>
  <si>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</si>
  <si>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</si>
  <si>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</si>
  <si>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</si>
  <si>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</si>
  <si>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</si>
  <si>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</si>
  <si>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</si>
  <si>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</si>
  <si>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</si>
  <si>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</si>
  <si>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</si>
  <si>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</si>
  <si>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</si>
  <si>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</si>
  <si>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</si>
  <si>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</si>
  <si>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</si>
  <si>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</si>
  <si>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</si>
  <si>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</si>
  <si>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</si>
  <si>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</si>
  <si>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</si>
  <si>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</si>
  <si>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</si>
  <si>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</si>
  <si>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</si>
  <si>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</si>
  <si>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</si>
  <si>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</si>
  <si>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</si>
  <si>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</si>
  <si>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</si>
  <si>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</si>
  <si>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</si>
  <si>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</si>
  <si>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</si>
  <si>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</si>
  <si>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</si>
  <si>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</si>
  <si>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</si>
  <si>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</si>
  <si>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</si>
  <si>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</si>
  <si>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</si>
  <si>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</si>
  <si>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</si>
  <si>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</si>
  <si>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</si>
  <si>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</si>
  <si>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</si>
  <si>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</si>
  <si>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</si>
  <si>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</si>
  <si>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</si>
  <si>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</si>
  <si>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</si>
  <si>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</si>
  <si>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</si>
  <si>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</si>
  <si>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</si>
  <si>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</si>
  <si>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</si>
  <si>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</si>
  <si>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</si>
  <si>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</si>
  <si>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</si>
  <si>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</si>
  <si>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</si>
  <si>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DAVID;FT JANU;FT HANDY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</si>
  <si>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</si>
  <si>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</si>
  <si>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</si>
  <si>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</si>
  <si>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FT RICKY</t>
  </si>
  <si>
    <t>FT JOY;FT SANI;DOGE BOTHER;FT BOD;FT EMP</t>
  </si>
  <si>
    <t>0002APP20211202771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</si>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</sst>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4"/>
  </cellStyleXfs>
  <cellXfs count="115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1" fillId="0" fontId="1" numFmtId="0" xfId="1"/>
    <xf borderId="0" fillId="0" fontId="0" numFmtId="0" quotePrefix="1" xfId="0"/>
    <xf applyBorder="1" applyFill="1" borderId="0" fillId="0" fontId="1" numFmtId="0" xfId="1"/>
    <xf applyAlignment="1" borderId="0" fillId="0" fontId="0" numFmtId="0" xfId="0">
      <alignment horizontal="right"/>
    </xf>
    <xf applyAlignment="1" applyBorder="1" borderId="1" fillId="0" fontId="0" numFmtId="0" xfId="0">
      <alignment horizontal="right"/>
    </xf>
    <xf applyAlignment="1" applyBorder="1" applyFont="1" borderId="1" fillId="0" fontId="4" numFmtId="0" xfId="0">
      <alignment horizontal="right"/>
    </xf>
    <xf applyBorder="1" applyFont="1" borderId="1" fillId="0" fontId="4" numFmtId="0" xfId="0"/>
    <xf applyAlignment="1" applyBorder="1" borderId="1" fillId="0" fontId="0" numFmtId="0" quotePrefix="1" xfId="0">
      <alignment horizontal="right"/>
    </xf>
    <xf applyAlignment="1" applyBorder="1" borderId="1" fillId="0" fontId="0" numFmtId="0" xfId="0">
      <alignment vertical="center" wrapText="1"/>
    </xf>
    <xf applyBorder="1" borderId="3" fillId="0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/>
    <xf applyAlignment="1" borderId="0" fillId="0" fontId="0" numFmtId="0" xfId="0"/>
    <xf applyAlignment="1" applyBorder="1" borderId="1" fillId="0" fontId="0" numFmtId="0" quotePrefix="1" xfId="0"/>
    <xf borderId="0" fillId="0" fontId="0" numFmtId="0" xfId="0"/>
    <xf applyBorder="1" borderId="1" fillId="0" fontId="0" numFmtId="0" xfId="0"/>
    <xf applyBorder="1" borderId="0" fillId="0" fontId="0" numFmtId="0" xfId="0"/>
    <xf applyBorder="1" applyFill="1" applyFont="1" borderId="0" fillId="0" fontId="6" numFmtId="0" xfId="0"/>
    <xf applyAlignment="1" applyBorder="1" borderId="6" fillId="0" fontId="0" numFmtId="0" quotePrefix="1" xfId="0">
      <alignment vertical="top" wrapText="1"/>
    </xf>
    <xf applyAlignment="1" applyBorder="1" borderId="7" fillId="0" fontId="0" numFmtId="0" xfId="0">
      <alignment vertical="top"/>
    </xf>
    <xf applyAlignment="1" applyBorder="1" borderId="8" fillId="0" fontId="0" numFmtId="0" xfId="0">
      <alignment vertical="top" wrapText="1"/>
    </xf>
    <xf applyAlignment="1" applyBorder="1" applyFill="1" borderId="5" fillId="0" fontId="0" numFmtId="0" xfId="0">
      <alignment vertical="top" wrapText="1"/>
    </xf>
    <xf applyAlignment="1" borderId="0" fillId="0" fontId="0" numFmtId="0" xfId="0">
      <alignment wrapText="1"/>
    </xf>
    <xf applyAlignment="1" applyBorder="1" applyNumberFormat="1" borderId="1" fillId="0" fontId="0" numFmtId="0" xfId="0">
      <alignment wrapText="1"/>
    </xf>
    <xf applyBorder="1" applyNumberFormat="1" borderId="1" fillId="0" fontId="0" numFmtId="3" xfId="0"/>
    <xf applyBorder="1" applyFont="1" applyNumberFormat="1" borderId="1" fillId="0" fontId="0" numFmtId="3" quotePrefix="1" xfId="2"/>
    <xf applyNumberFormat="1" borderId="0" fillId="0" fontId="0" numFmtId="0" xfId="0"/>
    <xf applyBorder="1" borderId="10" fillId="0" fontId="0" numFmtId="0" xfId="0"/>
    <xf applyBorder="1" borderId="9" fillId="0" fontId="0" numFmtId="0" xfId="0"/>
    <xf applyFill="1" applyFont="1" borderId="0" fillId="2" fontId="9" numFmtId="0" xfId="0"/>
    <xf applyBorder="1" applyFont="1" borderId="1" fillId="0" fontId="6" numFmtId="0" xfId="0"/>
    <xf applyBorder="1" applyNumberFormat="1" borderId="1" fillId="0" fontId="0" numFmtId="14" quotePrefix="1" xfId="0"/>
    <xf applyBorder="1" applyFont="1" borderId="1" fillId="0" fontId="7" numFmtId="0" xfId="0"/>
    <xf applyBorder="1" applyFont="1" applyNumberFormat="1" borderId="1" fillId="0" fontId="7" numFmtId="3" xfId="0"/>
    <xf applyBorder="1" applyNumberFormat="1" borderId="1" fillId="0" fontId="0" numFmtId="9" quotePrefix="1" xfId="0"/>
    <xf applyBorder="1" applyFill="1" borderId="0" fillId="0" fontId="0" numFmtId="0" xfId="0"/>
    <xf applyBorder="1" applyNumberFormat="1" borderId="0" fillId="0" fontId="0" numFmtId="3" xfId="0"/>
    <xf applyBorder="1" applyFill="1" applyFont="1" borderId="11" fillId="0" fontId="6" numFmtId="0" xfId="0"/>
    <xf applyBorder="1" applyFont="1" applyNumberFormat="1" borderId="13" fillId="0" fontId="0" numFmtId="3" xfId="3"/>
    <xf applyBorder="1" borderId="13" fillId="0" fontId="0" numFmtId="0" xfId="0"/>
    <xf applyBorder="1" applyFont="1" applyNumberFormat="1" borderId="14" fillId="0" fontId="0" numFmtId="3" xfId="3"/>
    <xf applyBorder="1" borderId="14" fillId="0" fontId="0" numFmtId="0" xfId="0"/>
    <xf applyBorder="1" applyFill="1" applyFont="1" borderId="9" fillId="4" fontId="11" numFmtId="0" xfId="0"/>
    <xf applyBorder="1" applyFill="1" borderId="9" fillId="5" fontId="0" numFmtId="0" xfId="0"/>
    <xf applyBorder="1" borderId="16" fillId="0" fontId="0" numFmtId="0" xfId="0"/>
    <xf applyBorder="1" borderId="17" fillId="0" fontId="0" numFmtId="0" xfId="0"/>
    <xf applyBorder="1" applyFill="1" applyFont="1" borderId="17" fillId="5" fontId="9" numFmtId="0" xfId="0"/>
    <xf applyBorder="1" applyFill="1" borderId="17" fillId="0" fontId="0" numFmtId="0" xfId="0"/>
    <xf applyBorder="1" borderId="17" fillId="0" fontId="0" numFmtId="0" quotePrefix="1" xfId="0"/>
    <xf applyBorder="1" borderId="15" fillId="0" fontId="0" numFmtId="0" xfId="0"/>
    <xf applyFont="1" borderId="0" fillId="0" fontId="0" numFmtId="0" xfId="0"/>
    <xf applyBorder="1" applyFill="1" applyFont="1" borderId="1" fillId="5" fontId="9" numFmtId="0" xfId="0"/>
    <xf applyAlignment="1" applyBorder="1" applyFont="1" applyNumberFormat="1" borderId="1" fillId="0" fontId="0" numFmtId="3" xfId="2">
      <alignment horizontal="right"/>
    </xf>
    <xf applyBorder="1" applyFill="1" applyFont="1" borderId="9" fillId="6" fontId="9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6" fontId="0" numFmtId="0" xfId="0"/>
    <xf applyBorder="1" applyFill="1" borderId="17" fillId="7" fontId="0" numFmtId="0" xfId="0"/>
    <xf applyBorder="1" applyFill="1" borderId="17" fillId="9" fontId="0" numFmtId="0" xfId="0"/>
    <xf applyBorder="1" applyFill="1" applyFont="1" borderId="1" fillId="12" fontId="7" numFmtId="0" xfId="0"/>
    <xf applyAlignment="1" applyBorder="1" applyFill="1" applyFont="1" borderId="1" fillId="11" fontId="7" numFmtId="0" xfId="0"/>
    <xf applyAlignment="1" applyBorder="1" applyFill="1" borderId="1" fillId="9" fontId="0" numFmtId="0" xfId="0"/>
    <xf applyAlignment="1" applyBorder="1" applyFill="1" borderId="1" fillId="9" fontId="0" numFmtId="0" xfId="0">
      <alignment vertical="center" wrapText="1"/>
    </xf>
    <xf applyBorder="1" applyFill="1" borderId="13" fillId="8" fontId="0" numFmtId="0" xfId="0"/>
    <xf applyBorder="1" applyFill="1" borderId="14" fillId="8" fontId="0" numFmtId="0" xfId="0"/>
    <xf applyAlignment="1" applyBorder="1" applyFill="1" applyFont="1" borderId="1" fillId="13" fontId="12" numFmtId="0" xfId="0">
      <alignment vertical="center" wrapText="1"/>
    </xf>
    <xf applyBorder="1" applyNumberFormat="1" borderId="1" fillId="0" fontId="0" numFmtId="164" xfId="0"/>
    <xf applyBorder="1" applyNumberFormat="1" borderId="1" fillId="0" fontId="0" numFmtId="164" quotePrefix="1" xfId="0"/>
    <xf applyAlignment="1" applyBorder="1" applyNumberFormat="1" borderId="1" fillId="0" fontId="0" numFmtId="164" quotePrefix="1" xfId="0">
      <alignment horizontal="right"/>
    </xf>
    <xf applyBorder="1" applyFill="1" borderId="15" fillId="14" fontId="0" numFmtId="0" xfId="0"/>
    <xf applyBorder="1" applyFill="1" borderId="1" fillId="14" fontId="0" numFmtId="0" xfId="0"/>
    <xf applyAlignment="1" applyBorder="1" applyFill="1" applyFont="1" borderId="3" fillId="3" fontId="9" numFmtId="0" xfId="0"/>
    <xf applyBorder="1" applyFill="1" borderId="16" fillId="8" fontId="0" numFmtId="0" xfId="0"/>
    <xf applyAlignment="1" applyBorder="1" borderId="1" fillId="0" fontId="0" numFmtId="0" xfId="0">
      <alignment vertical="center"/>
    </xf>
    <xf applyBorder="1" applyFont="1" applyNumberFormat="1" borderId="1" fillId="0" fontId="0" numFmtId="165" xfId="2"/>
    <xf applyAlignment="1" applyBorder="1" applyFont="1" borderId="1" fillId="0" fontId="4" numFmtId="0" xfId="0">
      <alignment wrapText="1"/>
    </xf>
    <xf applyBorder="1" applyFill="1" borderId="0" fillId="9" fontId="0" numFmtId="0" xfId="0"/>
    <xf applyBorder="1" applyFont="1" borderId="1" fillId="0" fontId="13" numFmtId="0" xfId="0"/>
    <xf applyAlignment="1" applyBorder="1" applyNumberFormat="1" borderId="1" fillId="0" fontId="0" numFmtId="14" xfId="0">
      <alignment wrapText="1"/>
    </xf>
    <xf borderId="0" fillId="0" fontId="1" numFmtId="0" xfId="1"/>
    <xf applyFont="1" applyNumberFormat="1" borderId="0" fillId="0" fontId="13" numFmtId="14" xfId="0"/>
    <xf applyAlignment="1" applyBorder="1" applyFill="1" borderId="1" fillId="8" fontId="0" numFmtId="0" xfId="0">
      <alignment horizontal="left" vertical="center"/>
    </xf>
    <xf applyAlignment="1" applyBorder="1" applyFont="1" borderId="1" fillId="0" fontId="0" numFmtId="0" xfId="0">
      <alignment horizontal="left" vertical="center" wrapText="1"/>
    </xf>
    <xf applyAlignment="1" applyFont="1" borderId="0" fillId="0" fontId="14" numFmtId="0" xfId="0">
      <alignment horizontal="left" vertical="center" wrapText="1"/>
    </xf>
    <xf applyBorder="1" applyFill="1" applyFont="1" borderId="1" fillId="3" fontId="9" numFmtId="0" xfId="0"/>
    <xf applyAlignment="1" applyBorder="1" applyFill="1" applyFont="1" borderId="4" fillId="3" fontId="9" numFmtId="0" xfId="0">
      <alignment horizontal="left"/>
    </xf>
    <xf applyAlignment="1" applyBorder="1" applyFill="1" applyFont="1" borderId="12" fillId="3" fontId="9" numFmtId="0" xfId="0">
      <alignment horizontal="left"/>
    </xf>
    <xf applyAlignment="1" applyBorder="1" applyFill="1" applyFont="1" borderId="2" fillId="3" fontId="9" numFmtId="0" xfId="0">
      <alignment horizontal="left"/>
    </xf>
    <xf applyAlignment="1" applyBorder="1" applyFill="1" applyFont="1" borderId="1" fillId="3" fontId="9" numFmtId="0" xfId="0">
      <alignment horizontal="left"/>
    </xf>
    <xf applyBorder="1" applyFill="1" applyFont="1" borderId="11" fillId="3" fontId="9" numFmtId="0" xfId="0"/>
    <xf applyBorder="1" applyFill="1" applyFont="1" borderId="0" fillId="3" fontId="9" numFmtId="0" xfId="0"/>
    <xf applyAlignment="1" applyBorder="1" applyFill="1" applyFont="1" borderId="4" fillId="3" fontId="9" numFmtId="0" xfId="0"/>
    <xf applyAlignment="1" applyBorder="1" applyFill="1" applyFont="1" borderId="12" fillId="3" fontId="9" numFmtId="0" xfId="0"/>
    <xf applyBorder="1" applyFill="1" applyFont="1" borderId="4" fillId="3" fontId="9" numFmtId="0" xfId="0"/>
    <xf applyBorder="1" applyFill="1" applyFont="1" borderId="12" fillId="3" fontId="9" numFmtId="0" xfId="0"/>
    <xf applyBorder="1" applyFill="1" applyFont="1" borderId="2" fillId="3" fontId="9" numFmtId="0" xfId="0"/>
    <xf applyBorder="1" applyFont="1" borderId="4" fillId="0" fontId="5" numFmtId="0" xfId="0"/>
    <xf applyBorder="1" applyFont="1" borderId="12" fillId="0" fontId="5" numFmtId="0" xfId="0"/>
    <xf applyBorder="1" applyFont="1" borderId="2" fillId="0" fontId="5" numFmtId="0" xfId="0"/>
    <xf applyBorder="1" applyFont="1" borderId="1" fillId="0" fontId="5" numFmtId="0" xfId="0"/>
    <xf applyBorder="1" applyFill="1" applyFont="1" borderId="4" fillId="3" fontId="10" numFmtId="0" xfId="0"/>
    <xf applyBorder="1" applyFill="1" applyFont="1" borderId="12" fillId="3" fontId="10" numFmtId="0" xfId="0"/>
    <xf applyBorder="1" applyFill="1" applyFont="1" borderId="2" fillId="3" fontId="10" numFmtId="0" xfId="0"/>
    <xf applyBorder="1" applyFill="1" applyFont="1" borderId="1" fillId="3" fontId="10" numFmtId="0" xfId="0"/>
    <xf applyAlignment="1" applyBorder="1" borderId="1" fillId="0" fontId="0" numFmtId="0" quotePrefix="1" xfId="0">
      <alignment horizontal="left" vertical="top" wrapText="1"/>
    </xf>
    <xf applyAlignment="1" applyBorder="1" applyFill="1" applyFont="1" borderId="2" fillId="3" fontId="9" numFmtId="0" xfId="0"/>
    <xf applyAlignment="1" applyBorder="1" applyFill="1" applyFont="1" borderId="1" fillId="3" fontId="9" numFmtId="0" xfId="0"/>
    <xf applyAlignment="1" applyBorder="1" borderId="18" fillId="0" fontId="0" numFmtId="0" xfId="0">
      <alignment horizontal="center"/>
    </xf>
    <xf applyAlignment="1" applyBorder="1" borderId="19" fillId="0" fontId="0" numFmtId="0" xfId="0">
      <alignment horizontal="center"/>
    </xf>
  </cellXfs>
  <cellStyles count="4">
    <cellStyle builtinId="3" name="Comma" xfId="2"/>
    <cellStyle builtinId="4" name="Currency" xfId="3"/>
    <cellStyle builtinId="8" name="Hyperlink" xfId="1"/>
    <cellStyle builtinId="0" name="Normal" xfId="0"/>
  </cellStyles>
  <dxfs count="124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connections.xml" Type="http://schemas.openxmlformats.org/officeDocument/2006/relationships/connections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calcChain.xml" Type="http://schemas.openxmlformats.org/officeDocument/2006/relationships/calcChain"/><Relationship Id="rId25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_rels/table18.xml.rels><?xml version="1.0" encoding="UTF-8" standalone="no"?><Relationships xmlns="http://schemas.openxmlformats.org/package/2006/relationships"><Relationship Id="rId1" Target="../queryTables/queryTable18.xml" Type="http://schemas.openxmlformats.org/officeDocument/2006/relationships/queryTable"/></Relationships>
</file>

<file path=xl/tables/_rels/table19.xml.rels><?xml version="1.0" encoding="UTF-8" standalone="no"?><Relationships xmlns="http://schemas.openxmlformats.org/package/2006/relationships"><Relationship Id="rId1" Target="../queryTables/queryTable19.xml" Type="http://schemas.openxmlformats.org/officeDocument/2006/relationships/queryTable"/></Relationships>
</file>

<file path=xl/tables/_rels/table20.xml.rels><?xml version="1.0" encoding="UTF-8" standalone="no"?><Relationships xmlns="http://schemas.openxmlformats.org/package/2006/relationships"><Relationship Id="rId1" Target="../queryTables/queryTable20.xml" Type="http://schemas.openxmlformats.org/officeDocument/2006/relationships/queryTable"/></Relationships>
</file>

<file path=xl/tables/_rels/table21.xml.rels><?xml version="1.0" encoding="UTF-8" standalone="no"?><Relationships xmlns="http://schemas.openxmlformats.org/package/2006/relationships"><Relationship Id="rId1" Target="../queryTables/queryTable21.xml" Type="http://schemas.openxmlformats.org/officeDocument/2006/relationships/queryTable"/></Relationships>
</file>

<file path=xl/tables/_rels/table22.xml.rels><?xml version="1.0" encoding="UTF-8" standalone="no"?><Relationships xmlns="http://schemas.openxmlformats.org/package/2006/relationships"><Relationship Id="rId1" Target="../queryTables/queryTable22.xml" Type="http://schemas.openxmlformats.org/officeDocument/2006/relationships/queryTable"/></Relationships>
</file>

<file path=xl/tables/_rels/table23.xml.rels><?xml version="1.0" encoding="UTF-8" standalone="no"?><Relationships xmlns="http://schemas.openxmlformats.org/package/2006/relationships"><Relationship Id="rId1" Target="../queryTables/queryTable23.xml" Type="http://schemas.openxmlformats.org/officeDocument/2006/relationships/queryTable"/></Relationships>
</file>

<file path=xl/tables/_rels/table24.xml.rels><?xml version="1.0" encoding="UTF-8" standalone="no"?><Relationships xmlns="http://schemas.openxmlformats.org/package/2006/relationships"><Relationship Id="rId1" Target="../queryTables/queryTable24.xml" Type="http://schemas.openxmlformats.org/officeDocument/2006/relationships/queryTable"/></Relationships>
</file>

<file path=xl/tables/_rels/table25.xml.rels><?xml version="1.0" encoding="UTF-8" standalone="no"?><Relationships xmlns="http://schemas.openxmlformats.org/package/2006/relationships"><Relationship Id="rId1" Target="../queryTables/queryTable25.xml" Type="http://schemas.openxmlformats.org/officeDocument/2006/relationships/queryTable"/></Relationships>
</file>

<file path=xl/tables/_rels/table26.xml.rels><?xml version="1.0" encoding="UTF-8" standalone="no"?><Relationships xmlns="http://schemas.openxmlformats.org/package/2006/relationships"><Relationship Id="rId1" Target="../queryTables/queryTable26.xml" Type="http://schemas.openxmlformats.org/officeDocument/2006/relationships/queryTable"/></Relationships>
</file>

<file path=xl/tables/_rels/table27.xml.rels><?xml version="1.0" encoding="UTF-8" standalone="no"?><Relationships xmlns="http://schemas.openxmlformats.org/package/2006/relationships"><Relationship Id="rId1" Target="../queryTables/queryTable27.xml" Type="http://schemas.openxmlformats.org/officeDocument/2006/relationships/queryTable"/></Relationships>
</file>

<file path=xl/tables/_rels/table28.xml.rels><?xml version="1.0" encoding="UTF-8" standalone="no"?><Relationships xmlns="http://schemas.openxmlformats.org/package/2006/relationships"><Relationship Id="rId1" Target="../queryTables/queryTable28.xml" Type="http://schemas.openxmlformats.org/officeDocument/2006/relationships/queryTable"/></Relationships>
</file>

<file path=xl/tables/_rels/table29.xml.rels><?xml version="1.0" encoding="UTF-8" standalone="no"?><Relationships xmlns="http://schemas.openxmlformats.org/package/2006/relationships"><Relationship Id="rId1" Target="../queryTables/queryTable29.xml" Type="http://schemas.openxmlformats.org/officeDocument/2006/relationships/queryTable"/></Relationships>
</file>

<file path=xl/tables/_rels/table30.xml.rels><?xml version="1.0" encoding="UTF-8" standalone="no"?><Relationships xmlns="http://schemas.openxmlformats.org/package/2006/relationships"><Relationship Id="rId1" Target="../queryTables/queryTable30.xml" Type="http://schemas.openxmlformats.org/officeDocument/2006/relationships/queryTable"/></Relationships>
</file>

<file path=xl/tables/_rels/table31.xml.rels><?xml version="1.0" encoding="UTF-8" standalone="no"?><Relationships xmlns="http://schemas.openxmlformats.org/package/2006/relationships"><Relationship Id="rId1" Target="../queryTables/queryTable31.xml" Type="http://schemas.openxmlformats.org/officeDocument/2006/relationships/queryTable"/></Relationships>
</file>

<file path=xl/tables/_rels/table32.xml.rels><?xml version="1.0" encoding="UTF-8" standalone="no"?><Relationships xmlns="http://schemas.openxmlformats.org/package/2006/relationships"><Relationship Id="rId1" Target="../queryTables/queryTable32.xml" Type="http://schemas.openxmlformats.org/officeDocument/2006/relationships/queryTable"/></Relationships>
</file>

<file path=xl/tables/_rels/table33.xml.rels><?xml version="1.0" encoding="UTF-8" standalone="no"?><Relationships xmlns="http://schemas.openxmlformats.org/package/2006/relationships"><Relationship Id="rId1" Target="../queryTables/queryTable33.xml" Type="http://schemas.openxmlformats.org/officeDocument/2006/relationships/queryTable"/></Relationships>
</file>

<file path=xl/tables/_rels/table34.xml.rels><?xml version="1.0" encoding="UTF-8" standalone="no"?><Relationships xmlns="http://schemas.openxmlformats.org/package/2006/relationships"><Relationship Id="rId1" Target="../queryTables/queryTable34.xml" Type="http://schemas.openxmlformats.org/officeDocument/2006/relationships/queryTable"/></Relationships>
</file>

<file path=xl/tables/_rels/table35.xml.rels><?xml version="1.0" encoding="UTF-8" standalone="no"?><Relationships xmlns="http://schemas.openxmlformats.org/package/2006/relationships"><Relationship Id="rId1" Target="../queryTables/queryTable35.xml" Type="http://schemas.openxmlformats.org/officeDocument/2006/relationships/queryTable"/></Relationships>
</file>

<file path=xl/tables/_rels/table36.xml.rels><?xml version="1.0" encoding="UTF-8" standalone="no"?><Relationships xmlns="http://schemas.openxmlformats.org/package/2006/relationships"><Relationship Id="rId1" Target="../queryTables/queryTable36.xml" Type="http://schemas.openxmlformats.org/officeDocument/2006/relationships/queryTable"/></Relationships>
</file>

<file path=xl/tables/_rels/table37.xml.rels><?xml version="1.0" encoding="UTF-8" standalone="no"?><Relationships xmlns="http://schemas.openxmlformats.org/package/2006/relationships"><Relationship Id="rId1" Target="../queryTables/queryTable37.xml" Type="http://schemas.openxmlformats.org/officeDocument/2006/relationships/queryTable"/></Relationships>
</file>

<file path=xl/tables/_rels/table38.xml.rels><?xml version="1.0" encoding="UTF-8" standalone="no"?><Relationships xmlns="http://schemas.openxmlformats.org/package/2006/relationships"><Relationship Id="rId1" Target="../queryTables/queryTable38.xml" Type="http://schemas.openxmlformats.org/officeDocument/2006/relationships/queryTable"/></Relationships>
</file>

<file path=xl/tables/_rels/table39.xml.rels><?xml version="1.0" encoding="UTF-8" standalone="no"?><Relationships xmlns="http://schemas.openxmlformats.org/package/2006/relationships"><Relationship Id="rId1" Target="../queryTables/queryTable39.xml" Type="http://schemas.openxmlformats.org/officeDocument/2006/relationships/queryTable"/></Relationships>
</file>

<file path=xl/tables/_rels/table40.xml.rels><?xml version="1.0" encoding="UTF-8" standalone="no"?><Relationships xmlns="http://schemas.openxmlformats.org/package/2006/relationships"><Relationship Id="rId1" Target="../queryTables/queryTable40.xml" Type="http://schemas.openxmlformats.org/officeDocument/2006/relationships/queryTable"/></Relationships>
</file>

<file path=xl/tables/_rels/table41.xml.rels><?xml version="1.0" encoding="UTF-8" standalone="no"?><Relationships xmlns="http://schemas.openxmlformats.org/package/2006/relationships"><Relationship Id="rId1" Target="../queryTables/queryTable41.xml" Type="http://schemas.openxmlformats.org/officeDocument/2006/relationships/queryTable"/></Relationships>
</file>

<file path=xl/tables/_rels/table42.xml.rels><?xml version="1.0" encoding="UTF-8" standalone="no"?><Relationships xmlns="http://schemas.openxmlformats.org/package/2006/relationships"><Relationship Id="rId1" Target="../queryTables/queryTable42.xml" Type="http://schemas.openxmlformats.org/officeDocument/2006/relationships/queryTable"/></Relationships>
</file>

<file path=xl/tables/_rels/table43.xml.rels><?xml version="1.0" encoding="UTF-8" standalone="no"?><Relationships xmlns="http://schemas.openxmlformats.org/package/2006/relationships"><Relationship Id="rId1" Target="../queryTables/queryTable43.xml" Type="http://schemas.openxmlformats.org/officeDocument/2006/relationships/queryTable"/></Relationships>
</file>

<file path=xl/tables/_rels/table44.xml.rels><?xml version="1.0" encoding="UTF-8" standalone="no"?><Relationships xmlns="http://schemas.openxmlformats.org/package/2006/relationships"><Relationship Id="rId1" Target="../queryTables/queryTable44.xml" Type="http://schemas.openxmlformats.org/officeDocument/2006/relationships/queryTable"/></Relationships>
</file>

<file path=xl/tables/_rels/table45.xml.rels><?xml version="1.0" encoding="UTF-8" standalone="no"?><Relationships xmlns="http://schemas.openxmlformats.org/package/2006/relationships"><Relationship Id="rId1" Target="../queryTables/queryTable45.xml" Type="http://schemas.openxmlformats.org/officeDocument/2006/relationships/queryTable"/></Relationships>
</file>

<file path=xl/tables/_rels/table46.xml.rels><?xml version="1.0" encoding="UTF-8" standalone="no"?><Relationships xmlns="http://schemas.openxmlformats.org/package/2006/relationships"><Relationship Id="rId1" Target="../queryTables/queryTable46.xml" Type="http://schemas.openxmlformats.org/officeDocument/2006/relationships/queryTable"/></Relationships>
</file>

<file path=xl/tables/_rels/table47.xml.rels><?xml version="1.0" encoding="UTF-8" standalone="no"?><Relationships xmlns="http://schemas.openxmlformats.org/package/2006/relationships"><Relationship Id="rId1" Target="../queryTables/queryTable47.xml" Type="http://schemas.openxmlformats.org/officeDocument/2006/relationships/queryTable"/></Relationships>
</file>

<file path=xl/tables/_rels/table48.xml.rels><?xml version="1.0" encoding="UTF-8" standalone="no"?><Relationships xmlns="http://schemas.openxmlformats.org/package/2006/relationships"><Relationship Id="rId1" Target="../queryTables/queryTable48.xml" Type="http://schemas.openxmlformats.org/officeDocument/2006/relationships/queryTable"/></Relationships>
</file>

<file path=xl/tables/_rels/table49.xml.rels><?xml version="1.0" encoding="UTF-8" standalone="no"?><Relationships xmlns="http://schemas.openxmlformats.org/package/2006/relationships"><Relationship Id="rId1" Target="../queryTables/queryTable49.xml" Type="http://schemas.openxmlformats.org/officeDocument/2006/relationships/queryTable"/></Relationships>
</file>

<file path=xl/tables/_rels/table50.xml.rels><?xml version="1.0" encoding="UTF-8" standalone="no"?><Relationships xmlns="http://schemas.openxmlformats.org/package/2006/relationships"><Relationship Id="rId1" Target="../queryTables/queryTable50.xml" Type="http://schemas.openxmlformats.org/officeDocument/2006/relationships/queryTable"/></Relationships>
</file>

<file path=xl/tables/table1.xml><?xml version="1.0" encoding="utf-8"?>
<table xmlns="http://schemas.openxmlformats.org/spreadsheetml/2006/main" displayName="QueryJobProfessionEmployee" id="1" name="QueryJobProfessionEmployee" ref="A1:B43" tableType="queryTable" totalsRowShown="0">
  <autoFilter ref="A1:B43"/>
  <tableColumns count="2">
    <tableColumn dataDxfId="59" id="9" name="JOB PROFESSION EMP" queryTableFieldId="1" uniqueName="9"/>
    <tableColumn dataDxfId="58" id="10" name="JOB POSITION 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QueryCountry" id="2" name="QueryCountry" ref="E1:F242" tableType="queryTable" totalsRowShown="0">
  <autoFilter ref="E1:F242"/>
  <tableColumns count="2">
    <tableColumn dataDxfId="57" id="3" name="COUNTRY NAME" queryTableFieldId="1" uniqueName="3"/>
    <tableColumn dataDxfId="56" id="4" name="COUNTRY CODE" queryTableFieldId="2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QueryJobPosition" id="3" name="QueryJobPosition" ref="I1:J30" tableType="queryTable" totalsRowShown="0">
  <autoFilter ref="I1:J30"/>
  <tableColumns count="2">
    <tableColumn dataDxfId="55" id="5" name="JOB POSITION NAME" queryTableFieldId="1" uniqueName="5"/>
    <tableColumn dataDxfId="54" id="6" name="JOB POSITION CODE" queryTableFieldId="2" uniqueName="6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QueryDepartmentAML" id="4" name="QueryDepartmentAML" ref="M1:N492" tableType="queryTable" totalsRowShown="0">
  <autoFilter ref="M1:N492"/>
  <tableColumns count="2">
    <tableColumn dataDxfId="53" id="3" name="DEPARTMENT AML" queryTableFieldId="1" uniqueName="3"/>
    <tableColumn dataDxfId="52" id="4" name="DEPARTMENT AML CODE" queryTableFieldId="2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QueryAuthorityAML" id="5" name="QueryAuthorityAML" ref="Q1:R9" tableType="queryTable" totalsRowShown="0">
  <autoFilter ref="Q1:R9"/>
  <tableColumns count="2">
    <tableColumn dataDxfId="51" id="3" name="AUTHORITY AML" queryTableFieldId="1" uniqueName="3"/>
    <tableColumn dataDxfId="50" id="4" name="AUTHORITY AML2" queryTableFieldId="2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QueryIdType" id="6" name="QueryIdType" ref="T1:T15" tableType="queryTable" totalsRowShown="0">
  <autoFilter ref="T1:T15"/>
  <tableColumns count="1">
    <tableColumn dataDxfId="49" id="2" name="ID TYPE" queryTableFieldId="1" uniqueName="2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QueryMaritalStatus" id="7" name="QueryMaritalStatus" ref="V1:V4" tableType="queryTable" totalsRowShown="0">
  <autoFilter ref="V1:V4"/>
  <tableColumns count="1">
    <tableColumn dataDxfId="48" id="2" name="MARITAL STATUS" queryTableFieldId="1" uniqueName="2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QueryNationality" id="8" name="QueryNationality" ref="X1:X4" tableType="queryTable" totalsRowShown="0">
  <autoFilter ref="X1:X4"/>
  <tableColumns count="1">
    <tableColumn dataDxfId="47" id="2" name="NATIONALITY" queryTableFieldId="1" uniqueName="2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QueryOwnership" id="9" name="QueryOwnership" ref="Z1:Z8" tableType="queryTable" totalsRowShown="0">
  <autoFilter ref="Z1:Z8"/>
  <tableColumns count="1">
    <tableColumn dataDxfId="46" id="2" name="OWNERSHIP" queryTableFieldId="1" uniqueName="2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QueryGuarantorRelationshipPersonal" id="10" name="QueryGuarantorRelationshipPersonal" ref="AB1:AB14" tableType="queryTable" totalsRowShown="0">
  <autoFilter ref="AB1:AB14"/>
  <tableColumns count="1">
    <tableColumn dataDxfId="45" id="2" name="GUARANTOR_RELATIONSHIP_PERSONAL" queryTableFieldId="1" uniqueName="2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QueryGender" id="11" name="QueryGender" ref="AD1:AD3" tableType="queryTable" totalsRowShown="0">
  <autoFilter ref="AD1:AD3"/>
  <tableColumns count="1">
    <tableColumn dataDxfId="44" id="2" name="GENDER" queryTableFieldId="1" uniqueName="2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QueryCustomerModelPersonal" id="12" name="QueryCustomerModelPersonal" ref="AF1:AF5" tableType="queryTable" totalsRowShown="0">
  <autoFilter ref="AF1:AF5"/>
  <tableColumns count="1">
    <tableColumn dataDxfId="43" id="2" name="CUSTOMER MODEL PERSONAL" queryTableFieldId="1" uniqueName="2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QueryGuarantorRelationshipCompany" id="13" name="QueryGuarantorRelationshipCompany" ref="AH1:AH7" tableType="queryTable" totalsRowShown="0">
  <autoFilter ref="AH1:AH7"/>
  <tableColumns count="1">
    <tableColumn dataDxfId="42" id="2" name="GUARANTOR_RELATIONSHIP_COMPANY" queryTableFieldId="1" uniqueName="2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QueryCustomerModelCompany" id="14" name="QueryCustomerModelCompany" ref="AJ1:AJ3" tableType="queryTable" totalsRowShown="0">
  <autoFilter ref="AJ1:AJ3"/>
  <tableColumns count="1">
    <tableColumn dataDxfId="41" id="2" name="CUSTOMER MODEL COMPANY" queryTableFieldId="1" uniqueName="2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QueryCompanyType" id="15" name="QueryCompanyType" ref="AL1:AL6" tableType="queryTable" totalsRowShown="0">
  <autoFilter ref="AL1:AL6"/>
  <tableColumns count="1">
    <tableColumn dataDxfId="40" id="2" name="COMPANY TYPE" queryTableFieldId="1" uniqueName="2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QueryLifeInscoBranchName" id="16" name="QueryLifeInscoBranchName" ref="AN1:AN29" tableType="queryTable" totalsRowShown="0">
  <autoFilter ref="AN1:AN29"/>
  <tableColumns count="1">
    <tableColumn dataDxfId="39" id="2" name="LIFE INSCO BRANCH NAME" queryTableFieldId="1" uniqueName="2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QueryPremiumPaymentMethod" id="17" name="QueryPremiumPaymentMethod" ref="AP1:AP4" tableType="queryTable" totalsRowShown="0">
  <autoFilter ref="AP1:AP4"/>
  <tableColumns count="1">
    <tableColumn dataDxfId="38" id="2" name="Premium Payment Method" queryTableFieldId="1" uniqueName="2"/>
  </tableColumns>
  <tableStyleInfo name="TableStyleMedium7" showColumnStripes="0" showFirstColumn="0" showLastColumn="0" showRowStripes="1"/>
</table>
</file>

<file path=xl/tables/table18.xml><?xml version="1.0" encoding="utf-8"?>
<table xmlns="http://schemas.openxmlformats.org/spreadsheetml/2006/main" displayName="QueryEconomicSectorSLIK" id="18" name="QueryEconomicSectorSLIK" ref="AR1:AS476" tableType="queryTable" totalsRowShown="0">
  <autoFilter ref="AR1:AS476"/>
  <tableColumns count="2">
    <tableColumn dataDxfId="37" id="3" name="ECONOMIC SECTOR NAME" queryTableFieldId="1" uniqueName="3"/>
    <tableColumn dataDxfId="36" id="4" name="ECONOMIC SECTOR CODE" queryTableFieldId="2" uniqueName="4"/>
  </tableColumns>
  <tableStyleInfo name="TableStyleMedium7" showColumnStripes="0" showFirstColumn="0" showLastColumn="0" showRowStripes="1"/>
</table>
</file>

<file path=xl/tables/table19.xml><?xml version="1.0" encoding="utf-8"?>
<table xmlns="http://schemas.openxmlformats.org/spreadsheetml/2006/main" displayName="Query_Ref_Master_App_Data" id="19" name="Query_Ref_Master_App_Data" ref="AU1:AV5" tableType="queryTable" totalsRowShown="0">
  <autoFilter ref="AU1:AV5"/>
  <tableColumns count="2">
    <tableColumn dataDxfId="35" id="3" name="REF MASTER APPDATA DESCRIPTION" queryTableFieldId="1" uniqueName="3"/>
    <tableColumn dataDxfId="34" id="4" name="REF MASTER APPDATA CODE" queryTableFieldId="2" uniqueName="4"/>
  </tableColumns>
  <tableStyleInfo name="TableStyleMedium7" showColumnStripes="0" showFirstColumn="0" showLastColumn="0" showRowStripes="1"/>
</table>
</file>

<file path=xl/tables/table20.xml><?xml version="1.0" encoding="utf-8"?>
<table xmlns="http://schemas.openxmlformats.org/spreadsheetml/2006/main" displayName="Query_Application_Source" id="20" name="Query_Application_Source" ref="AX1:AX12" tableType="queryTable" totalsRowShown="0">
  <autoFilter ref="AX1:AX12"/>
  <tableColumns count="1">
    <tableColumn dataDxfId="33" id="2" name="APPLICATION SOURCE" queryTableFieldId="1" uniqueName="2"/>
  </tableColumns>
  <tableStyleInfo name="TableStyleMedium7" showColumnStripes="0" showFirstColumn="0" showLastColumn="0" showRowStripes="1"/>
</table>
</file>

<file path=xl/tables/table21.xml><?xml version="1.0" encoding="utf-8"?>
<table xmlns="http://schemas.openxmlformats.org/spreadsheetml/2006/main" displayName="Query_First_Installment_Type" id="21" name="Query_First_Installment_Type" ref="AZ1:AZ3" tableType="queryTable" totalsRowShown="0">
  <autoFilter ref="AZ1:AZ3"/>
  <tableColumns count="1">
    <tableColumn dataDxfId="32" id="2" name="FIRST INSTALLMENT TYPE" queryTableFieldId="1" uniqueName="2"/>
  </tableColumns>
  <tableStyleInfo name="TableStyleMedium7" showColumnStripes="0" showFirstColumn="0" showLastColumn="0" showRowStripes="1"/>
</table>
</file>

<file path=xl/tables/table22.xml><?xml version="1.0" encoding="utf-8"?>
<table xmlns="http://schemas.openxmlformats.org/spreadsheetml/2006/main" displayName="Query_Payment_Frequency" id="22" name="Query_Payment_Frequency" ref="BB1:BB17" tableType="queryTable" totalsRowShown="0">
  <autoFilter ref="BB1:BB17"/>
  <tableColumns count="1">
    <tableColumn dataDxfId="31" id="2" name="PAYMENT FREQUENCY" queryTableFieldId="1" uniqueName="2"/>
  </tableColumns>
  <tableStyleInfo name="TableStyleMedium7" showColumnStripes="0" showFirstColumn="0" showLastColumn="0" showRowStripes="1"/>
</table>
</file>

<file path=xl/tables/table23.xml><?xml version="1.0" encoding="utf-8"?>
<table xmlns="http://schemas.openxmlformats.org/spreadsheetml/2006/main" displayName="Query_DP_Source_Payment_Type" id="23" name="Query_DP_Source_Payment_Type" ref="BD1:BD10" tableType="queryTable" totalsRowShown="0">
  <autoFilter ref="BD1:BD10"/>
  <tableColumns count="1">
    <tableColumn dataDxfId="30" id="2" name="DP SOURCE PAYMENT TYPE" queryTableFieldId="1" uniqueName="2"/>
  </tableColumns>
  <tableStyleInfo name="TableStyleMedium7" showColumnStripes="0" showFirstColumn="0" showLastColumn="0" showRowStripes="1"/>
</table>
</file>

<file path=xl/tables/table24.xml><?xml version="1.0" encoding="utf-8"?>
<table xmlns="http://schemas.openxmlformats.org/spreadsheetml/2006/main" displayName="Query_Interest_Type" id="24" name="Query_Interest_Type" ref="BF1:BF3" tableType="queryTable" totalsRowShown="0">
  <autoFilter ref="BF1:BF3"/>
  <tableColumns count="1">
    <tableColumn dataDxfId="29" id="2" name="Interest Type" queryTableFieldId="1" uniqueName="2"/>
  </tableColumns>
  <tableStyleInfo name="TableStyleMedium7" showColumnStripes="0" showFirstColumn="0" showLastColumn="0" showRowStripes="1"/>
</table>
</file>

<file path=xl/tables/table25.xml><?xml version="1.0" encoding="utf-8"?>
<table xmlns="http://schemas.openxmlformats.org/spreadsheetml/2006/main" displayName="Query_Installment_Scheme" id="25" name="Query_Installment_Scheme" ref="BH1:BH8" tableType="queryTable" totalsRowShown="0">
  <autoFilter ref="BH1:BH8"/>
  <tableColumns count="1">
    <tableColumn dataDxfId="28" id="2" name="INSTALLMENT SCHEME" queryTableFieldId="1" uniqueName="2"/>
  </tableColumns>
  <tableStyleInfo name="TableStyleMedium7" showColumnStripes="0" showFirstColumn="0" showLastColumn="0" showRowStripes="1"/>
</table>
</file>

<file path=xl/tables/table26.xml><?xml version="1.0" encoding="utf-8"?>
<table xmlns="http://schemas.openxmlformats.org/spreadsheetml/2006/main" displayName="Query_Floating_Period" id="26" name="Query_Floating_Period" ref="BJ1:BJ17" tableType="queryTable" totalsRowShown="0">
  <autoFilter ref="BJ1:BJ17"/>
  <tableColumns count="1">
    <tableColumn dataDxfId="27" id="2" name="FLOATING PERIOD" queryTableFieldId="1" uniqueName="2"/>
  </tableColumns>
  <tableStyleInfo name="TableStyleMedium7" showColumnStripes="0" showFirstColumn="0" showLastColumn="0" showRowStripes="1"/>
</table>
</file>

<file path=xl/tables/table27.xml><?xml version="1.0" encoding="utf-8"?>
<table xmlns="http://schemas.openxmlformats.org/spreadsheetml/2006/main" displayName="Query_WOP" id="27" name="Query_WOP" ref="BL1:BL6" tableType="queryTable" totalsRowShown="0">
  <autoFilter ref="BL1:BL6"/>
  <tableColumns count="1">
    <tableColumn dataDxfId="26" id="2" name="WOP" queryTableFieldId="1" uniqueName="2"/>
  </tableColumns>
  <tableStyleInfo name="TableStyleMedium7" showColumnStripes="0" showFirstColumn="0" showLastColumn="0" showRowStripes="1"/>
</table>
</file>

<file path=xl/tables/table28.xml><?xml version="1.0" encoding="utf-8"?>
<table xmlns="http://schemas.openxmlformats.org/spreadsheetml/2006/main" displayName="Query_Customer_Notification" id="28" name="Query_Customer_Notification" ref="BN1:BN4" tableType="queryTable" totalsRowShown="0">
  <autoFilter ref="BN1:BN4"/>
  <tableColumns count="1">
    <tableColumn dataDxfId="25" id="2" name="CUSTOMER NOTIFICATION BY" queryTableFieldId="1" uniqueName="2"/>
  </tableColumns>
  <tableStyleInfo name="TableStyleMedium7" showColumnStripes="0" showFirstColumn="0" showLastColumn="0" showRowStripes="1"/>
</table>
</file>

<file path=xl/tables/table29.xml><?xml version="1.0" encoding="utf-8"?>
<table xmlns="http://schemas.openxmlformats.org/spreadsheetml/2006/main" displayName="Query_Installment_Source_Payment_Type" id="29" name="Query_Installment_Source_Payment_Type" ref="BP1:BP10" tableType="queryTable" totalsRowShown="0">
  <autoFilter ref="BP1:BP10"/>
  <tableColumns count="1">
    <tableColumn dataDxfId="24" id="2" name="INSTALLMENT SOURCE PAYMENT TYPE" queryTableFieldId="1" uniqueName="2"/>
  </tableColumns>
  <tableStyleInfo name="TableStyleMedium7" showColumnStripes="0" showFirstColumn="0" showLastColumn="0" showRowStripes="1"/>
</table>
</file>

<file path=xl/tables/table30.xml><?xml version="1.0" encoding="utf-8"?>
<table xmlns="http://schemas.openxmlformats.org/spreadsheetml/2006/main" displayName="Query_Copy_Address_From_App_Data_Personal" headerRowCount="0" id="31" name="Query_Copy_Address_From_App_Data_Personal" ref="BR3:BR11" tableType="queryTable" totalsRowShown="0">
  <tableColumns count="1">
    <tableColumn dataDxfId="23" id="2" name="descr" queryTableFieldId="1" uniqueName="2"/>
  </tableColumns>
  <tableStyleInfo name="TableStyleMedium7" showColumnStripes="0" showFirstColumn="0" showLastColumn="0" showRowStripes="1"/>
</table>
</file>

<file path=xl/tables/table31.xml><?xml version="1.0" encoding="utf-8"?>
<table xmlns="http://schemas.openxmlformats.org/spreadsheetml/2006/main" displayName="Query_Characteristic_Of_Credit" id="32" name="Query_Characteristic_Of_Credit" ref="BT1:BT3" tableType="queryTable" totalsRowShown="0">
  <autoFilter ref="BT1:BT3"/>
  <tableColumns count="1">
    <tableColumn dataDxfId="22" id="2" name="CHARACTERISTIC OF CREDIT" queryTableFieldId="1" uniqueName="2"/>
  </tableColumns>
  <tableStyleInfo name="TableStyleMedium7" showColumnStripes="0" showFirstColumn="0" showLastColumn="0" showRowStripes="1"/>
</table>
</file>

<file path=xl/tables/table32.xml><?xml version="1.0" encoding="utf-8"?>
<table xmlns="http://schemas.openxmlformats.org/spreadsheetml/2006/main" displayName="Query_Way_Of_Restructure" id="33" name="Query_Way_Of_Restructure" ref="BV1:BV4" tableType="queryTable" totalsRowShown="0">
  <autoFilter ref="BV1:BV4"/>
  <tableColumns count="1">
    <tableColumn dataDxfId="21" id="2" name="WAY OF RESTRUCTURE" queryTableFieldId="1" uniqueName="2"/>
  </tableColumns>
  <tableStyleInfo name="TableStyleMedium7" showColumnStripes="0" showFirstColumn="0" showLastColumn="0" showRowStripes="1"/>
</table>
</file>

<file path=xl/tables/table33.xml><?xml version="1.0" encoding="utf-8"?>
<table xmlns="http://schemas.openxmlformats.org/spreadsheetml/2006/main" displayName="Query_Copy_Address_From_Asset_Data_Personal" headerRowCount="0" id="34" name="Query_Copy_Address_From_Asset_Data_Personal" ref="BX2:BX10" tableType="queryTable" totalsRowShown="0">
  <tableColumns count="1">
    <tableColumn dataDxfId="20" id="2" name="master_code" queryTableFieldId="1" uniqueName="2"/>
  </tableColumns>
  <tableStyleInfo name="TableStyleMedium7" showColumnStripes="0" showFirstColumn="0" showLastColumn="0" showRowStripes="1"/>
</table>
</file>

<file path=xl/tables/table34.xml><?xml version="1.0" encoding="utf-8"?>
<table xmlns="http://schemas.openxmlformats.org/spreadsheetml/2006/main" displayName="Query_Insured_By" id="35" name="Query_Insured_By" ref="BZ1:BZ5" tableType="queryTable" totalsRowShown="0">
  <autoFilter ref="BZ1:BZ5"/>
  <tableColumns count="1">
    <tableColumn dataDxfId="19" id="2" name="INSURED BY" queryTableFieldId="1" uniqueName="2"/>
  </tableColumns>
  <tableStyleInfo name="TableStyleMedium7" showColumnStripes="0" showFirstColumn="0" showLastColumn="0" showRowStripes="1"/>
</table>
</file>

<file path=xl/tables/table35.xml><?xml version="1.0" encoding="utf-8"?>
<table xmlns="http://schemas.openxmlformats.org/spreadsheetml/2006/main" displayName="Query_Asset_Region" id="36" name="Query_Asset_Region" ref="CB1:CB5" tableType="queryTable" totalsRowShown="0">
  <autoFilter ref="CB1:CB5"/>
  <tableColumns count="1">
    <tableColumn dataDxfId="18" id="2" name="ASSET REGION" queryTableFieldId="1" uniqueName="2"/>
  </tableColumns>
  <tableStyleInfo name="TableStyleMedium7" showColumnStripes="0" showFirstColumn="0" showLastColumn="0" showRowStripes="1"/>
</table>
</file>

<file path=xl/tables/table36.xml><?xml version="1.0" encoding="utf-8"?>
<table xmlns="http://schemas.openxmlformats.org/spreadsheetml/2006/main" displayName="Query_Cover_Period" id="37" name="Query_Cover_Period" ref="CD1:CD5" tableType="queryTable" totalsRowShown="0">
  <autoFilter ref="CD1:CD5"/>
  <tableColumns count="1">
    <tableColumn dataDxfId="17" id="2" name="COVER PERIOD" queryTableFieldId="1" uniqueName="2"/>
  </tableColumns>
  <tableStyleInfo name="TableStyleMedium7" showColumnStripes="0" showFirstColumn="0" showLastColumn="0" showRowStripes="1"/>
</table>
</file>

<file path=xl/tables/table37.xml><?xml version="1.0" encoding="utf-8"?>
<table xmlns="http://schemas.openxmlformats.org/spreadsheetml/2006/main" displayName="Query_Payment_Type" id="38" name="Query_Payment_Type" ref="CF1:CF3" tableType="queryTable" totalsRowShown="0">
  <autoFilter ref="CF1:CF3"/>
  <tableColumns count="1">
    <tableColumn dataDxfId="16" id="2" name="PAYMENT TYPE" queryTableFieldId="1" uniqueName="2"/>
  </tableColumns>
  <tableStyleInfo name="TableStyleMedium7" showColumnStripes="0" showFirstColumn="0" showLastColumn="0" showRowStripes="1"/>
</table>
</file>

<file path=xl/tables/table38.xml><?xml version="1.0" encoding="utf-8"?>
<table xmlns="http://schemas.openxmlformats.org/spreadsheetml/2006/main" displayName="Query_Asset_Insco_Branch_Name" id="39" name="Query_Asset_Insco_Branch_Name" ref="CH1:CH29" tableType="queryTable" totalsRowShown="0">
  <autoFilter ref="CH1:CH29"/>
  <tableColumns count="1">
    <tableColumn dataDxfId="15" id="2" name="INSCO BRANCH NAME" queryTableFieldId="1" uniqueName="2"/>
  </tableColumns>
  <tableStyleInfo name="TableStyleMedium7" showColumnStripes="0" showFirstColumn="0" showLastColumn="0" showRowStripes="1"/>
</table>
</file>

<file path=xl/tables/table39.xml><?xml version="1.0" encoding="utf-8"?>
<table xmlns="http://schemas.openxmlformats.org/spreadsheetml/2006/main" displayName="Query_Insurance_Main_Coverage" id="40" name="Query_Insurance_Main_Coverage" ref="CJ1:CJ4" tableType="queryTable" totalsRowShown="0">
  <autoFilter ref="CJ1:CJ4"/>
  <tableColumns count="1">
    <tableColumn dataDxfId="14" id="2" name="INSURANCE MAIN COVERAGE" queryTableFieldId="1" uniqueName="2"/>
  </tableColumns>
  <tableStyleInfo name="TableStyleMedium7" showColumnStripes="0" showFirstColumn="0" showLastColumn="0" showRowStripes="1"/>
</table>
</file>

<file path=xl/tables/table40.xml><?xml version="1.0" encoding="utf-8"?>
<table xmlns="http://schemas.openxmlformats.org/spreadsheetml/2006/main" displayName="Query_Asset_User_Relationship_Personal" id="41" name="Query_Asset_User_Relationship_Personal" ref="CO1:CO14" tableType="queryTable" totalsRowShown="0">
  <autoFilter ref="CO1:CO14"/>
  <tableColumns count="1">
    <tableColumn dataDxfId="13" id="2" name="Customer Relationship" queryTableFieldId="1" uniqueName="2"/>
  </tableColumns>
  <tableStyleInfo name="TableStyleMedium7" showColumnStripes="0" showFirstColumn="0" showLastColumn="0" showRowStripes="1"/>
</table>
</file>

<file path=xl/tables/table41.xml><?xml version="1.0" encoding="utf-8"?>
<table xmlns="http://schemas.openxmlformats.org/spreadsheetml/2006/main" displayName="Query_Ownership_Code" id="30" name="Query_Ownership_Code" ref="CQ1:CQ8" tableType="queryTable" totalsRowShown="0">
  <autoFilter ref="CQ1:CQ8"/>
  <tableColumns count="1">
    <tableColumn dataDxfId="12" id="2" name="OWNERSHIP CODE" queryTableFieldId="1" uniqueName="2"/>
  </tableColumns>
  <tableStyleInfo name="TableStyleMedium7" showColumnStripes="0" showFirstColumn="0" showLastColumn="0" showRowStripes="1"/>
</table>
</file>

<file path=xl/tables/table42.xml><?xml version="1.0" encoding="utf-8"?>
<table xmlns="http://schemas.openxmlformats.org/spreadsheetml/2006/main" displayName="Query_Owner_Type" id="42" name="Query_Owner_Type" ref="CS1:CS3" tableType="queryTable" totalsRowShown="0">
  <autoFilter ref="CS1:CS3"/>
  <tableColumns count="1">
    <tableColumn dataDxfId="11" id="2" name="Owner Type" queryTableFieldId="1" uniqueName="2"/>
  </tableColumns>
  <tableStyleInfo name="TableStyleMedium7" showColumnStripes="0" showFirstColumn="0" showLastColumn="0" showRowStripes="1"/>
</table>
</file>

<file path=xl/tables/table43.xml><?xml version="1.0" encoding="utf-8"?>
<table xmlns="http://schemas.openxmlformats.org/spreadsheetml/2006/main" displayName="Query_Subsidy_From_Type" id="43" name="Query_Subsidy_From_Type" ref="CU1:CU6" tableType="queryTable" totalsRowShown="0">
  <autoFilter ref="CU1:CU6"/>
  <tableColumns count="1">
    <tableColumn dataDxfId="10" id="2" name="Subsidy From Type" queryTableFieldId="1" uniqueName="2"/>
  </tableColumns>
  <tableStyleInfo name="TableStyleMedium7" showColumnStripes="0" showFirstColumn="0" showLastColumn="0" showRowStripes="1"/>
</table>
</file>

<file path=xl/tables/table44.xml><?xml version="1.0" encoding="utf-8"?>
<table xmlns="http://schemas.openxmlformats.org/spreadsheetml/2006/main" displayName="Query_Subsidy_Allocation" id="44" name="Query_Subsidy_Allocation" ref="CW1:CW6" tableType="queryTable" totalsRowShown="0">
  <autoFilter ref="CW1:CW6"/>
  <tableColumns count="1">
    <tableColumn dataDxfId="9" id="2" name="Subsidy Allocation" queryTableFieldId="1" uniqueName="2"/>
  </tableColumns>
  <tableStyleInfo name="TableStyleMedium7" showColumnStripes="0" showFirstColumn="0" showLastColumn="0" showRowStripes="1"/>
</table>
</file>

<file path=xl/tables/table45.xml><?xml version="1.0" encoding="utf-8"?>
<table xmlns="http://schemas.openxmlformats.org/spreadsheetml/2006/main" displayName="Query_Subsidy_Source" id="45" name="Query_Subsidy_Source" ref="CY1:CY8" tableType="queryTable" totalsRowShown="0">
  <autoFilter ref="CY1:CY8"/>
  <tableColumns count="1">
    <tableColumn dataDxfId="8" id="2" name="Subsidy Source" queryTableFieldId="1" uniqueName="2"/>
  </tableColumns>
  <tableStyleInfo name="TableStyleMedium7" showColumnStripes="0" showFirstColumn="0" showLastColumn="0" showRowStripes="1"/>
</table>
</file>

<file path=xl/tables/table46.xml><?xml version="1.0" encoding="utf-8"?>
<table xmlns="http://schemas.openxmlformats.org/spreadsheetml/2006/main" displayName="Query_Provision_Calculation_Base" id="46" name="Query_Provision_Calculation_Base" ref="DA1:DA3" tableType="queryTable" totalsRowShown="0">
  <autoFilter ref="DA1:DA3"/>
  <tableColumns count="1">
    <tableColumn dataDxfId="7" id="2" name="Provision Calculation Base" queryTableFieldId="1" uniqueName="2"/>
  </tableColumns>
  <tableStyleInfo name="TableStyleMedium7" showColumnStripes="0" showFirstColumn="0" showLastColumn="0" showRowStripes="1"/>
</table>
</file>

<file path=xl/tables/table47.xml><?xml version="1.0" encoding="utf-8"?>
<table xmlns="http://schemas.openxmlformats.org/spreadsheetml/2006/main" displayName="Query_Grace_Period_Type" id="47" name="Query_Grace_Period_Type" ref="DC1:DC3" tableType="queryTable" totalsRowShown="0">
  <autoFilter ref="DC1:DC3"/>
  <tableColumns count="1">
    <tableColumn dataDxfId="6" id="2" name="Grace Period Type" queryTableFieldId="1" uniqueName="2"/>
  </tableColumns>
  <tableStyleInfo name="TableStyleMedium7" showColumnStripes="0" showFirstColumn="0" showLastColumn="0" showRowStripes="1"/>
</table>
</file>

<file path=xl/tables/table48.xml><?xml version="1.0" encoding="utf-8"?>
<table xmlns="http://schemas.openxmlformats.org/spreadsheetml/2006/main" displayName="Query_JobProfessionProfessional" id="56" name="Query_JobProfessionProfessional" ref="DG1:DH30" tableType="queryTable" totalsRowShown="0">
  <autoFilter ref="DG1:DH30"/>
  <tableColumns count="2">
    <tableColumn dataDxfId="5" id="5" name="JOB PROFESSION PROF" queryTableFieldId="1" uniqueName="5"/>
    <tableColumn dataDxfId="4" id="6" name="JOB POSITION CODE" queryTableFieldId="2" uniqueName="6"/>
  </tableColumns>
  <tableStyleInfo name="TableStyleMedium7" showColumnStripes="0" showFirstColumn="0" showLastColumn="0" showRowStripes="1"/>
</table>
</file>

<file path=xl/tables/table49.xml><?xml version="1.0" encoding="utf-8"?>
<table xmlns="http://schemas.openxmlformats.org/spreadsheetml/2006/main" displayName="Query_JobProfessionNonProfessional" id="57" name="Query_JobProfessionNonProfessional" ref="DJ1:DK6" tableType="queryTable" totalsRowShown="0">
  <autoFilter ref="DJ1:DK6"/>
  <tableColumns count="2">
    <tableColumn dataDxfId="3" id="5" name="JOB PROFESSION NONPROF" queryTableFieldId="1" uniqueName="5"/>
    <tableColumn dataDxfId="2" id="6" name="JOB POSITION CODE" queryTableFieldId="2" uniqueName="6"/>
  </tableColumns>
  <tableStyleInfo name="TableStyleMedium7" showColumnStripes="0" showFirstColumn="0" showLastColumn="0" showRowStripes="1"/>
</table>
</file>

<file path=xl/tables/table50.xml><?xml version="1.0" encoding="utf-8"?>
<table xmlns="http://schemas.openxmlformats.org/spreadsheetml/2006/main" displayName="Query_JobProfessionSME" id="58" name="Query_JobProfessionSME" ref="DM1:DN15" tableType="queryTable" totalsRowShown="0">
  <autoFilter ref="DM1:DN15"/>
  <tableColumns count="2">
    <tableColumn dataDxfId="1" id="5" name="JOB PROFESSION SME" queryTableFieldId="1" uniqueName="5"/>
    <tableColumn dataDxfId="0" id="6" name="JOB POSITION CODE" queryTableFieldId="2" uniqueName="6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TTESSTT@GMAIL.COM" TargetMode="External" Type="http://schemas.openxmlformats.org/officeDocument/2006/relationships/hyperlink"/><Relationship Id="rId2" Target="mailto:A@G.V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mailto:FTRIYA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doge@gmail.com" TargetMode="External" Type="http://schemas.openxmlformats.org/officeDocument/2006/relationships/hyperlink"/><Relationship Id="rId5" Target="mailto:FTHANDY@GMAIL.COM" TargetMode="External" Type="http://schemas.openxmlformats.org/officeDocument/2006/relationships/hyperlink"/><Relationship Id="rId6" Target="mailto:FTJANU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Relationship Id="rId8" Target="../drawings/vmlDrawing2.vml" Type="http://schemas.openxmlformats.org/officeDocument/2006/relationships/vmlDrawing"/><Relationship Id="rId9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1.vml" Type="http://schemas.openxmlformats.org/officeDocument/2006/relationships/vmlDrawing"/><Relationship Id="rId3" Target="../comments11.xml" Type="http://schemas.openxmlformats.org/officeDocument/2006/relationships/comment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12.vml" Type="http://schemas.openxmlformats.org/officeDocument/2006/relationships/vmlDrawing"/><Relationship Id="rId3" Target="../comments12.xml" Type="http://schemas.openxmlformats.org/officeDocument/2006/relationships/comment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14" Target="../tables/table13.xml" Type="http://schemas.openxmlformats.org/officeDocument/2006/relationships/table"/><Relationship Id="rId15" Target="../tables/table14.xml" Type="http://schemas.openxmlformats.org/officeDocument/2006/relationships/table"/><Relationship Id="rId16" Target="../tables/table15.xml" Type="http://schemas.openxmlformats.org/officeDocument/2006/relationships/table"/><Relationship Id="rId17" Target="../tables/table16.xml" Type="http://schemas.openxmlformats.org/officeDocument/2006/relationships/table"/><Relationship Id="rId18" Target="../tables/table17.xml" Type="http://schemas.openxmlformats.org/officeDocument/2006/relationships/table"/><Relationship Id="rId19" Target="../tables/table18.xml" Type="http://schemas.openxmlformats.org/officeDocument/2006/relationships/table"/><Relationship Id="rId2" Target="../tables/table1.xml" Type="http://schemas.openxmlformats.org/officeDocument/2006/relationships/table"/><Relationship Id="rId20" Target="../tables/table19.xml" Type="http://schemas.openxmlformats.org/officeDocument/2006/relationships/table"/><Relationship Id="rId21" Target="../tables/table20.xml" Type="http://schemas.openxmlformats.org/officeDocument/2006/relationships/table"/><Relationship Id="rId22" Target="../tables/table21.xml" Type="http://schemas.openxmlformats.org/officeDocument/2006/relationships/table"/><Relationship Id="rId23" Target="../tables/table22.xml" Type="http://schemas.openxmlformats.org/officeDocument/2006/relationships/table"/><Relationship Id="rId24" Target="../tables/table23.xml" Type="http://schemas.openxmlformats.org/officeDocument/2006/relationships/table"/><Relationship Id="rId25" Target="../tables/table24.xml" Type="http://schemas.openxmlformats.org/officeDocument/2006/relationships/table"/><Relationship Id="rId26" Target="../tables/table25.xml" Type="http://schemas.openxmlformats.org/officeDocument/2006/relationships/table"/><Relationship Id="rId27" Target="../tables/table26.xml" Type="http://schemas.openxmlformats.org/officeDocument/2006/relationships/table"/><Relationship Id="rId28" Target="../tables/table27.xml" Type="http://schemas.openxmlformats.org/officeDocument/2006/relationships/table"/><Relationship Id="rId29" Target="../tables/table28.xml" Type="http://schemas.openxmlformats.org/officeDocument/2006/relationships/table"/><Relationship Id="rId3" Target="../tables/table2.xml" Type="http://schemas.openxmlformats.org/officeDocument/2006/relationships/table"/><Relationship Id="rId30" Target="../tables/table29.xml" Type="http://schemas.openxmlformats.org/officeDocument/2006/relationships/table"/><Relationship Id="rId31" Target="../tables/table30.xml" Type="http://schemas.openxmlformats.org/officeDocument/2006/relationships/table"/><Relationship Id="rId32" Target="../tables/table31.xml" Type="http://schemas.openxmlformats.org/officeDocument/2006/relationships/table"/><Relationship Id="rId33" Target="../tables/table32.xml" Type="http://schemas.openxmlformats.org/officeDocument/2006/relationships/table"/><Relationship Id="rId34" Target="../tables/table33.xml" Type="http://schemas.openxmlformats.org/officeDocument/2006/relationships/table"/><Relationship Id="rId35" Target="../tables/table34.xml" Type="http://schemas.openxmlformats.org/officeDocument/2006/relationships/table"/><Relationship Id="rId36" Target="../tables/table35.xml" Type="http://schemas.openxmlformats.org/officeDocument/2006/relationships/table"/><Relationship Id="rId37" Target="../tables/table36.xml" Type="http://schemas.openxmlformats.org/officeDocument/2006/relationships/table"/><Relationship Id="rId38" Target="../tables/table37.xml" Type="http://schemas.openxmlformats.org/officeDocument/2006/relationships/table"/><Relationship Id="rId39" Target="../tables/table38.xml" Type="http://schemas.openxmlformats.org/officeDocument/2006/relationships/table"/><Relationship Id="rId4" Target="../tables/table3.xml" Type="http://schemas.openxmlformats.org/officeDocument/2006/relationships/table"/><Relationship Id="rId40" Target="../tables/table39.xml" Type="http://schemas.openxmlformats.org/officeDocument/2006/relationships/table"/><Relationship Id="rId41" Target="../tables/table40.xml" Type="http://schemas.openxmlformats.org/officeDocument/2006/relationships/table"/><Relationship Id="rId42" Target="../tables/table41.xml" Type="http://schemas.openxmlformats.org/officeDocument/2006/relationships/table"/><Relationship Id="rId43" Target="../tables/table42.xml" Type="http://schemas.openxmlformats.org/officeDocument/2006/relationships/table"/><Relationship Id="rId44" Target="../tables/table43.xml" Type="http://schemas.openxmlformats.org/officeDocument/2006/relationships/table"/><Relationship Id="rId45" Target="../tables/table44.xml" Type="http://schemas.openxmlformats.org/officeDocument/2006/relationships/table"/><Relationship Id="rId46" Target="../tables/table45.xml" Type="http://schemas.openxmlformats.org/officeDocument/2006/relationships/table"/><Relationship Id="rId47" Target="../tables/table46.xml" Type="http://schemas.openxmlformats.org/officeDocument/2006/relationships/table"/><Relationship Id="rId48" Target="../tables/table47.xml" Type="http://schemas.openxmlformats.org/officeDocument/2006/relationships/table"/><Relationship Id="rId49" Target="../tables/table48.xml" Type="http://schemas.openxmlformats.org/officeDocument/2006/relationships/table"/><Relationship Id="rId5" Target="../tables/table4.xml" Type="http://schemas.openxmlformats.org/officeDocument/2006/relationships/table"/><Relationship Id="rId50" Target="../tables/table49.xml" Type="http://schemas.openxmlformats.org/officeDocument/2006/relationships/table"/><Relationship Id="rId51" Target="../tables/table50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workbookViewId="0">
      <selection activeCell="H2" sqref="H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7" bestFit="true" customWidth="true" width="18.0" collapsed="true"/>
    <col min="8" max="8" bestFit="true" customWidth="true" width="22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G50"/>
  <sheetViews>
    <sheetView workbookViewId="0">
      <pane activePane="topRight" state="frozen" topLeftCell="B1" xSplit="1"/>
      <selection activeCell="C1" pane="topRight" sqref="C1:C4"/>
    </sheetView>
  </sheetViews>
  <sheetFormatPr defaultRowHeight="15" x14ac:dyDescent="0.25"/>
  <cols>
    <col min="1" max="1" bestFit="true" customWidth="true" width="21.85546875" collapsed="true"/>
    <col min="2" max="6" bestFit="true" customWidth="true" width="27.140625" collapsed="true"/>
  </cols>
  <sheetData>
    <row customFormat="1" r="1" s="19" spans="1:6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customFormat="1" r="2" s="19" spans="1:6" x14ac:dyDescent="0.25">
      <c r="A2" s="59" t="s">
        <v>11</v>
      </c>
      <c r="B2" s="19" t="s">
        <v>3304</v>
      </c>
    </row>
    <row customFormat="1" r="3" s="19" spans="1:6" x14ac:dyDescent="0.25">
      <c r="A3" s="19" t="s">
        <v>23</v>
      </c>
      <c r="B3" t="s">
        <v>3425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customFormat="1" customHeight="1" ht="15" r="4" s="19" spans="1:6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customFormat="1" r="5" s="90" spans="1:6" x14ac:dyDescent="0.25">
      <c r="A5" s="90" t="s">
        <v>3195</v>
      </c>
    </row>
    <row customFormat="1" r="6" s="19" spans="1:6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customFormat="1" r="7" s="19" spans="1:6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customFormat="1" r="8" s="19" spans="1:6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customFormat="1" r="9" s="19" spans="1:6" x14ac:dyDescent="0.25">
      <c r="A9" s="60" t="s">
        <v>2549</v>
      </c>
      <c r="B9" s="19" t="s">
        <v>3229</v>
      </c>
      <c r="F9" s="19" t="s">
        <v>2550</v>
      </c>
    </row>
    <row customFormat="1" r="10" s="19" spans="1:6" x14ac:dyDescent="0.25">
      <c r="A10" s="60" t="s">
        <v>33</v>
      </c>
      <c r="B10" s="2" t="s">
        <v>3402</v>
      </c>
      <c r="F10" s="2" t="s">
        <v>90</v>
      </c>
    </row>
    <row customFormat="1" r="11" s="19" spans="1:6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customFormat="1" r="12" s="19" spans="1:6" x14ac:dyDescent="0.25">
      <c r="A12" s="19" t="s">
        <v>2551</v>
      </c>
      <c r="B12" s="73">
        <v>45923</v>
      </c>
    </row>
    <row customFormat="1" r="13" s="19" spans="1:6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customFormat="1" r="14" s="19" spans="1:6" x14ac:dyDescent="0.25">
      <c r="A14" s="60" t="s">
        <v>40</v>
      </c>
      <c r="B14" s="2">
        <v>123125</v>
      </c>
      <c r="F14" s="2" t="s">
        <v>2552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customFormat="1" r="17" s="19" spans="1:6" x14ac:dyDescent="0.25">
      <c r="A17" s="60" t="s">
        <v>2553</v>
      </c>
      <c r="B17" s="73">
        <v>36526</v>
      </c>
      <c r="F17" s="2" t="s">
        <v>2621</v>
      </c>
    </row>
    <row customFormat="1" r="18" s="19" spans="1:6" x14ac:dyDescent="0.25">
      <c r="A18" s="60" t="s">
        <v>3257</v>
      </c>
      <c r="B18" s="2" t="s">
        <v>3414</v>
      </c>
      <c r="F18" s="2" t="s">
        <v>2554</v>
      </c>
    </row>
    <row customFormat="1" r="19" s="19" spans="1:6" x14ac:dyDescent="0.25">
      <c r="A19" s="19" t="s">
        <v>50</v>
      </c>
    </row>
    <row customFormat="1" r="20" s="19" spans="1:6" x14ac:dyDescent="0.25">
      <c r="A20" s="60" t="s">
        <v>51</v>
      </c>
      <c r="B20" s="19" t="s">
        <v>3403</v>
      </c>
      <c r="F20" s="19" t="s">
        <v>2555</v>
      </c>
    </row>
    <row customFormat="1" r="21" s="19" spans="1:6" x14ac:dyDescent="0.25">
      <c r="A21" s="60" t="s">
        <v>53</v>
      </c>
      <c r="B21" s="85" t="s">
        <v>3404</v>
      </c>
      <c r="F21" s="3" t="s">
        <v>2556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customFormat="1" r="24" s="19" spans="1:6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customFormat="1" r="26" s="19" spans="1:6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customFormat="1" r="27" s="90" spans="1:6" x14ac:dyDescent="0.25">
      <c r="A27" s="90" t="s">
        <v>3197</v>
      </c>
    </row>
    <row customFormat="1" r="28" s="19" spans="1:6" x14ac:dyDescent="0.25">
      <c r="A28" s="60" t="s">
        <v>74</v>
      </c>
      <c r="B28" s="19" t="s">
        <v>3405</v>
      </c>
      <c r="F28" s="19" t="s">
        <v>2557</v>
      </c>
    </row>
    <row customFormat="1" r="29" s="19" spans="1:6" x14ac:dyDescent="0.25">
      <c r="A29" s="60" t="s">
        <v>76</v>
      </c>
      <c r="B29" s="2" t="s">
        <v>3293</v>
      </c>
      <c r="F29" s="2" t="s">
        <v>78</v>
      </c>
    </row>
    <row customFormat="1" r="30" s="19" spans="1:6" x14ac:dyDescent="0.25">
      <c r="A30" s="60" t="s">
        <v>82</v>
      </c>
      <c r="B30" s="2" t="s">
        <v>3293</v>
      </c>
      <c r="F30" s="2" t="s">
        <v>78</v>
      </c>
    </row>
    <row customFormat="1" r="31" s="19" spans="1:6" x14ac:dyDescent="0.25">
      <c r="A31" s="60" t="s">
        <v>107</v>
      </c>
      <c r="B31" s="2" t="s">
        <v>3294</v>
      </c>
      <c r="F31" s="2" t="s">
        <v>85</v>
      </c>
    </row>
    <row customFormat="1" r="32" s="19" spans="1:6" x14ac:dyDescent="0.25">
      <c r="A32" s="60" t="s">
        <v>88</v>
      </c>
      <c r="B32" s="19" t="s">
        <v>3296</v>
      </c>
      <c r="F32" s="19" t="s">
        <v>215</v>
      </c>
    </row>
    <row customFormat="1" r="33" s="19" spans="1:6" x14ac:dyDescent="0.25">
      <c r="A33" s="60" t="s">
        <v>86</v>
      </c>
      <c r="B33" s="19" t="s">
        <v>3295</v>
      </c>
      <c r="F33" s="19" t="s">
        <v>215</v>
      </c>
    </row>
    <row customFormat="1" r="34" s="19" spans="1:6" x14ac:dyDescent="0.25">
      <c r="A34" s="60" t="s">
        <v>89</v>
      </c>
      <c r="B34" s="19" t="s">
        <v>3297</v>
      </c>
      <c r="F34" s="19" t="s">
        <v>2562</v>
      </c>
    </row>
    <row customFormat="1" r="35" s="19" spans="1:6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dxfId="123" priority="3" type="expression">
      <formula>A$4="Input Data"</formula>
    </cfRule>
  </conditionalFormatting>
  <conditionalFormatting sqref="A9:XFD14 A16:XFD20 A28:XFD35 A21 C21:XFD21">
    <cfRule dxfId="122" priority="2" type="expression">
      <formula>A$4="LookUp"</formula>
    </cfRule>
  </conditionalFormatting>
  <conditionalFormatting sqref="A12:XFD12">
    <cfRule dxfId="121" priority="1" type="expression">
      <formula>OR(A$11="E-KTP",A$11="AKTA",A$11="NPWP")</formula>
    </cfRule>
  </conditionalFormatting>
  <dataValidations count="31">
    <dataValidation allowBlank="1" showErrorMessage="1" showInputMessage="1" sqref="B54:C54" type="list">
      <formula1>"DINAS, FAMILY, KPR, RENTED, OWNED"</formula1>
    </dataValidation>
    <dataValidation allowBlank="1" showErrorMessage="1" showInputMessage="1" sqref="B46:C46" type="list">
      <formula1>"Master!$Q$2:$Q$9"</formula1>
    </dataValidation>
    <dataValidation allowBlank="1" showErrorMessage="1" showInputMessage="1" sqref="B4:F4" type="list">
      <formula1>"Input Data, LookUp"</formula1>
    </dataValidation>
    <dataValidation allowBlank="1" showErrorMessage="1" showInputMessage="1" sqref="B44:C44" type="list">
      <formula1>#REF!</formula1>
    </dataValidation>
    <dataValidation allowBlank="1" showErrorMessage="1" showInputMessage="1" sqref="B6" type="custom">
      <formula1>B4="LookUp"</formula1>
    </dataValidation>
    <dataValidation allowBlank="1" showErrorMessage="1" showInputMessage="1" sqref="B7" type="custom">
      <formula1>B4="LookUp"</formula1>
    </dataValidation>
    <dataValidation allowBlank="1" showErrorMessage="1" showInputMessage="1" sqref="B9" type="custom">
      <formula1>B4="Input Data"</formula1>
    </dataValidation>
    <dataValidation allowBlank="1" showErrorMessage="1" showInputMessage="1" sqref="B10" type="custom">
      <formula1>B4="Input Data"</formula1>
    </dataValidation>
    <dataValidation allowBlank="1" showErrorMessage="1" showInputMessage="1" sqref="C12:F12" type="custom">
      <formula1>AND(C4="Input Data",C11 &lt;&gt; "E-KTP",C11 &lt;&gt; "AKTA",C11&lt;&gt;"NPWP")</formula1>
    </dataValidation>
    <dataValidation allowBlank="1" showErrorMessage="1" showInputMessage="1" sqref="B14" type="custom">
      <formula1>B4="Input Data"</formula1>
    </dataValidation>
    <dataValidation allowBlank="1" showErrorMessage="1" showInputMessage="1" sqref="B17" type="custom">
      <formula1>B4="Input Data"</formula1>
    </dataValidation>
    <dataValidation allowBlank="1" showErrorMessage="1" showInputMessage="1" sqref="B18" type="custom">
      <formula1>AND(B4="Input Data",IF(B11="E-KTP",LEN(B18)=16,IF(B11="NPWP",LEN(B18)=15,LEN(B18)&gt;0)))</formula1>
    </dataValidation>
    <dataValidation allowBlank="1" showErrorMessage="1" showInputMessage="1" sqref="B19" type="custom">
      <formula1>AND(B4="Input Data",OR(LEN(B19)=15,LEN(B19)=0))</formula1>
    </dataValidation>
    <dataValidation allowBlank="1" showErrorMessage="1" showInputMessage="1" sqref="B20" type="custom">
      <formula1>B4="Input Data"</formula1>
    </dataValidation>
    <dataValidation allowBlank="1" showErrorMessage="1" showInputMessage="1" sqref="B23:F23" type="custom">
      <formula1>B4="Input Data"</formula1>
    </dataValidation>
    <dataValidation allowBlank="1" showErrorMessage="1" showInputMessage="1" sqref="B25" type="custom">
      <formula1>B4="Input Data"</formula1>
    </dataValidation>
    <dataValidation allowBlank="1" showErrorMessage="1" showInputMessage="1" sqref="B28" type="custom">
      <formula1>B4="Input Data"</formula1>
    </dataValidation>
    <dataValidation allowBlank="1" showErrorMessage="1" showInputMessage="1" sqref="B29" type="custom">
      <formula1>B4="Input Data"</formula1>
    </dataValidation>
    <dataValidation allowBlank="1" showErrorMessage="1" showInputMessage="1" sqref="B30" type="custom">
      <formula1>B4="Input Data"</formula1>
    </dataValidation>
    <dataValidation allowBlank="1" showErrorMessage="1" showInputMessage="1" sqref="B31" type="custom">
      <formula1>B4="Input Data"</formula1>
    </dataValidation>
    <dataValidation allowBlank="1" showErrorMessage="1" showInputMessage="1" sqref="B32" type="custom">
      <formula1>B4="Input Data"</formula1>
    </dataValidation>
    <dataValidation allowBlank="1" showErrorMessage="1" showInputMessage="1" sqref="B33" type="custom">
      <formula1>B4="Input Data"</formula1>
    </dataValidation>
    <dataValidation allowBlank="1" showErrorMessage="1" showInputMessage="1" sqref="B34" type="custom">
      <formula1>B4="Input Data"</formula1>
    </dataValidation>
    <dataValidation allowBlank="1" showErrorMessage="1" showInputMessage="1" sqref="B12" type="custom">
      <formula1>AND(B4="Input Data",B11 &lt;&gt; "E-KTP",B11 &lt;&gt; "AKTA",B11&lt;&gt;"NPWP")</formula1>
    </dataValidation>
    <dataValidation allowBlank="1" showErrorMessage="1" showInputMessage="1" sqref="B13" type="list">
      <formula1>IF(B4="Input Data",ListMaritalStatus)</formula1>
    </dataValidation>
    <dataValidation allowBlank="1" showErrorMessage="1" showInputMessage="1" sqref="B15" type="list">
      <formula1>ListCustomerModelPersonal</formula1>
    </dataValidation>
    <dataValidation allowBlank="1" showErrorMessage="1" showInputMessage="1" sqref="B16" type="list">
      <formula1>IF(B4="Input Data",ListGender)</formula1>
    </dataValidation>
    <dataValidation allowBlank="1" showErrorMessage="1" showInputMessage="1" sqref="B24" type="list">
      <formula1>ListDepartmentAML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11" type="list">
      <formula1>IF(B4="Input Data",ListIdType)</formula1>
    </dataValidation>
    <dataValidation allowBlank="1" showErrorMessage="1" showInputMessage="1" sqref="B35:F35" type="list">
      <formula1>IF(B4="Input Data",ListOwnership)</formula1>
    </dataValidation>
  </dataValidations>
  <hyperlinks>
    <hyperlink r:id="rId1" ref="F21"/>
    <hyperlink r:id="rId2" ref="B21"/>
  </hyperlinks>
  <pageMargins bottom="0.75" footer="0.3" header="0.3" left="0.7" right="0.7" top="0.75"/>
  <pageSetup orientation="portrait" paperSize="9" r:id="rId3"/>
  <legacyDrawing r:id="rId4"/>
  <extLst>
    <ext uri="{CCE6A557-97BC-4b89-ADB6-D9C93CAAB3DF}">
      <x14:dataValidations xmlns:xm="http://schemas.microsoft.com/office/excel/2006/main" count="6">
        <x14:dataValidation allowBlank="1" showErrorMessage="1" showInputMessage="1" type="list">
          <x14:formula1>
            <xm:f>Master!$V$2:$V$104</xm:f>
          </x14:formula1>
          <xm:sqref>C13:F13</xm:sqref>
        </x14:dataValidation>
        <x14:dataValidation allowBlank="1" showErrorMessage="1" showInputMessage="1" type="list">
          <x14:formula1>
            <xm:f>Master!$AD$2:$AD$103</xm:f>
          </x14:formula1>
          <xm:sqref>C16:F16</xm:sqref>
        </x14:dataValidation>
        <x14:dataValidation allowBlank="1" showErrorMessage="1" showInputMessage="1" type="list">
          <x14:formula1>
            <xm:f>Master!$M$2:$M$600</xm:f>
          </x14:formula1>
          <xm:sqref>C24:F24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allowBlank="1" showErrorMessage="1" showInputMessage="1" type="list">
          <x14:formula1>
            <xm:f>Master!$AF$2:$AF$105</xm:f>
          </x14:formula1>
          <xm:sqref>C15:F15</xm:sqref>
        </x14:dataValidation>
        <x14:dataValidation allowBlank="1" showErrorMessage="1" showInputMessage="1" type="list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CX44"/>
  <sheetViews>
    <sheetView workbookViewId="0">
      <pane activePane="topRight" state="frozen" topLeftCell="B1" xSplit="1"/>
      <selection activeCell="C8" pane="topRight" sqref="C8:C12"/>
    </sheetView>
  </sheetViews>
  <sheetFormatPr defaultRowHeight="15" x14ac:dyDescent="0.25"/>
  <cols>
    <col min="1" max="1" bestFit="true" customWidth="true" width="28.0" collapsed="true"/>
    <col min="2" max="2" bestFit="true" customWidth="true" width="42.140625" collapsed="true"/>
    <col min="3" max="26" bestFit="true" customWidth="true" style="18" width="42.140625" collapsed="true"/>
    <col min="27" max="101" bestFit="true" customWidth="true" width="17.28515625" collapsed="true"/>
  </cols>
  <sheetData>
    <row customFormat="1" r="1" s="19" spans="1:10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customFormat="1" r="2" s="53" spans="1:10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customFormat="1" r="3" s="49" spans="1:10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customFormat="1" r="4" s="77" spans="1:101" x14ac:dyDescent="0.25">
      <c r="A4" s="77" t="s">
        <v>3199</v>
      </c>
    </row>
    <row customFormat="1" r="5" s="50" spans="1:10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customFormat="1" r="6" s="50" spans="1:101" x14ac:dyDescent="0.25">
      <c r="A6" s="64" t="s">
        <v>16</v>
      </c>
      <c r="B6" s="51" t="s">
        <v>3401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customFormat="1" r="7" s="50" spans="1:10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customFormat="1" r="8" s="48" spans="1:10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customFormat="1" r="9" s="19" spans="1:101" x14ac:dyDescent="0.25">
      <c r="A9" s="60" t="s">
        <v>31</v>
      </c>
      <c r="B9" s="19" t="s">
        <v>3415</v>
      </c>
      <c r="C9" s="19" t="s">
        <v>3309</v>
      </c>
      <c r="D9" s="19" t="s">
        <v>3310</v>
      </c>
      <c r="E9" s="19" t="s">
        <v>32</v>
      </c>
      <c r="F9" s="19" t="s">
        <v>32</v>
      </c>
    </row>
    <row customFormat="1" r="10" s="19" spans="1:101" x14ac:dyDescent="0.25">
      <c r="A10" s="60" t="s">
        <v>33</v>
      </c>
      <c r="B10" s="2" t="s">
        <v>3394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customFormat="1" r="11" s="19" spans="1:10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customFormat="1" r="12" s="19" spans="1:101" x14ac:dyDescent="0.25">
      <c r="A12" s="19" t="s">
        <v>2624</v>
      </c>
      <c r="B12" s="72">
        <v>45746</v>
      </c>
      <c r="C12" s="72"/>
      <c r="D12" s="73" t="s">
        <v>3311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customFormat="1" r="13" s="19" spans="1:10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101" x14ac:dyDescent="0.25">
      <c r="A14" s="60" t="s">
        <v>40</v>
      </c>
      <c r="B14" s="2" t="s">
        <v>3416</v>
      </c>
      <c r="C14" s="2" t="s">
        <v>3312</v>
      </c>
      <c r="D14" s="2" t="s">
        <v>3313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customFormat="1" r="15" s="19" spans="1:10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10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customFormat="1" r="17" s="19" spans="1:10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customFormat="1" r="18" s="19" spans="1:10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customFormat="1" r="19" s="19" spans="1:10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customFormat="1" r="20" s="19" spans="1:10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customFormat="1" r="21" s="19" spans="1:101" x14ac:dyDescent="0.25">
      <c r="A21" s="60" t="s">
        <v>3257</v>
      </c>
      <c r="B21" s="2" t="s">
        <v>3417</v>
      </c>
      <c r="C21" s="2" t="s">
        <v>3334</v>
      </c>
      <c r="D21" s="2" t="s">
        <v>3315</v>
      </c>
      <c r="E21" s="2" t="s">
        <v>3314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customFormat="1" r="22" s="19" spans="1:101" x14ac:dyDescent="0.25">
      <c r="A22" s="19" t="s">
        <v>50</v>
      </c>
      <c r="B22" s="2"/>
      <c r="C22" s="2"/>
      <c r="D22" s="2"/>
      <c r="E22" s="2"/>
    </row>
    <row customFormat="1" r="23" s="19" spans="1:101" x14ac:dyDescent="0.25">
      <c r="A23" s="60" t="s">
        <v>51</v>
      </c>
      <c r="B23" s="19" t="s">
        <v>3386</v>
      </c>
      <c r="C23" s="19" t="s">
        <v>3316</v>
      </c>
      <c r="D23" s="19" t="s">
        <v>3317</v>
      </c>
      <c r="E23" s="19" t="s">
        <v>52</v>
      </c>
      <c r="F23" s="19" t="s">
        <v>52</v>
      </c>
    </row>
    <row customFormat="1" r="24" s="19" spans="1:101" x14ac:dyDescent="0.25">
      <c r="A24" s="60" t="s">
        <v>53</v>
      </c>
      <c r="B24" s="3" t="s">
        <v>3387</v>
      </c>
      <c r="C24" s="3" t="s">
        <v>3318</v>
      </c>
      <c r="D24" s="3" t="s">
        <v>3319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customFormat="1" r="25" s="19" spans="1:10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customFormat="1" r="26" s="19" spans="1:10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customFormat="1" r="27" s="19" spans="1:10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customFormat="1" r="28" s="19" spans="1:10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customFormat="1" r="29" s="19" spans="1:101" x14ac:dyDescent="0.25">
      <c r="A29" s="19" t="s">
        <v>65</v>
      </c>
      <c r="C29" s="19" t="s">
        <v>3337</v>
      </c>
      <c r="D29" s="19" t="s">
        <v>66</v>
      </c>
      <c r="E29" s="19" t="s">
        <v>66</v>
      </c>
      <c r="F29" s="19" t="s">
        <v>66</v>
      </c>
    </row>
    <row customFormat="1" r="30" s="94" spans="1:10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customFormat="1" r="31" s="19" spans="1:10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customFormat="1" r="32" s="19" spans="1:10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customFormat="1" r="33" s="19" spans="1:10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customFormat="1" r="34" s="19" spans="1:10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customFormat="1" r="35" s="91" spans="1:10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customFormat="1" r="36" s="19" spans="1:10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customFormat="1" r="37" s="19" spans="1:10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customFormat="1" r="38" s="19" spans="1:10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customFormat="1" r="39" s="19" spans="1:10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customFormat="1" r="40" s="19" spans="1:10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customFormat="1" r="41" s="19" spans="1:10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customFormat="1" r="42" s="19" spans="1:10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customFormat="1" r="43" s="19" spans="1:10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customFormat="1" r="44" s="19" spans="1:10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dxfId="120" priority="8" type="expression">
      <formula>A$3="Input Data"</formula>
    </cfRule>
  </conditionalFormatting>
  <conditionalFormatting sqref="A9:XFD14 A36:XFD44 A19:XFD20 A23:XFD24 A21:A22 F21:XFD22">
    <cfRule dxfId="119" priority="7" type="expression">
      <formula>A$3="LookUp"</formula>
    </cfRule>
  </conditionalFormatting>
  <conditionalFormatting sqref="A12:XFD12">
    <cfRule dxfId="118" priority="4" type="expression">
      <formula>OR(A$11="E-KTP",A$11="AKTA",A$11="NPWP")</formula>
    </cfRule>
  </conditionalFormatting>
  <conditionalFormatting sqref="A26:XFD27">
    <cfRule dxfId="117" priority="3" type="expression">
      <formula>AND(A$25&lt;&gt;"Foreigner",A$25&lt;&gt;"Nationality",A$25&lt;&gt;"")</formula>
    </cfRule>
  </conditionalFormatting>
  <conditionalFormatting sqref="A37:XFD44">
    <cfRule dxfId="116" priority="2" type="expression">
      <formula>A$36="Yes"</formula>
    </cfRule>
  </conditionalFormatting>
  <conditionalFormatting sqref="B21:E22">
    <cfRule dxfId="115" priority="1" type="expression">
      <formula>B$3="LookUp"</formula>
    </cfRule>
  </conditionalFormatting>
  <dataValidations count="37">
    <dataValidation showErrorMessage="1" showInputMessage="1" sqref="C36:CW36" type="list">
      <formula1>"Yes, No"</formula1>
    </dataValidation>
    <dataValidation allowBlank="1" showErrorMessage="1" showInputMessage="1" sqref="C27:F27" type="list">
      <formula1>ListCountry</formula1>
    </dataValidation>
    <dataValidation allowBlank="1" showErrorMessage="1" showInputMessage="1" sqref="G44:CW44 G32:CW32 G25:CW25 G17:CW17 G27:CW27 G29:CW29 G34:CW34" type="list">
      <formula1>#REF!</formula1>
    </dataValidation>
    <dataValidation showErrorMessage="1" showInputMessage="1" sqref="G13:CW13 G11:CW11 G19:CW19 G8:CW8 G15:CW15" type="list">
      <formula1>#REF!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2:F12" type="custom">
      <formula1>AND(B3="Input Data", B11&lt;&gt;"E-KTP", B11&lt;&gt;"AKTA", B11&lt;&gt;"NPWP")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3" type="custom">
      <formula1>B3="Input Data"</formula1>
    </dataValidation>
    <dataValidation allowBlank="1" showErrorMessage="1" showInputMessage="1" sqref="B24" type="custom">
      <formula1>B3="Input Data"</formula1>
    </dataValidation>
    <dataValidation allowBlank="1" showErrorMessage="1" showInputMessage="1" sqref="B27" type="list">
      <formula1>IF(B25="Foreigner",ListCountry)</formula1>
    </dataValidation>
    <dataValidation allowBlank="1" showErrorMessage="1" showInputMessage="1" sqref="B37" type="custom">
      <formula1>B3="Input Data"</formula1>
    </dataValidation>
    <dataValidation allowBlank="1" showErrorMessage="1" showInputMessage="1" sqref="B38" type="custom">
      <formula1>B3="Input Data"</formula1>
    </dataValidation>
    <dataValidation allowBlank="1" showErrorMessage="1" showInputMessage="1" sqref="B39" type="custom">
      <formula1>B3="Input Data"</formula1>
    </dataValidation>
    <dataValidation allowBlank="1" showErrorMessage="1" showInputMessage="1" sqref="B40" type="custom">
      <formula1>B3="Input Data"</formula1>
    </dataValidation>
    <dataValidation allowBlank="1" showErrorMessage="1" showInputMessage="1" sqref="B41" type="custom">
      <formula1>B3="Input Data"</formula1>
    </dataValidation>
    <dataValidation allowBlank="1" showErrorMessage="1" showInputMessage="1" sqref="B42" type="custom">
      <formula1>B3="Input Data"</formula1>
    </dataValidation>
    <dataValidation allowBlank="1" showErrorMessage="1" showInputMessage="1" sqref="B43" type="custom">
      <formula1>B3="Input Data"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:D15" type="list">
      <formula1>ListCustomerModelPersonal</formula1>
    </dataValidation>
    <dataValidation showErrorMessage="1" showInputMessage="1" sqref="B19" type="list">
      <formula1>IF(B3="Input Data",ListGender)</formula1>
    </dataValidation>
    <dataValidation allowBlank="1" showErrorMessage="1" showInputMessage="1" sqref="B25" type="list">
      <formula1>IF(B3="Input Data",ListNationality)</formula1>
    </dataValidation>
    <dataValidation allowBlank="1" showErrorMessage="1" showInputMessage="1" sqref="B34" type="list">
      <formula1>ListAuthorityAML</formula1>
    </dataValidation>
    <dataValidation allowBlank="1" showErrorMessage="1" showInputMessage="1" sqref="B44" type="list">
      <formula1>IF(B3="Input Data",ListOwnership)</formula1>
    </dataValidation>
    <dataValidation allowBlank="1" showErrorMessage="1" showInputMessage="1" sqref="B17:D17" type="list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allowBlank="1" showErrorMessage="1" showInputMessage="1" sqref="B29" type="list">
      <formula1>ListJobPosition</formula1>
    </dataValidation>
    <dataValidation allowBlank="1" showErrorMessage="1" showInputMessage="1" sqref="B32" type="list">
      <formula1>ListDepartmentAML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ListCustomerRelationship</formula1>
    </dataValidation>
    <dataValidation allowBlank="1" showErrorMessage="1" showInputMessage="1" sqref="B22:E22" type="custom">
      <formula1>AND(B3="Input Data",LEN(B22)=15)</formula1>
    </dataValidation>
    <dataValidation allowBlank="1" showErrorMessage="1" showInputMessage="1" sqref="C21:E21" type="custom">
      <formula1>AND(C3="Input Data",IF(C11="E-KTP",LEN(C21)=16,LEN(C21)&gt;0),IF(C11="NPWP",LEN(C21)=15,LEN(C21)&gt;0))</formula1>
    </dataValidation>
    <dataValidation allowBlank="1" showErrorMessage="1" showInputMessage="1" sqref="B21" type="custom">
      <formula1>AND(B3="Input Data",IF(B11="E-KTP",LEN(B21)=16,LEN(B21)&gt;0),IF(B11="NPWP",LEN(B21)=15,LEN(B21)&gt;0))</formula1>
    </dataValidation>
  </dataValidations>
  <hyperlinks>
    <hyperlink r:id="rId1" ref="B24"/>
    <hyperlink display="doge@gmail.com" r:id="rId2" ref="A1"/>
    <hyperlink r:id="rId3" ref="F24"/>
    <hyperlink r:id="rId4" ref="E24"/>
    <hyperlink r:id="rId5" ref="D24"/>
    <hyperlink r:id="rId6" ref="C24"/>
  </hyperlinks>
  <pageMargins bottom="0.75" footer="0.3" header="0.3" left="0.7" right="0.7" top="0.75"/>
  <pageSetup orientation="portrait" paperSize="9" r:id="rId7"/>
  <legacyDrawing r:id="rId8"/>
  <extLst>
    <ext uri="{CCE6A557-97BC-4b89-ADB6-D9C93CAAB3DF}">
      <x14:dataValidations xmlns:xm="http://schemas.microsoft.com/office/excel/2006/main" count="12">
        <x14:dataValidation allowBlank="1" showErrorMessage="1" showInputMessage="1" type="list">
          <x14:formula1>
            <xm:f>Master!$Q$2:$Q$109</xm:f>
          </x14:formula1>
          <xm:sqref>C34:F34</xm:sqref>
        </x14:dataValidation>
        <x14:dataValidation allowBlank="1" showErrorMessage="1" showInputMessage="1" type="list">
          <x14:formula1>
            <xm:f>Master!$Z$2:$Z$107</xm:f>
          </x14:formula1>
          <xm:sqref>C44:F44</xm:sqref>
        </x14:dataValidation>
        <x14:dataValidation allowBlank="1" showErrorMessage="1" showInputMessage="1" type="list">
          <x14:formula1>
            <xm:f>Master!$X$2:$X$103</xm:f>
          </x14:formula1>
          <xm:sqref>C25:F25</xm:sqref>
        </x14:dataValidation>
        <x14:dataValidation showErrorMessage="1" showInputMessage="1" type="list">
          <x14:formula1>
            <xm:f>Master!$AD$2:$AD$103</xm:f>
          </x14:formula1>
          <xm:sqref>C19:F19</xm:sqref>
        </x14:dataValidation>
        <x14:dataValidation showErrorMessage="1" showInputMessage="1" type="list">
          <x14:formula1>
            <xm:f>Master!$AF$2:$AF$105</xm:f>
          </x14:formula1>
          <xm:sqref>E15:F15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Master!$AB$2:$AB$114</xm:f>
          </x14:formula1>
          <xm:sqref>C8:F8</xm:sqref>
        </x14:dataValidation>
        <x14:dataValidation showErrorMessage="1" showInputMessage="1" type="list">
          <x14:formula1>
            <xm:f>IF(C3="Input Data",Master!$T$2:$T$120)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B36</xm:sqref>
        </x14:dataValidation>
        <x14:dataValidation allowBlank="1" showErrorMessage="1" showInputMessage="1" type="list">
          <x14:formula1>
            <xm:f>Master!$M2:$M592</xm:f>
          </x14:formula1>
          <xm:sqref>C32:F32</xm:sqref>
        </x14:dataValidation>
        <x14:dataValidation allowBlank="1" showErrorMessage="1" showInputMessage="1" type="list">
          <x14:formula1>
            <xm:f>Master!$I2:$I999</xm:f>
          </x14:formula1>
          <xm:sqref>C29:F29</xm:sqref>
        </x14:dataValidation>
        <x14:dataValidation allowBlank="1" showErrorMessage="1" showInputMessage="1" type="list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4"/>
  <dimension ref="A1:G36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8.7109375" collapsed="true"/>
    <col min="2" max="5" bestFit="true" customWidth="true" width="20.7109375" collapsed="true"/>
    <col min="6" max="6" bestFit="true" customWidth="true" width="19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customFormat="1" r="6" s="55" spans="1:6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customFormat="1" r="7" s="55" spans="1:6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customFormat="1" r="8" s="19" spans="1:6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customFormat="1" r="9" s="19" spans="1:6" x14ac:dyDescent="0.25">
      <c r="A9" s="60" t="s">
        <v>98</v>
      </c>
      <c r="B9" s="19" t="s">
        <v>3388</v>
      </c>
      <c r="C9" s="19" t="s">
        <v>99</v>
      </c>
      <c r="D9" s="19" t="s">
        <v>3320</v>
      </c>
      <c r="E9" s="19" t="s">
        <v>100</v>
      </c>
      <c r="F9" s="19" t="s">
        <v>2565</v>
      </c>
    </row>
    <row customFormat="1" r="10" s="19" spans="1:6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customFormat="1" r="11" s="19" spans="1:6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customFormat="1" r="12" s="19" spans="1:6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customFormat="1" r="13" s="19" spans="1:6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6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customFormat="1" r="17" s="19" spans="1:6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customFormat="1" r="18" s="19" spans="1:6" x14ac:dyDescent="0.25">
      <c r="A18" s="60" t="s">
        <v>3257</v>
      </c>
      <c r="B18" s="2" t="s">
        <v>3389</v>
      </c>
      <c r="C18" s="2" t="s">
        <v>102</v>
      </c>
      <c r="D18" s="2" t="s">
        <v>102</v>
      </c>
      <c r="E18" s="2" t="s">
        <v>102</v>
      </c>
      <c r="F18" s="2" t="s">
        <v>102</v>
      </c>
    </row>
    <row customFormat="1" r="19" s="19" spans="1:6" x14ac:dyDescent="0.25">
      <c r="A19" s="19" t="s">
        <v>50</v>
      </c>
      <c r="B19" s="2"/>
    </row>
    <row customFormat="1" r="20" s="19" spans="1:6" x14ac:dyDescent="0.25">
      <c r="A20" s="60" t="s">
        <v>51</v>
      </c>
      <c r="B20" s="19" t="s">
        <v>3390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customFormat="1" r="21" s="19" spans="1:6" x14ac:dyDescent="0.25">
      <c r="A21" s="60" t="s">
        <v>53</v>
      </c>
      <c r="B21" s="3" t="s">
        <v>3391</v>
      </c>
      <c r="C21" s="3" t="s">
        <v>54</v>
      </c>
      <c r="D21" s="3" t="s">
        <v>54</v>
      </c>
      <c r="E21" s="3" t="s">
        <v>54</v>
      </c>
      <c r="F21" s="3" t="s">
        <v>54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customFormat="1" r="24" s="19" spans="1:6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customFormat="1" r="26" s="19" spans="1:6" x14ac:dyDescent="0.25">
      <c r="A26" s="19" t="s">
        <v>105</v>
      </c>
      <c r="B26" s="19" t="s">
        <v>69</v>
      </c>
      <c r="C26" s="19" t="s">
        <v>342</v>
      </c>
    </row>
    <row customFormat="1" r="27" s="90" spans="1:6" x14ac:dyDescent="0.25">
      <c r="A27" s="90" t="s">
        <v>3197</v>
      </c>
    </row>
    <row customFormat="1" r="28" s="19" spans="1:6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customFormat="1" r="29" s="19" spans="1:6" x14ac:dyDescent="0.25">
      <c r="A29" s="60" t="s">
        <v>74</v>
      </c>
      <c r="B29" s="19" t="s">
        <v>3280</v>
      </c>
    </row>
    <row customFormat="1" r="30" s="19" spans="1:6" x14ac:dyDescent="0.25">
      <c r="A30" s="60" t="s">
        <v>76</v>
      </c>
      <c r="B30" s="2" t="s">
        <v>3279</v>
      </c>
    </row>
    <row customFormat="1" r="31" s="19" spans="1:6" x14ac:dyDescent="0.25">
      <c r="A31" s="60" t="s">
        <v>82</v>
      </c>
      <c r="B31" s="2" t="s">
        <v>214</v>
      </c>
    </row>
    <row customFormat="1" r="32" s="19" spans="1:6" x14ac:dyDescent="0.25">
      <c r="A32" s="60" t="s">
        <v>107</v>
      </c>
      <c r="B32" s="2" t="s">
        <v>85</v>
      </c>
    </row>
    <row customFormat="1" r="33" s="19" spans="1:6" x14ac:dyDescent="0.25">
      <c r="A33" s="60" t="s">
        <v>88</v>
      </c>
      <c r="B33" s="19" t="s">
        <v>87</v>
      </c>
    </row>
    <row customFormat="1" r="34" s="19" spans="1:6" x14ac:dyDescent="0.25">
      <c r="A34" s="60" t="s">
        <v>86</v>
      </c>
      <c r="B34" s="19" t="s">
        <v>87</v>
      </c>
    </row>
    <row customFormat="1" r="35" s="19" spans="1:6" x14ac:dyDescent="0.25">
      <c r="A35" s="60" t="s">
        <v>89</v>
      </c>
      <c r="B35" s="19" t="s">
        <v>2566</v>
      </c>
    </row>
    <row customFormat="1" r="36" s="19" spans="1:6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dxfId="114" priority="4" type="expression">
      <formula>A$3="Input Data"</formula>
    </cfRule>
  </conditionalFormatting>
  <conditionalFormatting sqref="A9:XFD14 A28:XFD36 A16:XFD21">
    <cfRule dxfId="113" priority="3" type="expression">
      <formula>A$3="LookUp"</formula>
    </cfRule>
  </conditionalFormatting>
  <conditionalFormatting sqref="A12:XFD12">
    <cfRule dxfId="112" priority="2" type="expression">
      <formula>OR(A$11="E-KTP",A$11="AKTA",A$11="NPWP")</formula>
    </cfRule>
  </conditionalFormatting>
  <conditionalFormatting sqref="A29:XFD36">
    <cfRule dxfId="111" priority="1" type="expression">
      <formula>A$28="Yes"</formula>
    </cfRule>
  </conditionalFormatting>
  <dataValidations count="29">
    <dataValidation showErrorMessage="1" showInputMessage="1" sqref="C28:F28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showErrorMessage="1" showInputMessage="1" sqref="B8" type="list">
      <formula1>ListGuarantorRelationshipPersonal</formula1>
    </dataValidation>
    <dataValidation showErrorMessage="1" showInputMessage="1" sqref="B11" type="list">
      <formula1>IF(B3="Input Data",ListIdType)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" type="list">
      <formula1>ListCustomerModelPersonal</formula1>
    </dataValidation>
    <dataValidation showErrorMessage="1" showInputMessage="1" sqref="B16" type="list">
      <formula1>IF(B3="Input Data",ListGender)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4" type="list">
      <formula1>ListDepartmentAML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Master!$AB$2:$AB$113</xm:f>
          </x14:formula1>
          <xm:sqref>C8:F8</xm:sqref>
        </x14:dataValidation>
        <x14:dataValidation showErrorMessage="1" showInputMessage="1" type="list">
          <x14:formula1>
            <xm:f>Master!$Z$2:$Z$107</xm:f>
          </x14:formula1>
          <xm:sqref>C36:F36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showErrorMessage="1" showInputMessage="1" type="list">
          <x14:formula1>
            <xm:f>Master!$AD$2:$AD$103</xm:f>
          </x14:formula1>
          <xm:sqref>C16:F16</xm:sqref>
        </x14:dataValidation>
        <x14:dataValidation showErrorMessage="1" showInputMessage="1" type="list">
          <x14:formula1>
            <xm:f>Master!$AF$2:$AF$105</xm:f>
          </x14:formula1>
          <xm:sqref>C15:F15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Master!$T$2:$T$115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B28</xm:sqref>
        </x14:dataValidation>
        <x14:dataValidation allowBlank="1" showErrorMessage="1" showInputMessage="1" type="list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/>
  <dimension ref="A1:G21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1.5703125" collapsed="true"/>
    <col min="2" max="2" customWidth="true" width="24.28515625" collapsed="true"/>
    <col min="3" max="5" bestFit="true" customWidth="true" width="20.7109375" collapsed="true"/>
    <col min="6" max="6" bestFit="true" customWidth="true" width="22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/>
      <c r="D5" s="19"/>
      <c r="E5" s="19"/>
      <c r="F5" s="19" t="s">
        <v>3237</v>
      </c>
    </row>
    <row customFormat="1" r="6" s="55" spans="1:6" x14ac:dyDescent="0.25">
      <c r="A6" s="60" t="s">
        <v>16</v>
      </c>
      <c r="B6" s="19"/>
      <c r="C6" s="19"/>
      <c r="D6" s="19"/>
      <c r="E6" s="19"/>
      <c r="F6" s="19" t="s">
        <v>3238</v>
      </c>
    </row>
    <row customFormat="1" r="7" s="19" spans="1:6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customFormat="1" r="8" s="19" spans="1:6" x14ac:dyDescent="0.25">
      <c r="A8" s="60" t="s">
        <v>98</v>
      </c>
      <c r="B8" s="19" t="s">
        <v>3392</v>
      </c>
      <c r="C8" s="19" t="s">
        <v>3321</v>
      </c>
      <c r="D8" s="19" t="s">
        <v>3323</v>
      </c>
      <c r="E8" s="19" t="s">
        <v>2564</v>
      </c>
      <c r="F8" s="19" t="s">
        <v>2563</v>
      </c>
    </row>
    <row customFormat="1" r="9" s="19" spans="1:6" x14ac:dyDescent="0.25">
      <c r="A9" s="60" t="s">
        <v>50</v>
      </c>
      <c r="B9" s="2" t="s">
        <v>3393</v>
      </c>
      <c r="C9" s="2" t="s">
        <v>3322</v>
      </c>
      <c r="D9" s="2" t="s">
        <v>3324</v>
      </c>
      <c r="E9" s="2" t="s">
        <v>3290</v>
      </c>
      <c r="F9" s="2" t="s">
        <v>112</v>
      </c>
    </row>
    <row customFormat="1" r="10" s="19" spans="1:6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customFormat="1" r="11" s="19" spans="1:6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customFormat="1" r="12" s="90" spans="1:6" x14ac:dyDescent="0.25">
      <c r="A12" s="90" t="s">
        <v>3197</v>
      </c>
    </row>
    <row customFormat="1" r="13" s="19" spans="1:6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customFormat="1" r="14" s="19" spans="1:6" x14ac:dyDescent="0.25">
      <c r="A14" s="60" t="s">
        <v>74</v>
      </c>
      <c r="B14" s="19" t="s">
        <v>3281</v>
      </c>
    </row>
    <row customFormat="1" r="15" s="19" spans="1:6" x14ac:dyDescent="0.25">
      <c r="A15" s="60" t="s">
        <v>76</v>
      </c>
      <c r="B15" s="2">
        <v>6</v>
      </c>
    </row>
    <row customFormat="1" r="16" s="19" spans="1:6" x14ac:dyDescent="0.25">
      <c r="A16" s="60" t="s">
        <v>82</v>
      </c>
      <c r="B16" s="2">
        <v>2</v>
      </c>
    </row>
    <row customFormat="1" r="17" s="19" spans="1:6" x14ac:dyDescent="0.25">
      <c r="A17" s="60" t="s">
        <v>107</v>
      </c>
      <c r="B17" s="2" t="s">
        <v>85</v>
      </c>
    </row>
    <row customFormat="1" r="18" s="19" spans="1:6" x14ac:dyDescent="0.25">
      <c r="A18" s="60" t="s">
        <v>88</v>
      </c>
      <c r="B18" s="19" t="s">
        <v>116</v>
      </c>
    </row>
    <row customFormat="1" r="19" s="19" spans="1:6" x14ac:dyDescent="0.25">
      <c r="A19" s="60" t="s">
        <v>86</v>
      </c>
      <c r="B19" s="19" t="s">
        <v>116</v>
      </c>
    </row>
    <row customFormat="1" r="20" s="19" spans="1:6" x14ac:dyDescent="0.25">
      <c r="A20" s="60" t="s">
        <v>89</v>
      </c>
      <c r="B20" s="19" t="s">
        <v>2566</v>
      </c>
    </row>
    <row customFormat="1" r="21" s="19" spans="1:6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dxfId="110" priority="3" type="expression">
      <formula>A$3="Input Data"</formula>
    </cfRule>
  </conditionalFormatting>
  <conditionalFormatting sqref="A13:XFD21 A11:XFD11 A8:XFD9">
    <cfRule dxfId="109" priority="2" type="expression">
      <formula>A$3="LookUp"</formula>
    </cfRule>
  </conditionalFormatting>
  <conditionalFormatting sqref="A14:XFD21">
    <cfRule dxfId="108" priority="1" type="expression">
      <formula>A$13="Yes"</formula>
    </cfRule>
  </conditionalFormatting>
  <dataValidations count="18">
    <dataValidation showErrorMessage="1" showInputMessage="1" sqref="C13:F13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20" type="custom">
      <formula1>B3="Input Data"</formula1>
    </dataValidation>
    <dataValidation showErrorMessage="1" showInputMessage="1" sqref="B11" type="list">
      <formula1>IF(B3="Input Data",ListCustomerModelCompany)</formula1>
    </dataValidation>
    <dataValidation showErrorMessage="1" showInputMessage="1" sqref="B10" type="list">
      <formula1>ListCompanyType</formula1>
    </dataValidation>
    <dataValidation showErrorMessage="1" showInputMessage="1" sqref="B7" type="list">
      <formula1>ListGuarantorRelationshipCompany</formula1>
    </dataValidation>
    <dataValidation showErrorMessage="1" showInputMessage="1" sqref="B21" type="list">
      <formula1>IF(B3="Input Data",ListOwnership)</formula1>
    </dataValidation>
    <dataValidation showErrorMessage="1" showInputMessage="1" sqref="C21" type="list">
      <formula1>ListOwnership</formula1>
    </dataValidation>
    <dataValidation allowBlank="1" showErrorMessage="1" showInputMessage="1" sqref="B6:D6 C5:D5" type="custom">
      <formula1>B$3="LookUp"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Master!$Z$2:$Z$107</xm:f>
          </x14:formula1>
          <xm:sqref>D21:F21</xm:sqref>
        </x14:dataValidation>
        <x14:dataValidation showErrorMessage="1" showInputMessage="1" type="list">
          <x14:formula1>
            <xm:f>Master!$AJ$2:$AJ$103</xm:f>
          </x14:formula1>
          <xm:sqref>C11:F11</xm:sqref>
        </x14:dataValidation>
        <x14:dataValidation showErrorMessage="1" showInputMessage="1" type="list">
          <x14:formula1>
            <xm:f>Master!$AL$2:$AL$104</xm:f>
          </x14:formula1>
          <xm:sqref>C10:F10</xm:sqref>
        </x14:dataValidation>
        <x14:dataValidation showErrorMessage="1" showInputMessage="1" type="list">
          <x14:formula1>
            <xm:f>Master!$AH$2:$AH$107</xm:f>
          </x14:formula1>
          <xm:sqref>C7:F7</xm:sqref>
        </x14:dataValidation>
        <x14:dataValidation showErrorMessage="1" showInputMessage="1" type="list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6"/>
  <dimension ref="A1:F10"/>
  <sheetViews>
    <sheetView workbookViewId="0">
      <pane activePane="topRight" state="frozen" topLeftCell="B1" xSplit="1"/>
      <selection activeCell="B8" pane="topRight" sqref="B8"/>
    </sheetView>
  </sheetViews>
  <sheetFormatPr defaultRowHeight="15" x14ac:dyDescent="0.25"/>
  <cols>
    <col min="1" max="1" bestFit="true" customWidth="true" width="16.140625" collapsed="true"/>
    <col min="2" max="2" customWidth="true" width="31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53" t="str">
        <f>'1.TabCustomerMainData'!$B$3</f>
        <v>0002APP20211202680</v>
      </c>
    </row>
    <row customFormat="1" r="3" s="19" spans="1:5" x14ac:dyDescent="0.25">
      <c r="A3" s="87" t="s">
        <v>16</v>
      </c>
      <c r="B3" s="88" t="s">
        <v>3229</v>
      </c>
    </row>
    <row customFormat="1" r="4" s="19" spans="1:5" x14ac:dyDescent="0.25">
      <c r="A4" s="87" t="s">
        <v>2572</v>
      </c>
      <c r="B4" s="88" t="s">
        <v>3420</v>
      </c>
    </row>
    <row customFormat="1" r="5" s="19" spans="1:5" x14ac:dyDescent="0.25">
      <c r="A5" s="87" t="s">
        <v>2573</v>
      </c>
      <c r="B5" s="88" t="s">
        <v>3413</v>
      </c>
    </row>
    <row customFormat="1" ht="30" r="6" s="19" spans="1:5" x14ac:dyDescent="0.25">
      <c r="A6" s="87" t="s">
        <v>2574</v>
      </c>
      <c r="B6" s="88" t="s">
        <v>3421</v>
      </c>
    </row>
    <row customFormat="1" ht="28.5" r="7" s="19" spans="1:5" x14ac:dyDescent="0.25">
      <c r="A7" s="87" t="s">
        <v>2575</v>
      </c>
      <c r="B7" s="89" t="s">
        <v>3419</v>
      </c>
    </row>
    <row customFormat="1" ht="75" r="8" s="19" spans="1:5" x14ac:dyDescent="0.25">
      <c r="A8" s="87" t="s">
        <v>2576</v>
      </c>
      <c r="B8" s="88" t="s">
        <v>3422</v>
      </c>
    </row>
    <row ht="49.5" r="10" spans="1:5" x14ac:dyDescent="0.25">
      <c r="A10" s="71" t="s">
        <v>190</v>
      </c>
      <c r="B10" s="71" t="s">
        <v>3258</v>
      </c>
    </row>
  </sheetData>
  <dataValidations count="2">
    <dataValidation showErrorMessage="1" showInputMessage="1" sqref="B4" type="list">
      <formula1>"New, Select SimilarData, Select ApplicationInProcess"</formula1>
    </dataValidation>
    <dataValidation showErrorMessage="1" showInputMessage="1" sqref="B8 B6"/>
  </dataValidations>
  <pageMargins bottom="0.75" footer="0.3" header="0.3" left="0.7" right="0.7" top="0.75"/>
  <pageSetup orientation="portrait" paperSize="9" r:id="rId1"/>
  <legacy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K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2.140625" collapsed="true"/>
    <col min="2" max="3" bestFit="true" customWidth="true" width="19.85546875" collapsed="true"/>
    <col min="4" max="4" bestFit="true" customWidth="true" width="27.0" collapsed="true"/>
    <col min="5" max="5" bestFit="true" customWidth="true" width="22.0" collapsed="true"/>
    <col min="6" max="7" customWidth="true" style="18" width="22.0" collapsed="true"/>
    <col min="8" max="10" bestFit="true" customWidth="true" width="19.85546875" collapsed="true"/>
  </cols>
  <sheetData>
    <row customFormat="1" r="1" s="19" spans="1:10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customFormat="1" r="2" s="19" spans="1:10" x14ac:dyDescent="0.25">
      <c r="A2" s="76" t="s">
        <v>117</v>
      </c>
      <c r="B2" s="53"/>
    </row>
    <row customFormat="1" r="3" s="19" spans="1:10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customFormat="1" r="4" s="19" spans="1:10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customFormat="1" r="5" s="19" spans="1:10" x14ac:dyDescent="0.25">
      <c r="A5" s="59" t="s">
        <v>121</v>
      </c>
    </row>
    <row customFormat="1" r="6" s="19" spans="1:10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customFormat="1" r="7" s="19" spans="1:10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allowBlank="1" showErrorMessage="1" showInputMessage="1" sqref="B5:D5" type="list">
      <formula1>"Agency Personal, Agency Company"</formula1>
    </dataValidation>
    <dataValidation showErrorMessage="1" showInputMessage="1" sqref="B7:D7" type="list">
      <formula1>"Gross, Nett"</formula1>
    </dataValidation>
    <dataValidation allowBlank="1" showErrorMessage="1" showInputMessage="1" sqref="B3:D3" type="list">
      <formula1>"Agency, Customer, Multifinance Employee"</formula1>
    </dataValidation>
    <dataValidation allowBlank="1" showErrorMessage="1" showInputMessage="1" sqref="B6" type="custom">
      <formula1>ISNUMBER(B6)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8"/>
  <dimension ref="A1:F52"/>
  <sheetViews>
    <sheetView workbookViewId="0">
      <pane activePane="topRight" state="frozen" topLeftCell="B1" xSplit="1"/>
      <selection activeCell="A34" sqref="A34"/>
      <selection activeCell="B16" pane="topRight" sqref="B16"/>
    </sheetView>
  </sheetViews>
  <sheetFormatPr defaultRowHeight="15" x14ac:dyDescent="0.25"/>
  <cols>
    <col min="1" max="1" customWidth="true" width="36.28515625" collapsed="true"/>
    <col min="2" max="2" customWidth="true" width="57.85546875" collapsed="true"/>
    <col min="3" max="3" customWidth="true" width="19.14062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3201</v>
      </c>
    </row>
    <row customFormat="1" r="3" s="19" spans="1:5" x14ac:dyDescent="0.25">
      <c r="A3" s="60" t="s">
        <v>124</v>
      </c>
      <c r="B3" s="2" t="s">
        <v>125</v>
      </c>
    </row>
    <row customFormat="1" r="4" s="19" spans="1:5" x14ac:dyDescent="0.25">
      <c r="A4" s="13" t="s">
        <v>126</v>
      </c>
    </row>
    <row customFormat="1" r="5" s="19" spans="1:5" x14ac:dyDescent="0.25">
      <c r="A5" s="60" t="s">
        <v>127</v>
      </c>
      <c r="B5" s="19" t="s">
        <v>3298</v>
      </c>
    </row>
    <row customFormat="1" r="6" s="19" spans="1:5" x14ac:dyDescent="0.25">
      <c r="A6" s="19" t="s">
        <v>128</v>
      </c>
    </row>
    <row customFormat="1" r="7" s="90" spans="1:5" x14ac:dyDescent="0.25">
      <c r="A7" s="90" t="s">
        <v>3202</v>
      </c>
    </row>
    <row customFormat="1" r="8" s="19" spans="1:5" x14ac:dyDescent="0.25">
      <c r="A8" s="59" t="s">
        <v>129</v>
      </c>
      <c r="B8" s="19" t="s">
        <v>400</v>
      </c>
    </row>
    <row customFormat="1" r="9" s="19" spans="1:5" x14ac:dyDescent="0.25">
      <c r="A9" s="19" t="s">
        <v>131</v>
      </c>
      <c r="B9" s="19" t="s">
        <v>132</v>
      </c>
    </row>
    <row customFormat="1" r="10" s="19" spans="1:5" x14ac:dyDescent="0.25">
      <c r="A10" s="59" t="s">
        <v>133</v>
      </c>
      <c r="B10" s="19" t="s">
        <v>141</v>
      </c>
    </row>
    <row customFormat="1" r="11" s="19" spans="1:5" x14ac:dyDescent="0.25">
      <c r="A11" s="59" t="s">
        <v>135</v>
      </c>
      <c r="B11" s="19">
        <v>36</v>
      </c>
    </row>
    <row customFormat="1" r="12" s="19" spans="1:5" x14ac:dyDescent="0.25">
      <c r="A12" s="19" t="s">
        <v>136</v>
      </c>
    </row>
    <row customFormat="1" r="13" s="19" spans="1:5" x14ac:dyDescent="0.25">
      <c r="A13" s="59" t="s">
        <v>138</v>
      </c>
      <c r="B13" s="34" t="s">
        <v>329</v>
      </c>
    </row>
    <row customFormat="1" r="14" s="19" spans="1:5" x14ac:dyDescent="0.25">
      <c r="A14" s="60" t="s">
        <v>140</v>
      </c>
      <c r="B14" s="19" t="s">
        <v>356</v>
      </c>
    </row>
    <row customFormat="1" r="15" s="19" spans="1:5" x14ac:dyDescent="0.25">
      <c r="A15" s="59" t="s">
        <v>142</v>
      </c>
      <c r="B15" s="19" t="s">
        <v>330</v>
      </c>
    </row>
    <row customFormat="1" r="16" s="19" spans="1:5" x14ac:dyDescent="0.25">
      <c r="A16" s="59" t="s">
        <v>144</v>
      </c>
      <c r="B16" s="19" t="s">
        <v>358</v>
      </c>
    </row>
    <row customFormat="1" r="17" s="19" spans="1:2" x14ac:dyDescent="0.25">
      <c r="A17" s="60" t="s">
        <v>2629</v>
      </c>
      <c r="B17" s="19">
        <v>1</v>
      </c>
    </row>
    <row customFormat="1" r="18" s="19" spans="1:2" x14ac:dyDescent="0.25">
      <c r="A18" s="59" t="s">
        <v>146</v>
      </c>
      <c r="B18" s="19" t="s">
        <v>147</v>
      </c>
    </row>
    <row customFormat="1" r="19" s="19" spans="1:2" x14ac:dyDescent="0.25">
      <c r="A19" s="19" t="s">
        <v>148</v>
      </c>
    </row>
    <row customFormat="1" r="20" s="90" spans="1:2" x14ac:dyDescent="0.25">
      <c r="A20" s="90" t="s">
        <v>3203</v>
      </c>
    </row>
    <row customFormat="1" r="21" s="19" spans="1:2" x14ac:dyDescent="0.25">
      <c r="A21" s="19" t="s">
        <v>150</v>
      </c>
      <c r="B21" s="19" t="s">
        <v>151</v>
      </c>
    </row>
    <row customFormat="1" r="22" s="19" spans="1:2" x14ac:dyDescent="0.25">
      <c r="A22" s="60" t="s">
        <v>74</v>
      </c>
      <c r="B22" s="19" t="s">
        <v>3400</v>
      </c>
    </row>
    <row customFormat="1" r="23" s="19" spans="1:2" x14ac:dyDescent="0.25">
      <c r="A23" s="60" t="s">
        <v>76</v>
      </c>
      <c r="B23" s="2">
        <v>1</v>
      </c>
    </row>
    <row customFormat="1" r="24" s="19" spans="1:2" x14ac:dyDescent="0.25">
      <c r="A24" s="60" t="s">
        <v>82</v>
      </c>
      <c r="B24" s="2">
        <v>1</v>
      </c>
    </row>
    <row customFormat="1" r="25" s="19" spans="1:2" x14ac:dyDescent="0.25">
      <c r="A25" s="60" t="s">
        <v>107</v>
      </c>
      <c r="B25" s="19">
        <v>40242</v>
      </c>
    </row>
    <row customFormat="1" r="26" s="19" spans="1:2" x14ac:dyDescent="0.25">
      <c r="A26" s="60" t="s">
        <v>88</v>
      </c>
      <c r="B26" s="19" t="s">
        <v>3296</v>
      </c>
    </row>
    <row customFormat="1" r="27" s="19" spans="1:2" x14ac:dyDescent="0.25">
      <c r="A27" s="60" t="s">
        <v>86</v>
      </c>
      <c r="B27" s="19" t="s">
        <v>3295</v>
      </c>
    </row>
    <row customFormat="1" r="28" s="19" spans="1:2" x14ac:dyDescent="0.25">
      <c r="A28" s="60" t="s">
        <v>152</v>
      </c>
      <c r="B28" s="19" t="s">
        <v>3396</v>
      </c>
    </row>
    <row customFormat="1" r="29" s="19" spans="1:2" x14ac:dyDescent="0.25">
      <c r="A29" s="19" t="s">
        <v>153</v>
      </c>
      <c r="B29" s="2"/>
    </row>
    <row customFormat="1" r="30" s="19" spans="1:2" x14ac:dyDescent="0.25">
      <c r="A30" s="19" t="s">
        <v>154</v>
      </c>
    </row>
    <row customFormat="1" r="31" s="19" spans="1:2" x14ac:dyDescent="0.25">
      <c r="A31" s="19" t="s">
        <v>155</v>
      </c>
      <c r="B31" s="2"/>
    </row>
    <row customFormat="1" r="32" s="19" spans="1:2" x14ac:dyDescent="0.25">
      <c r="A32" s="19" t="s">
        <v>156</v>
      </c>
    </row>
    <row customFormat="1" r="33" s="19" spans="1:2" x14ac:dyDescent="0.25">
      <c r="A33" s="19" t="s">
        <v>157</v>
      </c>
    </row>
    <row customFormat="1" r="34" s="19" spans="1:2" x14ac:dyDescent="0.25">
      <c r="A34" s="19" t="s">
        <v>158</v>
      </c>
    </row>
    <row customFormat="1" r="35" s="19" spans="1:2" x14ac:dyDescent="0.25">
      <c r="A35" s="19" t="s">
        <v>159</v>
      </c>
    </row>
    <row customFormat="1" r="36" s="19" spans="1:2" x14ac:dyDescent="0.25">
      <c r="A36" s="19" t="s">
        <v>160</v>
      </c>
    </row>
    <row customFormat="1" r="37" s="19" spans="1:2" x14ac:dyDescent="0.25">
      <c r="A37" s="19" t="s">
        <v>161</v>
      </c>
    </row>
    <row customFormat="1" r="38" s="19" spans="1:2" x14ac:dyDescent="0.25">
      <c r="A38" s="19" t="s">
        <v>162</v>
      </c>
      <c r="B38" s="2"/>
    </row>
    <row customFormat="1" r="39" s="19" spans="1:2" x14ac:dyDescent="0.25">
      <c r="A39" s="19" t="s">
        <v>163</v>
      </c>
    </row>
    <row customFormat="1" r="40" s="90" spans="1:2" x14ac:dyDescent="0.25">
      <c r="A40" s="90" t="s">
        <v>3204</v>
      </c>
    </row>
    <row customFormat="1" r="41" s="19" spans="1:2" x14ac:dyDescent="0.25">
      <c r="A41" s="59" t="s">
        <v>164</v>
      </c>
      <c r="B41" s="19" t="s">
        <v>333</v>
      </c>
    </row>
    <row customFormat="1" r="42" s="19" spans="1:2" x14ac:dyDescent="0.25">
      <c r="A42" s="19" t="s">
        <v>166</v>
      </c>
    </row>
    <row customFormat="1" r="43" s="19" spans="1:2" x14ac:dyDescent="0.25">
      <c r="A43" s="60" t="s">
        <v>167</v>
      </c>
      <c r="B43" s="2" t="s">
        <v>361</v>
      </c>
    </row>
    <row customFormat="1" r="44" s="19" spans="1:2" x14ac:dyDescent="0.25">
      <c r="A44" s="62" t="s">
        <v>169</v>
      </c>
      <c r="B44" s="19" t="str">
        <f>VLOOKUP(B45,Master!AR:AS,2,1)</f>
        <v>930000</v>
      </c>
    </row>
    <row customFormat="1" r="45" s="19" spans="1:2" x14ac:dyDescent="0.25">
      <c r="A45" s="59" t="s">
        <v>170</v>
      </c>
      <c r="B45" s="19" t="s">
        <v>2427</v>
      </c>
    </row>
    <row customFormat="1" r="46" s="90" spans="1:2" x14ac:dyDescent="0.25">
      <c r="A46" s="90" t="s">
        <v>3205</v>
      </c>
    </row>
    <row customFormat="1" r="47" s="19" spans="1:2" x14ac:dyDescent="0.25">
      <c r="A47" s="59" t="s">
        <v>172</v>
      </c>
      <c r="B47" s="19" t="s">
        <v>237</v>
      </c>
    </row>
    <row customFormat="1" r="48" s="19" spans="1:2" x14ac:dyDescent="0.25">
      <c r="A48" s="19" t="s">
        <v>174</v>
      </c>
      <c r="B48" s="19">
        <v>1000</v>
      </c>
    </row>
    <row customFormat="1" r="49" s="19" spans="1:2" x14ac:dyDescent="0.25">
      <c r="A49" s="19" t="s">
        <v>175</v>
      </c>
      <c r="B49" s="35"/>
    </row>
    <row customFormat="1" r="50" s="19" spans="1:2" x14ac:dyDescent="0.25">
      <c r="A50" s="62" t="s">
        <v>176</v>
      </c>
      <c r="B50" s="19" t="str">
        <f>VLOOKUP(B51,Master!AU:AV,2,0)</f>
        <v>MASTER001</v>
      </c>
    </row>
    <row customFormat="1" r="51" s="19" spans="1:2" x14ac:dyDescent="0.25">
      <c r="A51" s="59" t="s">
        <v>177</v>
      </c>
      <c r="B51" s="19" t="s">
        <v>377</v>
      </c>
    </row>
    <row customFormat="1" r="52" s="19" spans="1:2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dxfId="107" priority="5" type="expression">
      <formula>A$13="Fixed Rate"</formula>
    </cfRule>
  </conditionalFormatting>
  <conditionalFormatting sqref="A17:XFD17">
    <cfRule dxfId="106" priority="4" type="expression">
      <formula>AND(A$16&lt;&gt;"Auto Debit",A$16&lt;&gt;"Way Of Payment",A$16&lt;&gt;"")</formula>
    </cfRule>
  </conditionalFormatting>
  <conditionalFormatting sqref="A22:XFD25 A28:XFD28 A26:A27 C26:XFD27">
    <cfRule dxfId="105" priority="3" type="expression">
      <formula>AND(A$21&lt;&gt;"",A$21&lt;&gt;"Copy Address From")</formula>
    </cfRule>
  </conditionalFormatting>
  <conditionalFormatting sqref="A42:XFD43">
    <cfRule dxfId="104" priority="2" type="expression">
      <formula>A$41="Lainnya"</formula>
    </cfRule>
  </conditionalFormatting>
  <conditionalFormatting sqref="B26:B27">
    <cfRule dxfId="103" priority="1" type="expression">
      <formula>B$4="LookUp"</formula>
    </cfRule>
  </conditionalFormatting>
  <dataValidations count="25">
    <dataValidation allowBlank="1" showErrorMessage="1" showInputMessage="1" sqref="B47" type="list">
      <formula1>"YES,NO"</formula1>
    </dataValidation>
    <dataValidation allowBlank="1" showErrorMessage="1" showInputMessage="1" sqref="B17" type="custom">
      <formula1>AND(B16="Auto Debit",ISNUMBER(B17))</formula1>
    </dataValidation>
    <dataValidation allowBlank="1" showErrorMessage="1" showInputMessage="1" sqref="B28" type="custom">
      <formula1>ISBLANK(B21)</formula1>
    </dataValidation>
    <dataValidation allowBlank="1" showErrorMessage="1" showInputMessage="1" sqref="B22" type="custom">
      <formula1>ISBLANK(B21)</formula1>
    </dataValidation>
    <dataValidation allowBlank="1" showErrorMessage="1" showInputMessage="1" sqref="B23" type="custom">
      <formula1>ISBLANK(B21)</formula1>
    </dataValidation>
    <dataValidation allowBlank="1" showErrorMessage="1" showInputMessage="1" sqref="B24" type="custom">
      <formula1>ISBLANK(B21)</formula1>
    </dataValidation>
    <dataValidation allowBlank="1" showErrorMessage="1" showInputMessage="1" sqref="B25" type="custom">
      <formula1>ISBLANK(B21)</formula1>
    </dataValidation>
    <dataValidation allowBlank="1" showErrorMessage="1" showInputMessage="1" sqref="B42" type="custom">
      <formula1>B41="Credit / Pembayaran yang Di Restrukturisasi"</formula1>
    </dataValidation>
    <dataValidation allowBlank="1" showErrorMessage="1" showInputMessage="1" sqref="B11 B48 B52" type="custom">
      <formula1>ISNUMBER(B11)</formula1>
    </dataValidation>
    <dataValidation allowBlank="1" showErrorMessage="1" showInputMessage="1" sqref="B51" type="list">
      <formula1>ListRefMasterAppData</formula1>
    </dataValidation>
    <dataValidation allowBlank="1" showErrorMessage="1" showInputMessage="1" sqref="B41" type="list">
      <formula1>ListCharacteristicOfCredit</formula1>
    </dataValidation>
    <dataValidation allowBlank="1" showErrorMessage="1" showInputMessage="1" sqref="B19" type="list">
      <formula1>ListInstallmentSourcePaymenetType</formula1>
    </dataValidation>
    <dataValidation allowBlank="1" showErrorMessage="1" showInputMessage="1" sqref="B18" type="list">
      <formula1>ListCustomerNotification</formula1>
    </dataValidation>
    <dataValidation allowBlank="1" showErrorMessage="1" showInputMessage="1" sqref="B16" type="list">
      <formula1>ListWOP</formula1>
    </dataValidation>
    <dataValidation allowBlank="1" showErrorMessage="1" showInputMessage="1" sqref="B14" type="list">
      <formula1>IF(B13="Float Rate",ListFloatingPeriod)</formula1>
    </dataValidation>
    <dataValidation allowBlank="1" showErrorMessage="1" showInputMessage="1" sqref="B15" type="list">
      <formula1>ListInstallmentScheme</formula1>
    </dataValidation>
    <dataValidation allowBlank="1" showErrorMessage="1" showInputMessage="1" sqref="B13" type="list">
      <formula1>ListInterestType</formula1>
    </dataValidation>
    <dataValidation allowBlank="1" showErrorMessage="1" showInputMessage="1" sqref="B9" type="list">
      <formula1>ListFirstInstallmentType</formula1>
    </dataValidation>
    <dataValidation allowBlank="1" showErrorMessage="1" showInputMessage="1" sqref="B45" type="list">
      <formula1>ListEconomicSector</formula1>
    </dataValidation>
    <dataValidation allowBlank="1" showErrorMessage="1" showInputMessage="1" sqref="B43" type="list">
      <formula1>IF(B41="Credit / Pembayaran yang Di Restrukturisasi",ListWayOfRestructure)</formula1>
    </dataValidation>
    <dataValidation allowBlank="1" showErrorMessage="1" showInputMessage="1" sqref="B10" type="list">
      <formula1>ListPaymentFrequency</formula1>
    </dataValidation>
    <dataValidation allowBlank="1" showErrorMessage="1" showInputMessage="1" sqref="B8" type="list">
      <formula1>ListApplicationSource</formula1>
    </dataValidation>
    <dataValidation allowBlank="1" showErrorMessage="1" showInputMessage="1" sqref="B12" type="list">
      <formula1>ListDPSourcePaymentType</formula1>
    </dataValidation>
    <dataValidation allowBlank="1" showErrorMessage="1" showInputMessage="1" sqref="B27" type="custom">
      <formula1>B1048574="Input Data"</formula1>
    </dataValidation>
    <dataValidation allowBlank="1" showErrorMessage="1" showInputMessage="1" sqref="B26" type="custom">
      <formula1>B1048574="Input Data"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9"/>
  <dimension ref="A1:I66"/>
  <sheetViews>
    <sheetView topLeftCell="A7" workbookViewId="0">
      <pane activePane="topRight" state="frozen" topLeftCell="B1" xSplit="1"/>
      <selection activeCell="A43" sqref="A43"/>
      <selection activeCell="B9" pane="topRight" sqref="B9"/>
    </sheetView>
  </sheetViews>
  <sheetFormatPr defaultRowHeight="15" x14ac:dyDescent="0.25"/>
  <cols>
    <col min="1" max="1" bestFit="true" customWidth="true" width="34.5703125" collapsed="true"/>
    <col min="2" max="2" bestFit="true" customWidth="true" style="6" width="38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5" t="s">
        <v>3206</v>
      </c>
      <c r="B2" s="96"/>
      <c r="C2" s="96"/>
      <c r="D2" s="96"/>
      <c r="E2" s="96"/>
    </row>
    <row customFormat="1" r="3" s="19" spans="1:5" x14ac:dyDescent="0.25">
      <c r="A3" s="59" t="s">
        <v>3189</v>
      </c>
      <c r="B3" s="8"/>
    </row>
    <row customFormat="1" r="4" s="19" spans="1:5" x14ac:dyDescent="0.25">
      <c r="A4" s="59" t="s">
        <v>180</v>
      </c>
      <c r="B4" s="8" t="s">
        <v>3299</v>
      </c>
    </row>
    <row customFormat="1" r="5" s="19" spans="1:5" x14ac:dyDescent="0.25">
      <c r="A5" s="59" t="s">
        <v>182</v>
      </c>
      <c r="B5" s="10" t="s">
        <v>3300</v>
      </c>
    </row>
    <row customFormat="1" r="6" s="19" spans="1:5" x14ac:dyDescent="0.25">
      <c r="A6" s="13" t="s">
        <v>183</v>
      </c>
      <c r="B6" s="10" t="s">
        <v>3301</v>
      </c>
    </row>
    <row customFormat="1" r="7" s="90" spans="1:5" x14ac:dyDescent="0.25">
      <c r="A7" s="95" t="s">
        <v>3207</v>
      </c>
      <c r="B7" s="96"/>
      <c r="C7" s="96"/>
      <c r="D7" s="96"/>
      <c r="E7" s="96"/>
    </row>
    <row customFormat="1" r="8" s="19" spans="1:5" x14ac:dyDescent="0.25">
      <c r="A8" s="59" t="s">
        <v>3305</v>
      </c>
      <c r="B8" s="19" t="s">
        <v>3306</v>
      </c>
    </row>
    <row customFormat="1" r="9" s="19" spans="1:5" x14ac:dyDescent="0.25">
      <c r="A9" s="59" t="s">
        <v>184</v>
      </c>
      <c r="B9" s="7" t="s">
        <v>3426</v>
      </c>
    </row>
    <row customFormat="1" r="10" s="19" spans="1:5" x14ac:dyDescent="0.25">
      <c r="A10" s="59" t="s">
        <v>185</v>
      </c>
      <c r="B10" s="56">
        <v>600000000</v>
      </c>
    </row>
    <row customFormat="1" r="11" s="19" spans="1:5" x14ac:dyDescent="0.25">
      <c r="A11" s="59" t="s">
        <v>186</v>
      </c>
      <c r="B11" s="7" t="s">
        <v>3406</v>
      </c>
    </row>
    <row customFormat="1" r="12" s="19" spans="1:5" x14ac:dyDescent="0.25">
      <c r="A12" s="19" t="s">
        <v>187</v>
      </c>
      <c r="B12" s="7" t="s">
        <v>3407</v>
      </c>
    </row>
    <row customFormat="1" r="13" s="19" spans="1:5" x14ac:dyDescent="0.25">
      <c r="A13" s="19" t="s">
        <v>188</v>
      </c>
      <c r="B13" s="86" t="s">
        <v>3408</v>
      </c>
    </row>
    <row customFormat="1" r="14" s="19" spans="1:5" x14ac:dyDescent="0.25">
      <c r="A14" s="19" t="s">
        <v>189</v>
      </c>
      <c r="B14" s="74">
        <v>44369</v>
      </c>
    </row>
    <row customFormat="1" r="15" s="19" spans="1:5" x14ac:dyDescent="0.25">
      <c r="A15" s="19" t="s">
        <v>190</v>
      </c>
      <c r="B15" s="7"/>
    </row>
    <row customFormat="1" r="16" s="19" spans="1:5" x14ac:dyDescent="0.25">
      <c r="A16" s="59" t="s">
        <v>191</v>
      </c>
      <c r="B16" s="7">
        <v>2022</v>
      </c>
    </row>
    <row customFormat="1" r="17" s="19" spans="1:2" x14ac:dyDescent="0.25">
      <c r="A17" s="59" t="s">
        <v>192</v>
      </c>
      <c r="B17" s="7" t="s">
        <v>219</v>
      </c>
    </row>
    <row customFormat="1" r="18" s="19" spans="1:2" x14ac:dyDescent="0.25">
      <c r="A18" s="60" t="s">
        <v>194</v>
      </c>
      <c r="B18" s="10">
        <v>30</v>
      </c>
    </row>
    <row customFormat="1" r="19" s="19" spans="1:2" x14ac:dyDescent="0.25">
      <c r="A19" s="60" t="s">
        <v>195</v>
      </c>
      <c r="B19" s="56">
        <v>100000000</v>
      </c>
    </row>
    <row customFormat="1" r="20" s="19" spans="1:2" x14ac:dyDescent="0.25">
      <c r="A20" s="59" t="s">
        <v>196</v>
      </c>
      <c r="B20" s="83"/>
    </row>
    <row customFormat="1" r="21" s="19" spans="1:2" x14ac:dyDescent="0.25">
      <c r="A21" s="59" t="s">
        <v>197</v>
      </c>
      <c r="B21" s="83"/>
    </row>
    <row customFormat="1" r="22" s="19" spans="1:2" x14ac:dyDescent="0.25">
      <c r="A22" s="59" t="s">
        <v>198</v>
      </c>
      <c r="B22" s="83"/>
    </row>
    <row customFormat="1" r="23" s="19" spans="1:2" x14ac:dyDescent="0.25">
      <c r="A23" s="59" t="s">
        <v>3277</v>
      </c>
      <c r="B23" s="83"/>
    </row>
    <row customFormat="1" r="24" s="19" spans="1:2" x14ac:dyDescent="0.25">
      <c r="A24" s="59" t="s">
        <v>3278</v>
      </c>
      <c r="B24" s="7"/>
    </row>
    <row customFormat="1" r="25" s="90" spans="1:2" x14ac:dyDescent="0.25">
      <c r="A25" s="95" t="s">
        <v>3208</v>
      </c>
      <c r="B25" s="96"/>
    </row>
    <row customFormat="1" r="26" s="19" spans="1:2" x14ac:dyDescent="0.25">
      <c r="A26" s="59" t="s">
        <v>199</v>
      </c>
      <c r="B26" s="7" t="s">
        <v>3302</v>
      </c>
    </row>
    <row customFormat="1" r="27" s="90" spans="1:2" x14ac:dyDescent="0.25">
      <c r="A27" s="95" t="s">
        <v>3209</v>
      </c>
      <c r="B27" s="96"/>
    </row>
    <row customFormat="1" r="28" s="19" spans="1:2" x14ac:dyDescent="0.25">
      <c r="A28" s="13" t="s">
        <v>200</v>
      </c>
      <c r="B28" s="7" t="s">
        <v>106</v>
      </c>
    </row>
    <row customFormat="1" r="29" s="19" spans="1:2" x14ac:dyDescent="0.25">
      <c r="A29" s="60" t="s">
        <v>201</v>
      </c>
      <c r="B29" s="7" t="s">
        <v>3292</v>
      </c>
    </row>
    <row customFormat="1" r="30" s="19" spans="1:2" x14ac:dyDescent="0.25">
      <c r="A30" s="60" t="s">
        <v>202</v>
      </c>
      <c r="B30" s="7" t="s">
        <v>417</v>
      </c>
    </row>
    <row customFormat="1" r="31" s="90" spans="1:2" x14ac:dyDescent="0.25">
      <c r="A31" s="95" t="s">
        <v>3210</v>
      </c>
      <c r="B31" s="96"/>
    </row>
    <row customFormat="1" r="32" s="19" spans="1:2" x14ac:dyDescent="0.25">
      <c r="A32" s="13" t="s">
        <v>203</v>
      </c>
      <c r="B32" s="19" t="s">
        <v>106</v>
      </c>
    </row>
    <row customFormat="1" r="33" s="19" spans="1:2" x14ac:dyDescent="0.25">
      <c r="A33" s="60" t="s">
        <v>204</v>
      </c>
      <c r="B33" s="19" t="s">
        <v>96</v>
      </c>
    </row>
    <row customFormat="1" r="34" s="19" spans="1:2" x14ac:dyDescent="0.25">
      <c r="A34" s="60" t="s">
        <v>205</v>
      </c>
      <c r="B34" s="7" t="s">
        <v>3397</v>
      </c>
    </row>
    <row customFormat="1" r="35" s="19" spans="1:2" x14ac:dyDescent="0.25">
      <c r="A35" s="60" t="s">
        <v>206</v>
      </c>
      <c r="B35" s="19" t="s">
        <v>417</v>
      </c>
    </row>
    <row customFormat="1" r="36" s="19" spans="1:2" x14ac:dyDescent="0.25">
      <c r="A36" s="62" t="s">
        <v>207</v>
      </c>
      <c r="B36" s="19" t="e">
        <f>VLOOKUP(B37,Master!A:B,2,FALSE)</f>
        <v>#N/A</v>
      </c>
    </row>
    <row customFormat="1" r="37" s="19" spans="1:2" x14ac:dyDescent="0.25">
      <c r="A37" s="19" t="s">
        <v>208</v>
      </c>
    </row>
    <row customFormat="1" r="38" s="19" spans="1:2" x14ac:dyDescent="0.25">
      <c r="A38" s="19" t="s">
        <v>209</v>
      </c>
      <c r="B38" s="19" t="s">
        <v>114</v>
      </c>
    </row>
    <row customFormat="1" r="39" s="19" spans="1:2" x14ac:dyDescent="0.25">
      <c r="A39" s="60" t="s">
        <v>210</v>
      </c>
      <c r="B39" s="19" t="s">
        <v>36</v>
      </c>
    </row>
    <row customFormat="1" r="40" s="19" spans="1:2" x14ac:dyDescent="0.25">
      <c r="A40" s="60" t="s">
        <v>211</v>
      </c>
      <c r="B40" s="2" t="s">
        <v>3395</v>
      </c>
    </row>
    <row customFormat="1" r="41" s="19" spans="1:2" x14ac:dyDescent="0.25">
      <c r="A41" s="19" t="s">
        <v>212</v>
      </c>
      <c r="B41" s="2">
        <v>1231412</v>
      </c>
    </row>
    <row customFormat="1" r="42" s="19" spans="1:2" x14ac:dyDescent="0.25">
      <c r="A42" s="58" t="s">
        <v>72</v>
      </c>
      <c r="B42" s="19" t="s">
        <v>73</v>
      </c>
    </row>
    <row customFormat="1" r="43" s="19" spans="1:2" x14ac:dyDescent="0.25">
      <c r="A43" s="60" t="s">
        <v>150</v>
      </c>
      <c r="B43" s="19" t="s">
        <v>3174</v>
      </c>
    </row>
    <row customFormat="1" r="44" s="19" spans="1:2" x14ac:dyDescent="0.25">
      <c r="A44" s="60" t="s">
        <v>74</v>
      </c>
      <c r="B44" s="19" t="s">
        <v>3398</v>
      </c>
    </row>
    <row customFormat="1" r="45" s="19" spans="1:2" x14ac:dyDescent="0.25">
      <c r="A45" s="60" t="s">
        <v>76</v>
      </c>
      <c r="B45" s="2">
        <v>1</v>
      </c>
    </row>
    <row customFormat="1" r="46" s="19" spans="1:2" x14ac:dyDescent="0.25">
      <c r="A46" s="60" t="s">
        <v>82</v>
      </c>
      <c r="B46" s="2">
        <v>1</v>
      </c>
    </row>
    <row customFormat="1" r="47" s="19" spans="1:2" x14ac:dyDescent="0.25">
      <c r="A47" s="60" t="s">
        <v>107</v>
      </c>
      <c r="B47" s="2">
        <v>40242</v>
      </c>
    </row>
    <row customFormat="1" r="48" s="19" spans="1:2" x14ac:dyDescent="0.25">
      <c r="A48" s="60" t="s">
        <v>88</v>
      </c>
      <c r="B48" s="19" t="s">
        <v>3296</v>
      </c>
    </row>
    <row customFormat="1" r="49" s="19" spans="1:8" x14ac:dyDescent="0.25">
      <c r="A49" s="60" t="s">
        <v>86</v>
      </c>
      <c r="B49" s="19" t="s">
        <v>3295</v>
      </c>
    </row>
    <row customFormat="1" r="50" s="19" spans="1:8" x14ac:dyDescent="0.25">
      <c r="A50" s="60" t="s">
        <v>89</v>
      </c>
      <c r="B50" s="19" t="s">
        <v>3396</v>
      </c>
    </row>
    <row customFormat="1" r="51" s="90" spans="1:8" x14ac:dyDescent="0.25">
      <c r="A51" s="95" t="s">
        <v>3211</v>
      </c>
      <c r="B51" s="96"/>
    </row>
    <row customFormat="1" r="52" s="19" spans="1:8" x14ac:dyDescent="0.25">
      <c r="A52" s="58" t="s">
        <v>72</v>
      </c>
      <c r="B52" s="19" t="s">
        <v>106</v>
      </c>
    </row>
    <row customFormat="1" r="53" s="19" spans="1:8" x14ac:dyDescent="0.25">
      <c r="A53" s="60" t="s">
        <v>150</v>
      </c>
      <c r="B53" s="19" t="s">
        <v>213</v>
      </c>
    </row>
    <row customFormat="1" r="54" s="19" spans="1:8" x14ac:dyDescent="0.25">
      <c r="A54" s="60" t="s">
        <v>74</v>
      </c>
      <c r="B54" s="19" t="s">
        <v>3398</v>
      </c>
    </row>
    <row customFormat="1" r="55" s="19" spans="1:8" x14ac:dyDescent="0.25">
      <c r="A55" s="60" t="s">
        <v>76</v>
      </c>
      <c r="B55" s="2">
        <v>1</v>
      </c>
    </row>
    <row customFormat="1" r="56" s="19" spans="1:8" x14ac:dyDescent="0.25">
      <c r="A56" s="60" t="s">
        <v>82</v>
      </c>
      <c r="B56" s="2">
        <v>1</v>
      </c>
    </row>
    <row customFormat="1" r="57" s="19" spans="1:8" x14ac:dyDescent="0.25">
      <c r="A57" s="60" t="s">
        <v>107</v>
      </c>
      <c r="B57" s="2">
        <v>40242</v>
      </c>
    </row>
    <row customFormat="1" r="58" s="19" spans="1:8" x14ac:dyDescent="0.25">
      <c r="A58" s="60" t="s">
        <v>86</v>
      </c>
      <c r="B58" s="19" t="s">
        <v>3296</v>
      </c>
    </row>
    <row customFormat="1" r="59" s="19" spans="1:8" x14ac:dyDescent="0.25">
      <c r="A59" s="60" t="s">
        <v>88</v>
      </c>
      <c r="B59" s="19" t="s">
        <v>3295</v>
      </c>
    </row>
    <row customFormat="1" r="60" s="19" spans="1:8" x14ac:dyDescent="0.25">
      <c r="A60" s="60" t="s">
        <v>89</v>
      </c>
      <c r="B60" s="19" t="s">
        <v>3396</v>
      </c>
    </row>
    <row customFormat="1" r="61" s="90" spans="1:8" x14ac:dyDescent="0.25">
      <c r="A61" s="95" t="s">
        <v>3325</v>
      </c>
      <c r="B61" s="96"/>
    </row>
    <row r="62" spans="1:8" x14ac:dyDescent="0.25">
      <c r="A62" s="82" t="s">
        <v>3326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dxfId="102" priority="13" type="expression">
      <formula>A$17="Amount"</formula>
    </cfRule>
  </conditionalFormatting>
  <conditionalFormatting sqref="A19:XFD19">
    <cfRule dxfId="101" priority="12" type="expression">
      <formula>A$17="Percentage"</formula>
    </cfRule>
  </conditionalFormatting>
  <conditionalFormatting sqref="A29:XFD30">
    <cfRule dxfId="100" priority="11" type="expression">
      <formula>A$28="Yes"</formula>
    </cfRule>
  </conditionalFormatting>
  <conditionalFormatting sqref="A33:XFD50">
    <cfRule dxfId="99" priority="10" type="expression">
      <formula>A$32="Yes"</formula>
    </cfRule>
  </conditionalFormatting>
  <conditionalFormatting sqref="A44:XFD50">
    <cfRule dxfId="98" priority="9" type="expression">
      <formula>A$42="Yes"</formula>
    </cfRule>
  </conditionalFormatting>
  <conditionalFormatting sqref="A43:XFD43">
    <cfRule dxfId="97" priority="8" type="expression">
      <formula>A$42="No"</formula>
    </cfRule>
  </conditionalFormatting>
  <conditionalFormatting sqref="A54:A60 C54:XFD60">
    <cfRule dxfId="96" priority="7" type="expression">
      <formula>A$52="Yes"</formula>
    </cfRule>
  </conditionalFormatting>
  <conditionalFormatting sqref="A53:XFD53">
    <cfRule dxfId="95" priority="6" type="expression">
      <formula>A$52="No"</formula>
    </cfRule>
  </conditionalFormatting>
  <conditionalFormatting sqref="A38:XFD38">
    <cfRule dxfId="94" priority="5" type="expression">
      <formula>A$33="Personal"</formula>
    </cfRule>
  </conditionalFormatting>
  <conditionalFormatting sqref="A36:XFD37">
    <cfRule dxfId="93" priority="4" type="expression">
      <formula>A$33="Company"</formula>
    </cfRule>
  </conditionalFormatting>
  <conditionalFormatting sqref="A62:XFD62">
    <cfRule dxfId="92" priority="3" type="expression">
      <formula>A$9="New"</formula>
    </cfRule>
  </conditionalFormatting>
  <conditionalFormatting sqref="B54:B60">
    <cfRule dxfId="91" priority="2" type="expression">
      <formula>B$32="Yes"</formula>
    </cfRule>
  </conditionalFormatting>
  <conditionalFormatting sqref="B54:B60">
    <cfRule dxfId="90" priority="1" type="expression">
      <formula>B$42="Yes"</formula>
    </cfRule>
  </conditionalFormatting>
  <dataValidations count="29">
    <dataValidation showErrorMessage="1" showInputMessage="1" sqref="B9" type="list">
      <formula1>"New, Used"</formula1>
    </dataValidation>
    <dataValidation showErrorMessage="1" showInputMessage="1" sqref="B11" type="list">
      <formula1>"Commercial, Non Commercial"</formula1>
    </dataValidation>
    <dataValidation allowBlank="1" showErrorMessage="1" showInputMessage="1" sqref="B17" type="list">
      <formula1>"Amount, Percentage"</formula1>
    </dataValidation>
    <dataValidation showErrorMessage="1" showInputMessage="1" sqref="B26" type="list">
      <formula1>"REGION1, REGION2, REGION3"</formula1>
    </dataValidation>
    <dataValidation showErrorMessage="1" showInputMessage="1" sqref="B28 B32 B66 B52" type="list">
      <formula1>"Yes, No"</formula1>
    </dataValidation>
    <dataValidation showErrorMessage="1" showInputMessage="1" sqref="B36" type="custom">
      <formula1>AND(B32="No",B33="Personal")</formula1>
    </dataValidation>
    <dataValidation allowBlank="1" showErrorMessage="1" showInputMessage="1" sqref="B29" type="custom">
      <formula1>B28="No"</formula1>
    </dataValidation>
    <dataValidation allowBlank="1" showErrorMessage="1" showInputMessage="1" sqref="B18" type="custom">
      <formula1>AND(B17="Percentage",ISNUMBER(B18))</formula1>
    </dataValidation>
    <dataValidation allowBlank="1" showErrorMessage="1" showInputMessage="1" sqref="B19" type="custom">
      <formula1>AND(B17="Amount",ISNUMBER(19))</formula1>
    </dataValidation>
    <dataValidation allowBlank="1" showErrorMessage="1" showInputMessage="1" sqref="B34" type="custom">
      <formula1>B32="No"</formula1>
    </dataValidation>
    <dataValidation allowBlank="1" showErrorMessage="1" showInputMessage="1" sqref="B41" type="custom">
      <formula1>B32="No"</formula1>
    </dataValidation>
    <dataValidation allowBlank="1" showErrorMessage="1" showInputMessage="1" sqref="B44 B54" type="custom">
      <formula1>AND(B32="No",B42="No")</formula1>
    </dataValidation>
    <dataValidation allowBlank="1" showErrorMessage="1" showInputMessage="1" sqref="B45 B55" type="custom">
      <formula1>AND(B32="No",B42="No")</formula1>
    </dataValidation>
    <dataValidation allowBlank="1" showErrorMessage="1" showInputMessage="1" sqref="B46 B56" type="custom">
      <formula1>AND(B32="No",B42="No")</formula1>
    </dataValidation>
    <dataValidation allowBlank="1" showErrorMessage="1" showInputMessage="1" sqref="B47 B57" type="custom">
      <formula1>AND(B32="No",B42="No")</formula1>
    </dataValidation>
    <dataValidation allowBlank="1" showErrorMessage="1" showInputMessage="1" sqref="B48 B58" type="custom">
      <formula1>AND(B32="No",B42="No")</formula1>
    </dataValidation>
    <dataValidation allowBlank="1" showErrorMessage="1" showInputMessage="1" sqref="B49 B59" type="custom">
      <formula1>AND(B32="No",B42="No")</formula1>
    </dataValidation>
    <dataValidation allowBlank="1" showErrorMessage="1" showInputMessage="1" sqref="B50 B60" type="custom">
      <formula1>AND(B32="No",B42="No")</formula1>
    </dataValidation>
    <dataValidation allowBlank="1" showErrorMessage="1" showInputMessage="1" sqref="B10" type="custom">
      <formula1>ISNUMBER(B10)</formula1>
    </dataValidation>
    <dataValidation allowBlank="1" showErrorMessage="1" showInputMessage="1" sqref="B33" type="list">
      <formula1>IF(B32="No",ListOwnerType)</formula1>
    </dataValidation>
    <dataValidation allowBlank="1" showErrorMessage="1" showInputMessage="1" sqref="B38" type="list">
      <formula1>IF(AND(B32="No",B33="Company"),ListCompanyType)</formula1>
    </dataValidation>
    <dataValidation allowBlank="1" showErrorMessage="1" showInputMessage="1" sqref="B37" type="list">
      <formula1>IF(AND(B32="No",B33="Personal"),ListJobProfessionEMP)</formula1>
    </dataValidation>
    <dataValidation showErrorMessage="1" showInputMessage="1" sqref="B35" type="list">
      <formula1>IF(AND(B32="No",B33="Personal"),ListCustomerRelationship,ListGuarantorRelationshipCompany)</formula1>
    </dataValidation>
    <dataValidation allowBlank="1" showErrorMessage="1" showInputMessage="1" sqref="B39" type="list">
      <formula1>IF(B32="No",ListIdType)</formula1>
    </dataValidation>
    <dataValidation allowBlank="1" showErrorMessage="1" showInputMessage="1" sqref="B43" type="list">
      <formula1>IF(AND(B32="No",B42="Yes"),ListCopyAddressCAPS)</formula1>
    </dataValidation>
    <dataValidation allowBlank="1" showErrorMessage="1" showInputMessage="1" sqref="B53" type="list">
      <formula1>IF(B52="Yes",ListCopyAddressCAPS)</formula1>
    </dataValidation>
    <dataValidation allowBlank="1" showErrorMessage="1" showInputMessage="1" sqref="B30" type="list">
      <formula1>IF(B28="No",ListCustomerRelationship)</formula1>
    </dataValidation>
    <dataValidation allowBlank="1" showErrorMessage="1" showInputMessage="1" sqref="B40" type="custom">
      <formula1>AND(B32="No",IF(B39="E-KTP",LEN(B40)=16,IF(B39="NPWP",LEN(B40)=15,LEN(B40)&gt;0)))</formula1>
    </dataValidation>
    <dataValidation allowBlank="1" showErrorMessage="1" showInputMessage="1" sqref="B62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IF(B66="Yes",Master!$BX$2:$BX$110)</xm:f>
          </x14:formula1>
          <xm:sqref>B65</xm:sqref>
        </x14:dataValidation>
        <x14:dataValidation showErrorMessage="1" showInputMessage="1" type="list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I11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9.42578125" collapsed="true"/>
    <col min="2" max="2" customWidth="true" width="34.85546875" collapsed="true"/>
    <col min="3" max="5" bestFit="true" customWidth="true" width="19.85546875" collapsed="true"/>
    <col min="6" max="6" bestFit="true" customWidth="true" width="18.42578125" collapsed="true"/>
    <col min="7" max="8" bestFit="true" customWidth="true" width="19.85546875" collapsed="true"/>
  </cols>
  <sheetData>
    <row customFormat="1" r="1" s="19" spans="1:8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customFormat="1" r="2" s="19" spans="1:8" x14ac:dyDescent="0.25">
      <c r="A2" s="76" t="s">
        <v>23</v>
      </c>
      <c r="B2" s="19" t="str">
        <f>'1.TabCustomerMainData'!$B$3</f>
        <v>0002APP20211202485</v>
      </c>
    </row>
    <row customFormat="1" r="3" s="19" spans="1:8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customFormat="1" r="4" s="19" spans="1:8" x14ac:dyDescent="0.25">
      <c r="A4" s="60" t="s">
        <v>180</v>
      </c>
      <c r="B4" s="8" t="s">
        <v>3299</v>
      </c>
      <c r="C4" s="8"/>
      <c r="E4" s="8" t="s">
        <v>181</v>
      </c>
      <c r="F4" s="8" t="s">
        <v>181</v>
      </c>
      <c r="H4" s="8" t="s">
        <v>181</v>
      </c>
    </row>
    <row customFormat="1" r="5" s="19" spans="1:8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customFormat="1" r="6" s="19" spans="1:8" x14ac:dyDescent="0.25">
      <c r="A6" s="60" t="s">
        <v>216</v>
      </c>
      <c r="B6" s="9" t="s">
        <v>3303</v>
      </c>
      <c r="C6" s="9" t="s">
        <v>3276</v>
      </c>
      <c r="E6" s="9" t="s">
        <v>217</v>
      </c>
      <c r="F6" s="9" t="s">
        <v>217</v>
      </c>
      <c r="H6" s="9" t="s">
        <v>217</v>
      </c>
    </row>
    <row customFormat="1" r="7" s="19" spans="1:8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customFormat="1" r="8" s="19" spans="1:8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customFormat="1" r="9" s="19" spans="1:8" x14ac:dyDescent="0.25">
      <c r="A9" s="60" t="s">
        <v>194</v>
      </c>
      <c r="B9" s="19">
        <v>12</v>
      </c>
      <c r="E9" s="19">
        <v>5</v>
      </c>
      <c r="G9" s="19">
        <v>20</v>
      </c>
    </row>
    <row customFormat="1" r="10" s="19" spans="1:8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customFormat="1" r="11" s="19" spans="1:8" x14ac:dyDescent="0.25">
      <c r="A11" s="19" t="s">
        <v>190</v>
      </c>
      <c r="G11" s="19" t="s">
        <v>3275</v>
      </c>
    </row>
  </sheetData>
  <conditionalFormatting sqref="A9:G9 I9:XFD9">
    <cfRule dxfId="89" priority="4" type="expression">
      <formula>A$8="Amount"</formula>
    </cfRule>
  </conditionalFormatting>
  <conditionalFormatting sqref="A10:G10 I10:XFD10">
    <cfRule dxfId="88" priority="3" type="expression">
      <formula>A$8="Percentage"</formula>
    </cfRule>
  </conditionalFormatting>
  <conditionalFormatting sqref="H9">
    <cfRule dxfId="87" priority="2" type="expression">
      <formula>H$8="Amount"</formula>
    </cfRule>
  </conditionalFormatting>
  <conditionalFormatting sqref="H10">
    <cfRule dxfId="86" priority="1" type="expression">
      <formula>H$8="Percentage"</formula>
    </cfRule>
  </conditionalFormatting>
  <dataValidations count="4">
    <dataValidation showErrorMessage="1" showInputMessage="1" sqref="B8:C8 F8 H8" type="list">
      <formula1>"Amount, Percentage"</formula1>
    </dataValidation>
    <dataValidation allowBlank="1" showErrorMessage="1" showInputMessage="1" sqref="B9 H9" type="custom">
      <formula1>AND(B8="Percentage",ISNUMBER(B9))</formula1>
    </dataValidation>
    <dataValidation allowBlank="1" showErrorMessage="1" showInputMessage="1" sqref="B10 H10" type="custom">
      <formula1>AND(B8="Amount",ISNUMBER(B10))</formula1>
    </dataValidation>
    <dataValidation allowBlank="1" showErrorMessage="1" showInputMessage="1" sqref="B7 F7 H7" type="custom">
      <formula1>ISNUMBER(B7)</formula1>
    </dataValidation>
  </dataValidations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1"/>
  <dimension ref="A1:F35"/>
  <sheetViews>
    <sheetView topLeftCell="A13" workbookViewId="0">
      <pane activePane="topRight" state="frozen" topLeftCell="B1" xSplit="1"/>
      <selection activeCell="A10" sqref="A10"/>
      <selection activeCell="B35" pane="topRight" sqref="B35"/>
    </sheetView>
  </sheetViews>
  <sheetFormatPr defaultRowHeight="15" x14ac:dyDescent="0.25"/>
  <cols>
    <col min="1" max="1" customWidth="true" width="42.7109375" collapsed="true"/>
    <col min="2" max="2" customWidth="true" width="31.7109375" collapsed="true"/>
    <col min="3" max="3" customWidth="true" width="24.8554687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3212</v>
      </c>
      <c r="B2" s="100"/>
      <c r="C2" s="100"/>
      <c r="D2" s="100"/>
      <c r="E2" s="101"/>
    </row>
    <row customFormat="1" r="3" s="19" spans="1:5" x14ac:dyDescent="0.25">
      <c r="A3" s="59" t="s">
        <v>220</v>
      </c>
      <c r="B3" s="19" t="s">
        <v>221</v>
      </c>
    </row>
    <row customFormat="1" r="4" s="105" spans="1:5" x14ac:dyDescent="0.25">
      <c r="A4" s="102" t="s">
        <v>119</v>
      </c>
      <c r="B4" s="103"/>
      <c r="C4" s="103"/>
      <c r="D4" s="103"/>
      <c r="E4" s="104"/>
    </row>
    <row customFormat="1" r="5" s="19" spans="1:5" x14ac:dyDescent="0.25">
      <c r="A5" s="60" t="s">
        <v>222</v>
      </c>
      <c r="B5" s="19" t="s">
        <v>3399</v>
      </c>
    </row>
    <row customFormat="1" r="6" s="19" spans="1:5" x14ac:dyDescent="0.25">
      <c r="A6" s="60" t="s">
        <v>223</v>
      </c>
      <c r="B6" s="28">
        <v>700000000</v>
      </c>
    </row>
    <row customFormat="1" r="7" s="19" spans="1:5" x14ac:dyDescent="0.25">
      <c r="A7" s="19" t="s">
        <v>224</v>
      </c>
    </row>
    <row customFormat="1" r="8" s="19" spans="1:5" x14ac:dyDescent="0.25">
      <c r="A8" s="19" t="s">
        <v>225</v>
      </c>
    </row>
    <row customFormat="1" r="9" s="19" spans="1:5" x14ac:dyDescent="0.25">
      <c r="A9" s="60" t="s">
        <v>226</v>
      </c>
      <c r="B9" s="73">
        <v>44197</v>
      </c>
    </row>
    <row customFormat="1" r="10" s="19" spans="1:5" x14ac:dyDescent="0.25">
      <c r="A10" s="60" t="s">
        <v>227</v>
      </c>
      <c r="B10" s="73">
        <v>44741</v>
      </c>
    </row>
    <row customFormat="1" r="11" s="19" spans="1:5" x14ac:dyDescent="0.25">
      <c r="A11" s="19" t="s">
        <v>228</v>
      </c>
    </row>
    <row customFormat="1" r="12" s="105" spans="1:5" x14ac:dyDescent="0.25">
      <c r="A12" s="102" t="s">
        <v>109</v>
      </c>
      <c r="B12" s="103"/>
      <c r="C12" s="103"/>
      <c r="D12" s="103"/>
      <c r="E12" s="104"/>
    </row>
    <row customFormat="1" r="13" s="19" spans="1:5" x14ac:dyDescent="0.25">
      <c r="A13" s="60" t="s">
        <v>199</v>
      </c>
      <c r="B13" s="19" t="s">
        <v>334</v>
      </c>
    </row>
    <row customFormat="1" r="14" s="19" spans="1:5" x14ac:dyDescent="0.25">
      <c r="A14" s="60" t="s">
        <v>223</v>
      </c>
      <c r="B14" s="28">
        <v>610000000</v>
      </c>
    </row>
    <row customFormat="1" r="15" s="19" spans="1:5" x14ac:dyDescent="0.25">
      <c r="A15" s="60" t="s">
        <v>230</v>
      </c>
      <c r="B15" s="19" t="s">
        <v>231</v>
      </c>
    </row>
    <row customFormat="1" r="16" s="19" spans="1:5" x14ac:dyDescent="0.25">
      <c r="A16" s="60" t="s">
        <v>232</v>
      </c>
      <c r="B16" s="19" t="s">
        <v>331</v>
      </c>
    </row>
    <row customFormat="1" r="17" s="19" spans="1:5" x14ac:dyDescent="0.25">
      <c r="A17" s="60" t="s">
        <v>222</v>
      </c>
      <c r="B17" s="19" t="s">
        <v>532</v>
      </c>
    </row>
    <row customFormat="1" r="18" s="19" spans="1:5" x14ac:dyDescent="0.25">
      <c r="A18" s="19" t="s">
        <v>228</v>
      </c>
    </row>
    <row customFormat="1" r="19" s="19" spans="1:5" x14ac:dyDescent="0.25">
      <c r="A19" s="60" t="s">
        <v>235</v>
      </c>
      <c r="B19" s="19">
        <v>16</v>
      </c>
    </row>
    <row customFormat="1" r="20" s="90" spans="1:5" x14ac:dyDescent="0.25">
      <c r="A20" s="99" t="s">
        <v>3213</v>
      </c>
      <c r="B20" s="100"/>
      <c r="C20" s="100"/>
      <c r="D20" s="100"/>
      <c r="E20" s="101"/>
    </row>
    <row customFormat="1" r="21" s="19" spans="1:5" x14ac:dyDescent="0.25">
      <c r="A21" s="65" t="s">
        <v>236</v>
      </c>
      <c r="B21" s="36" t="s">
        <v>237</v>
      </c>
    </row>
    <row customFormat="1" r="22" s="19" spans="1:5" x14ac:dyDescent="0.25">
      <c r="A22" s="36" t="s">
        <v>238</v>
      </c>
      <c r="B22" s="37">
        <v>800000</v>
      </c>
    </row>
    <row customFormat="1" r="23" s="19" spans="1:5" x14ac:dyDescent="0.25">
      <c r="A23" s="36" t="s">
        <v>239</v>
      </c>
      <c r="B23" s="37">
        <v>800000</v>
      </c>
    </row>
    <row customFormat="1" r="24" s="109" spans="1:5" x14ac:dyDescent="0.25">
      <c r="A24" s="106" t="s">
        <v>3214</v>
      </c>
      <c r="B24" s="107"/>
      <c r="C24" s="107"/>
      <c r="D24" s="107"/>
      <c r="E24" s="108"/>
    </row>
    <row customFormat="1" r="25" s="19" spans="1:5" x14ac:dyDescent="0.25">
      <c r="A25" s="60" t="s">
        <v>240</v>
      </c>
      <c r="B25" s="19" t="s">
        <v>241</v>
      </c>
    </row>
    <row customFormat="1" r="26" s="102" spans="1:5" x14ac:dyDescent="0.25">
      <c r="A26" s="102" t="s">
        <v>242</v>
      </c>
      <c r="B26" s="103"/>
      <c r="C26" s="103"/>
      <c r="D26" s="103"/>
      <c r="E26" s="103"/>
    </row>
    <row customFormat="1" r="27" s="19" spans="1:5" x14ac:dyDescent="0.25">
      <c r="A27" s="19" t="s">
        <v>243</v>
      </c>
      <c r="B27" s="19" t="s">
        <v>173</v>
      </c>
    </row>
    <row customFormat="1" r="28" s="19" spans="1:5" x14ac:dyDescent="0.25">
      <c r="A28" s="19" t="s">
        <v>244</v>
      </c>
      <c r="B28" s="19" t="s">
        <v>173</v>
      </c>
    </row>
    <row customFormat="1" r="29" s="19" spans="1:5" x14ac:dyDescent="0.25">
      <c r="A29" s="19" t="s">
        <v>245</v>
      </c>
      <c r="B29" s="19" t="s">
        <v>173</v>
      </c>
    </row>
    <row customFormat="1" r="30" s="19" spans="1:5" x14ac:dyDescent="0.25">
      <c r="A30" s="19" t="s">
        <v>246</v>
      </c>
      <c r="B30" s="19" t="s">
        <v>173</v>
      </c>
    </row>
    <row customFormat="1" r="31" s="19" spans="1:5" x14ac:dyDescent="0.25">
      <c r="A31" s="19" t="s">
        <v>247</v>
      </c>
      <c r="B31" s="19" t="s">
        <v>173</v>
      </c>
    </row>
    <row customFormat="1" r="32" s="19" spans="1:5" x14ac:dyDescent="0.25">
      <c r="A32" s="19" t="s">
        <v>248</v>
      </c>
      <c r="B32" s="19" t="s">
        <v>173</v>
      </c>
    </row>
    <row customFormat="1" r="33" s="19" spans="1:2" x14ac:dyDescent="0.25">
      <c r="A33" s="19" t="s">
        <v>249</v>
      </c>
      <c r="B33" s="19" t="s">
        <v>173</v>
      </c>
    </row>
    <row customFormat="1" r="34" s="97" spans="1:2" x14ac:dyDescent="0.25">
      <c r="A34" s="97" t="s">
        <v>3215</v>
      </c>
      <c r="B34" s="98"/>
    </row>
    <row customFormat="1" r="35" s="19" spans="1:2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dxfId="85" priority="5" type="expression">
      <formula>OR(A$15="Annualy",A$15="Full Tenor")</formula>
    </cfRule>
  </conditionalFormatting>
  <conditionalFormatting sqref="A13:XFD19 A21:XFD23 A25:XFD25 A35:XFD35 A27:XFD33 A26">
    <cfRule dxfId="84" priority="4" type="expression">
      <formula>A$3="Customer"</formula>
    </cfRule>
  </conditionalFormatting>
  <conditionalFormatting sqref="A13:XFD19 A21:XFD23 A25:XFD25 A35:XFD35 A27:XFD33 A26 A5:XFD11">
    <cfRule dxfId="83" priority="3" type="expression">
      <formula>A$3="Off System"</formula>
    </cfRule>
  </conditionalFormatting>
  <conditionalFormatting sqref="A5:XFD11">
    <cfRule dxfId="82" priority="2" type="expression">
      <formula>A$3="Multifinance"</formula>
    </cfRule>
  </conditionalFormatting>
  <conditionalFormatting sqref="A22:XFD23">
    <cfRule dxfId="81" priority="1" type="expression">
      <formula>A$21="YES"</formula>
    </cfRule>
  </conditionalFormatting>
  <dataValidations count="14">
    <dataValidation allowBlank="1" showErrorMessage="1" showInputMessage="1" sqref="B22" type="custom">
      <formula1>AND(OR(B$3="Multifinance",B$3="Customer - Multifinance"),B21="NO",ISNUMBER(B22))</formula1>
    </dataValidation>
    <dataValidation allowBlank="1" showErrorMessage="1" showInputMessage="1" sqref="B23" type="custom">
      <formula1>AND(OR(B$3="Multifinance",B$3="Customer - Multifinance"),B21="NO",ISNUMBER(B23))</formula1>
    </dataValidation>
    <dataValidation allowBlank="1" showErrorMessage="1" showInputMessage="1" sqref="B19" type="custom">
      <formula1>AND(OR(B$3="Multifinance",B$3="Customer - Multifinance"),B15&lt;&gt;"Annualy",B15&lt;&gt;"Full Tenor",ISNUMBER(B19))</formula1>
    </dataValidation>
    <dataValidation allowBlank="1" showErrorMessage="1" showInputMessage="1" sqref="B14" type="custom">
      <formula1>AND(OR(B$3="Multifinance",B$3="Customer - Multifinance"),ISNUMBER(B14))</formula1>
    </dataValidation>
    <dataValidation allowBlank="1" showErrorMessage="1" showInputMessage="1" sqref="B35" type="custom">
      <formula1>AND(OR(B$3="Multifinance",B$3="Customer - Multifinance"),ISNUMBER(B35))</formula1>
    </dataValidation>
    <dataValidation allowBlank="1" showErrorMessage="1" showInputMessage="1" sqref="B25" type="list">
      <formula1>IF(OR(B$3="Multifinance",B$3="Customer - Multifinance"),ListInsMainCoverage)</formula1>
    </dataValidation>
    <dataValidation allowBlank="1" showErrorMessage="1" showInputMessage="1" sqref="B16" type="list">
      <formula1>IF(OR(B$3="Multifinance",B$3="Customer - Multifinance"),ListPaymentType)</formula1>
    </dataValidation>
    <dataValidation allowBlank="1" showErrorMessage="1" showInputMessage="1" sqref="B15" type="list">
      <formula1>IF(OR(B$3="Multifinance",B$3="Customer - Multifinance"),ListCoverPeriod)</formula1>
    </dataValidation>
    <dataValidation allowBlank="1" showErrorMessage="1" showInputMessage="1" sqref="B13" type="list">
      <formula1>IF(OR(B$3="Multifinance",B$3="Customer - Multifinance"),ListAssetRegion)</formula1>
    </dataValidation>
    <dataValidation allowBlank="1" showErrorMessage="1" showInputMessage="1" sqref="B3" type="list">
      <formula1>ListInsuredBy</formula1>
    </dataValidation>
    <dataValidation allowBlank="1" showErrorMessage="1" showInputMessage="1" sqref="B5 B7:B11" type="custom">
      <formula1>OR(B$3="Customer", B$3="Customer - Multifinance")</formula1>
    </dataValidation>
    <dataValidation allowBlank="1" showErrorMessage="1" showInputMessage="1" sqref="B6" type="custom">
      <formula1>AND(OR(B$3="Customer", B$3="Customer - Multifinance"),ISNUMBER(B$6))</formula1>
    </dataValidation>
    <dataValidation allowBlank="1" showErrorMessage="1" showInputMessage="1" sqref="B18" type="custom">
      <formula1>OR(B$3="Multifinance",B$3="Customer - Multifinance")</formula1>
    </dataValidation>
    <dataValidation allowBlank="1" showErrorMessage="1" showInputMessage="1" sqref="B17" type="list">
      <formula1>IF(OR(B$3="Multifinance",B$3="Customer - Multifinance"),ListInscoBranchName)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F15"/>
  <sheetViews>
    <sheetView workbookViewId="0">
      <pane activePane="topRight" state="frozen" topLeftCell="B1" xSplit="1"/>
      <selection activeCell="D23" pane="topRight" sqref="D23"/>
    </sheetView>
  </sheetViews>
  <sheetFormatPr defaultRowHeight="15" x14ac:dyDescent="0.25"/>
  <cols>
    <col min="1" max="1" customWidth="true" width="31.140625" collapsed="true"/>
    <col min="2" max="2" customWidth="true" width="33.7109375" collapsed="true"/>
    <col min="3" max="3" bestFit="true" customWidth="true" width="31.5703125" collapsed="true"/>
    <col min="4" max="4" customWidth="true" width="24.42578125" collapsed="true"/>
    <col min="5" max="5" customWidth="true" width="27.57031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3216</v>
      </c>
    </row>
    <row customFormat="1" r="3" s="19" spans="1:5" x14ac:dyDescent="0.25">
      <c r="A3" s="59" t="s">
        <v>251</v>
      </c>
      <c r="B3" s="19" t="s">
        <v>173</v>
      </c>
      <c r="C3" s="19" t="s">
        <v>173</v>
      </c>
    </row>
    <row customFormat="1" r="4" s="19" spans="1:5" x14ac:dyDescent="0.25">
      <c r="A4" s="60" t="s">
        <v>252</v>
      </c>
      <c r="B4" s="19" t="s">
        <v>540</v>
      </c>
      <c r="C4" s="19" t="s">
        <v>253</v>
      </c>
    </row>
    <row customFormat="1" r="5" s="19" spans="1:5" x14ac:dyDescent="0.25">
      <c r="A5" s="60" t="s">
        <v>254</v>
      </c>
      <c r="B5" s="19" t="s">
        <v>375</v>
      </c>
      <c r="C5" s="19" t="s">
        <v>350</v>
      </c>
    </row>
    <row customFormat="1" r="6" s="19" spans="1:5" x14ac:dyDescent="0.25">
      <c r="A6" s="60" t="s">
        <v>256</v>
      </c>
      <c r="B6" s="38">
        <v>0.3</v>
      </c>
      <c r="C6" s="38" t="s">
        <v>3239</v>
      </c>
    </row>
    <row customFormat="1" r="7" s="19" spans="1:5" x14ac:dyDescent="0.25">
      <c r="A7" s="19" t="s">
        <v>190</v>
      </c>
      <c r="C7" s="19" t="s">
        <v>257</v>
      </c>
    </row>
    <row customFormat="1" r="8" s="90" spans="1:5" x14ac:dyDescent="0.25">
      <c r="A8" s="90" t="s">
        <v>3217</v>
      </c>
    </row>
    <row customFormat="1" r="9" s="19" spans="1:5" x14ac:dyDescent="0.25">
      <c r="A9" s="60" t="s">
        <v>258</v>
      </c>
      <c r="B9" s="19" t="s">
        <v>173</v>
      </c>
      <c r="C9" s="19" t="s">
        <v>173</v>
      </c>
    </row>
    <row customFormat="1" r="10" s="19" spans="1:5" x14ac:dyDescent="0.25">
      <c r="A10" s="60" t="s">
        <v>259</v>
      </c>
      <c r="B10" s="19" t="s">
        <v>237</v>
      </c>
      <c r="C10" s="19" t="s">
        <v>173</v>
      </c>
    </row>
    <row customFormat="1" r="11" s="19" spans="1:5" x14ac:dyDescent="0.25">
      <c r="A11" s="60" t="s">
        <v>260</v>
      </c>
      <c r="B11" s="19" t="s">
        <v>237</v>
      </c>
      <c r="C11" s="19" t="s">
        <v>237</v>
      </c>
    </row>
    <row customFormat="1" r="12" s="19" spans="1:5" x14ac:dyDescent="0.25">
      <c r="A12" s="60" t="s">
        <v>2616</v>
      </c>
      <c r="B12" s="19" t="s">
        <v>2617</v>
      </c>
      <c r="C12" s="19" t="s">
        <v>2617</v>
      </c>
    </row>
    <row customFormat="1" r="13" s="90" spans="1:5" x14ac:dyDescent="0.25">
      <c r="A13" s="90" t="s">
        <v>3218</v>
      </c>
    </row>
    <row customFormat="1" r="14" s="19" spans="1:5" x14ac:dyDescent="0.25">
      <c r="A14" s="60" t="s">
        <v>261</v>
      </c>
      <c r="B14" s="28">
        <v>600000</v>
      </c>
      <c r="C14" s="28">
        <v>500000</v>
      </c>
    </row>
    <row customFormat="1" r="15" s="20" spans="1:5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dxfId="80" priority="3" type="expression">
      <formula>A$3="NO"</formula>
    </cfRule>
  </conditionalFormatting>
  <conditionalFormatting sqref="A6:XFD6">
    <cfRule dxfId="79" priority="2" type="expression">
      <formula>AND(A$5&lt;&gt;"Paid in Advance &amp; Capitalized Mix",A$5&lt;&gt;"",A$5&lt;&gt;"Premium Payment Method")</formula>
    </cfRule>
  </conditionalFormatting>
  <conditionalFormatting sqref="A12:XFD12">
    <cfRule dxfId="78" priority="1" type="expression">
      <formula>AND(A$10&lt;&gt;"YES PARTIAL",A$10&lt;&gt;"",A$10&lt;&gt;"Subject Guarantor")</formula>
    </cfRule>
  </conditionalFormatting>
  <dataValidations count="8">
    <dataValidation allowBlank="1" showErrorMessage="1" showInputMessage="1" sqref="B3:C3" type="list">
      <formula1>"YES,NO"</formula1>
    </dataValidation>
    <dataValidation allowBlank="1" showErrorMessage="1" showInputMessage="1" sqref="B6:C6" type="custom">
      <formula1>AND(B5="Paid in Advance &amp; Capitalized Mix",B3="YES")</formula1>
    </dataValidation>
    <dataValidation allowBlank="1" showErrorMessage="1" showInputMessage="1" sqref="B7:C7" type="custom">
      <formula1>B3="YES"</formula1>
    </dataValidation>
    <dataValidation allowBlank="1" showErrorMessage="1" showInputMessage="1" sqref="B12:C12" type="custom">
      <formula1>AND($B$3="YES",B10="YES PARTIAL")</formula1>
    </dataValidation>
    <dataValidation allowBlank="1" showErrorMessage="1" showInputMessage="1" sqref="C14" type="custom">
      <formula1>C3="YES"</formula1>
    </dataValidation>
    <dataValidation allowBlank="1" showErrorMessage="1" showInputMessage="1" sqref="B14" type="custom">
      <formula1>AND(B3="YES",ISNUMBER(B14))</formula1>
    </dataValidation>
    <dataValidation allowBlank="1" showErrorMessage="1" showInputMessage="1" sqref="B4" type="list">
      <formula1>IF(B3="YES",ListLifeInscoBranchName)</formula1>
    </dataValidation>
    <dataValidation allowBlank="1" showErrorMessage="1" showInputMessage="1" sqref="B5" type="list">
      <formula1>IF(B3="YES",ListPremiumPaymentMethod)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IF(C3="YES",Master!$AP$2:$AP$104)</xm:f>
          </x14:formula1>
          <xm:sqref>C5</xm:sqref>
        </x14:dataValidation>
        <x14:dataValidation allowBlank="1" showErrorMessage="1" showInputMessage="1" type="list">
          <x14:formula1>
            <xm:f>IF(B$3="YES",Master!$CL$2:$CL$3)</xm:f>
          </x14:formula1>
          <xm:sqref>B9:C9</xm:sqref>
        </x14:dataValidation>
        <x14:dataValidation allowBlank="1" showErrorMessage="1" showInputMessage="1" type="list">
          <x14:formula1>
            <xm:f>IF(B$3="YES",Master!$CL$2:$CL$4)</xm:f>
          </x14:formula1>
          <xm:sqref>B10:C10</xm:sqref>
        </x14:dataValidation>
        <x14:dataValidation allowBlank="1" showErrorMessage="1" showInputMessage="1" type="list">
          <x14:formula1>
            <xm:f>IF(B$3="YES",Master!$CL$2:$CL$3)</xm:f>
          </x14:formula1>
          <xm:sqref>B11:C11</xm:sqref>
        </x14:dataValidation>
        <x14:dataValidation allowBlank="1" showErrorMessage="1" showInputMessage="1" type="list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0"/>
  <dimension ref="A1:F39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style="18" width="39.42578125" collapsed="true"/>
    <col min="2" max="2" bestFit="true" customWidth="true" style="18" width="42.28515625" collapsed="true"/>
    <col min="3" max="5" bestFit="true" customWidth="true" style="18" width="11.7109375" collapsed="true"/>
    <col min="6" max="16384" style="18" width="9.1406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3219</v>
      </c>
      <c r="B2" s="100"/>
      <c r="C2" s="100"/>
      <c r="D2" s="100"/>
      <c r="E2" s="101"/>
    </row>
    <row customFormat="1" r="3" s="19" spans="1:5" x14ac:dyDescent="0.25">
      <c r="A3" s="66" t="s">
        <v>262</v>
      </c>
    </row>
    <row customFormat="1" r="4" s="19" spans="1:5" x14ac:dyDescent="0.25">
      <c r="A4" s="66" t="s">
        <v>264</v>
      </c>
    </row>
    <row customFormat="1" r="5" s="19" spans="1:5" x14ac:dyDescent="0.25">
      <c r="A5" s="66" t="s">
        <v>265</v>
      </c>
    </row>
    <row customFormat="1" r="6" s="19" spans="1:5" x14ac:dyDescent="0.25">
      <c r="A6" s="66" t="s">
        <v>267</v>
      </c>
    </row>
    <row customFormat="1" r="7" s="19" spans="1:5" x14ac:dyDescent="0.25">
      <c r="A7" s="66" t="s">
        <v>269</v>
      </c>
    </row>
    <row customFormat="1" r="8" s="19" spans="1:5" x14ac:dyDescent="0.25">
      <c r="A8" s="66" t="s">
        <v>270</v>
      </c>
      <c r="B8" s="28"/>
    </row>
    <row customFormat="1" r="9" s="19" spans="1:5" x14ac:dyDescent="0.25">
      <c r="A9" s="66" t="s">
        <v>271</v>
      </c>
    </row>
    <row customFormat="1" r="10" s="99" spans="1:5" x14ac:dyDescent="0.25">
      <c r="A10" s="99" t="s">
        <v>3220</v>
      </c>
      <c r="B10" s="100"/>
      <c r="C10" s="100"/>
      <c r="D10" s="100"/>
      <c r="E10" s="100"/>
    </row>
    <row customFormat="1" r="11" s="19" spans="1:5" x14ac:dyDescent="0.25">
      <c r="A11" s="58" t="s">
        <v>274</v>
      </c>
      <c r="B11" s="19" t="s">
        <v>73</v>
      </c>
    </row>
    <row customFormat="1" r="12" s="19" spans="1:5" x14ac:dyDescent="0.25">
      <c r="A12" s="19" t="s">
        <v>238</v>
      </c>
      <c r="B12" s="28">
        <v>250000</v>
      </c>
    </row>
    <row customFormat="1" r="13" s="19" spans="1:5" x14ac:dyDescent="0.25">
      <c r="A13" s="19" t="s">
        <v>275</v>
      </c>
      <c r="B13" s="28">
        <v>0</v>
      </c>
    </row>
    <row customFormat="1" r="14" s="19" spans="1:5" x14ac:dyDescent="0.25">
      <c r="A14" s="19" t="s">
        <v>276</v>
      </c>
      <c r="B14" s="28">
        <v>1250000</v>
      </c>
    </row>
    <row customFormat="1" r="15" s="19" spans="1:5" x14ac:dyDescent="0.25">
      <c r="A15" s="19" t="s">
        <v>277</v>
      </c>
      <c r="B15" s="28">
        <v>50000</v>
      </c>
    </row>
    <row customFormat="1" r="16" s="19" spans="1:5" x14ac:dyDescent="0.25">
      <c r="A16" s="19" t="s">
        <v>278</v>
      </c>
      <c r="B16" s="28">
        <v>1200000</v>
      </c>
    </row>
    <row customFormat="1" r="17" s="19" spans="1:2" x14ac:dyDescent="0.25">
      <c r="A17" s="19" t="s">
        <v>279</v>
      </c>
      <c r="B17" s="19" t="s">
        <v>106</v>
      </c>
    </row>
    <row customFormat="1" r="18" s="19" spans="1:2" x14ac:dyDescent="0.25">
      <c r="A18" s="19" t="s">
        <v>280</v>
      </c>
      <c r="B18" s="28">
        <v>100000</v>
      </c>
    </row>
    <row customFormat="1" r="19" s="19" spans="1:2" x14ac:dyDescent="0.25">
      <c r="A19" s="19" t="s">
        <v>281</v>
      </c>
      <c r="B19" s="19" t="s">
        <v>73</v>
      </c>
    </row>
    <row customFormat="1" r="20" s="19" spans="1:2" x14ac:dyDescent="0.25">
      <c r="A20" s="19" t="s">
        <v>282</v>
      </c>
      <c r="B20" s="28">
        <v>100000</v>
      </c>
    </row>
    <row customFormat="1" r="21" s="19" spans="1:2" x14ac:dyDescent="0.25">
      <c r="A21" s="19" t="s">
        <v>283</v>
      </c>
      <c r="B21" s="19" t="s">
        <v>106</v>
      </c>
    </row>
    <row customFormat="1" r="22" s="19" spans="1:2" x14ac:dyDescent="0.25">
      <c r="A22" s="19" t="s">
        <v>284</v>
      </c>
      <c r="B22" s="28">
        <v>250000</v>
      </c>
    </row>
    <row customFormat="1" r="23" s="19" spans="1:2" x14ac:dyDescent="0.25">
      <c r="A23" s="19" t="s">
        <v>285</v>
      </c>
      <c r="B23" s="19" t="s">
        <v>106</v>
      </c>
    </row>
    <row customFormat="1" r="24" s="19" spans="1:2" x14ac:dyDescent="0.25">
      <c r="A24" s="19" t="s">
        <v>286</v>
      </c>
      <c r="B24" s="28">
        <v>40000</v>
      </c>
    </row>
    <row customFormat="1" r="25" s="19" spans="1:2" x14ac:dyDescent="0.25">
      <c r="A25" s="19" t="s">
        <v>287</v>
      </c>
      <c r="B25" s="19" t="s">
        <v>106</v>
      </c>
    </row>
    <row customFormat="1" r="26" s="19" spans="1:2" x14ac:dyDescent="0.25">
      <c r="A26" s="19" t="s">
        <v>288</v>
      </c>
      <c r="B26" s="28">
        <v>150000</v>
      </c>
    </row>
    <row customFormat="1" r="27" s="19" spans="1:2" x14ac:dyDescent="0.25">
      <c r="A27" s="19" t="s">
        <v>289</v>
      </c>
      <c r="B27" s="19" t="s">
        <v>193</v>
      </c>
    </row>
    <row customFormat="1" r="28" s="19" spans="1:2" x14ac:dyDescent="0.25">
      <c r="A28" s="19" t="s">
        <v>290</v>
      </c>
      <c r="B28" s="19" t="s">
        <v>291</v>
      </c>
    </row>
    <row customFormat="1" r="29" s="19" spans="1:2" x14ac:dyDescent="0.25">
      <c r="A29" s="19" t="s">
        <v>292</v>
      </c>
      <c r="B29" s="19">
        <v>8.6999999999999993</v>
      </c>
    </row>
    <row customFormat="1" r="30" s="19" spans="1:2" x14ac:dyDescent="0.25">
      <c r="A30" s="19" t="s">
        <v>293</v>
      </c>
      <c r="B30" s="80">
        <v>32250000</v>
      </c>
    </row>
    <row customFormat="1" r="31" s="19" spans="1:2" x14ac:dyDescent="0.25">
      <c r="A31" s="19" t="s">
        <v>294</v>
      </c>
      <c r="B31" s="19" t="s">
        <v>73</v>
      </c>
    </row>
    <row customFormat="1" r="32" s="19" spans="1:2" x14ac:dyDescent="0.25">
      <c r="A32" s="19" t="s">
        <v>295</v>
      </c>
      <c r="B32" s="28">
        <v>0</v>
      </c>
    </row>
    <row customFormat="1" r="33" s="99" spans="1:5" x14ac:dyDescent="0.25">
      <c r="A33" s="99" t="s">
        <v>3221</v>
      </c>
      <c r="B33" s="100"/>
      <c r="C33" s="100"/>
      <c r="D33" s="100"/>
      <c r="E33" s="100"/>
    </row>
    <row customFormat="1" r="34" s="19" spans="1:5" x14ac:dyDescent="0.25">
      <c r="A34" s="19" t="s">
        <v>296</v>
      </c>
      <c r="B34" s="19" t="s">
        <v>298</v>
      </c>
    </row>
    <row customFormat="1" r="35" s="19" spans="1:5" x14ac:dyDescent="0.25">
      <c r="A35" s="19" t="s">
        <v>298</v>
      </c>
      <c r="B35" s="2">
        <v>7.9600350000000004</v>
      </c>
    </row>
    <row customFormat="1" r="36" s="19" spans="1:5" x14ac:dyDescent="0.25">
      <c r="A36" s="19" t="s">
        <v>297</v>
      </c>
      <c r="B36" s="2">
        <v>20</v>
      </c>
    </row>
    <row customFormat="1" r="37" s="19" spans="1:5" x14ac:dyDescent="0.25">
      <c r="A37" s="58" t="s">
        <v>299</v>
      </c>
      <c r="B37" s="19" t="s">
        <v>73</v>
      </c>
    </row>
    <row customFormat="1" r="38" s="19" spans="1:5" x14ac:dyDescent="0.25">
      <c r="A38" s="60" t="s">
        <v>300</v>
      </c>
      <c r="B38" s="19">
        <v>12</v>
      </c>
    </row>
    <row customFormat="1" r="39" s="19" spans="1:5" x14ac:dyDescent="0.25">
      <c r="A39" s="60" t="s">
        <v>301</v>
      </c>
      <c r="B39" s="19" t="s">
        <v>3254</v>
      </c>
    </row>
  </sheetData>
  <mergeCells count="3">
    <mergeCell ref="A2:XFD2"/>
    <mergeCell ref="A10:XFD10"/>
    <mergeCell ref="A33:XFD33"/>
  </mergeCells>
  <conditionalFormatting sqref="A12:XFD32">
    <cfRule dxfId="77" priority="17" type="expression">
      <formula>A$11="Yes"</formula>
    </cfRule>
  </conditionalFormatting>
  <conditionalFormatting sqref="A26:XFD26">
    <cfRule dxfId="76" priority="12" type="expression">
      <formula>A$25="No"</formula>
    </cfRule>
  </conditionalFormatting>
  <conditionalFormatting sqref="A18:XFD18">
    <cfRule dxfId="75" priority="16" type="expression">
      <formula>A$17="No"</formula>
    </cfRule>
  </conditionalFormatting>
  <conditionalFormatting sqref="A20:XFD20">
    <cfRule dxfId="74" priority="15" type="expression">
      <formula>A$19="No"</formula>
    </cfRule>
  </conditionalFormatting>
  <conditionalFormatting sqref="A22:XFD22">
    <cfRule dxfId="73" priority="14" type="expression">
      <formula>A$21="No"</formula>
    </cfRule>
  </conditionalFormatting>
  <conditionalFormatting sqref="A24:XFD24">
    <cfRule dxfId="72" priority="13" type="expression">
      <formula>A$23="No"</formula>
    </cfRule>
  </conditionalFormatting>
  <conditionalFormatting sqref="A29:XFD29">
    <cfRule dxfId="71" priority="11" type="expression">
      <formula>A$27="Amount"</formula>
    </cfRule>
  </conditionalFormatting>
  <conditionalFormatting sqref="A30:XFD30">
    <cfRule dxfId="70" priority="10" type="expression">
      <formula>A$27="Percentage"</formula>
    </cfRule>
  </conditionalFormatting>
  <conditionalFormatting sqref="A32:XFD32">
    <cfRule dxfId="69" priority="9" type="expression">
      <formula>A$31="No"</formula>
    </cfRule>
  </conditionalFormatting>
  <conditionalFormatting sqref="A36:XFD36">
    <cfRule dxfId="68" priority="8" type="expression">
      <formula>A$34="Effective Rate"</formula>
    </cfRule>
  </conditionalFormatting>
  <conditionalFormatting sqref="A35:XFD35">
    <cfRule dxfId="67" priority="7" type="expression">
      <formula>A$34="Flat Rate"</formula>
    </cfRule>
  </conditionalFormatting>
  <conditionalFormatting sqref="A38:XFD39">
    <cfRule dxfId="66" priority="4" type="expression">
      <formula>A$37="No"</formula>
    </cfRule>
  </conditionalFormatting>
  <conditionalFormatting sqref="A9">
    <cfRule dxfId="65" priority="2" type="expression">
      <formula>#REF!="Amount"</formula>
    </cfRule>
  </conditionalFormatting>
  <conditionalFormatting sqref="A8">
    <cfRule dxfId="64" priority="1" type="expression">
      <formula>#REF!="Percentage"</formula>
    </cfRule>
  </conditionalFormatting>
  <dataValidations count="13">
    <dataValidation showErrorMessage="1" showInputMessage="1" sqref="C37 B7 C17"/>
    <dataValidation showErrorMessage="1" showInputMessage="1" sqref="B28" type="list">
      <formula1>IF(B$11="No",ListProvisionCalculationBase)</formula1>
    </dataValidation>
    <dataValidation showErrorMessage="1" showInputMessage="1" sqref="B27" type="list">
      <formula1>IF(B$11="No",ListValueType)</formula1>
    </dataValidation>
    <dataValidation allowBlank="1" showErrorMessage="1" showInputMessage="1" sqref="B18 B20 B32 B26 B24 B22" type="custom">
      <formula1>AND(B$11="No",B17="Yes",ISNUMBER(B18))</formula1>
    </dataValidation>
    <dataValidation allowBlank="1" showErrorMessage="1" showInputMessage="1" sqref="B12:B16" type="custom">
      <formula1>AND(B$11="No",ISNUMBER(B12))</formula1>
    </dataValidation>
    <dataValidation allowBlank="1" showErrorMessage="1" showInputMessage="1" sqref="C12" type="custom">
      <formula1>C$11="No"</formula1>
    </dataValidation>
    <dataValidation allowBlank="1" showErrorMessage="1" showInputMessage="1" sqref="B36" type="custom">
      <formula1>AND(B$34="Flat Rate",ISNUMBER(B36))</formula1>
    </dataValidation>
    <dataValidation allowBlank="1" showErrorMessage="1" showInputMessage="1" sqref="B35" type="custom">
      <formula1>AND(B$34="Effective Rate",ISNUMBER(B35))</formula1>
    </dataValidation>
    <dataValidation allowBlank="1" showErrorMessage="1" showInputMessage="1" sqref="B30" type="custom">
      <formula1>AND(B$11="No",B$27="Amount",ISNUMBER(B30))</formula1>
    </dataValidation>
    <dataValidation allowBlank="1" showErrorMessage="1" showInputMessage="1" sqref="B29" type="custom">
      <formula1>AND(B$11="No",B$27="Percentage",ISNUMBER(B29))</formula1>
    </dataValidation>
    <dataValidation allowBlank="1" showErrorMessage="1" showInputMessage="1" sqref="C20" type="custom">
      <formula1>AND(C$11="No",C19="Yes")</formula1>
    </dataValidation>
    <dataValidation allowBlank="1" showErrorMessage="1" showInputMessage="1" sqref="B34" type="list">
      <formula1>"Effective Rate, Flat Rate"</formula1>
    </dataValidation>
    <dataValidation showErrorMessage="1" showInputMessage="1" sqref="B11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78C0D931-6437-407d-A8EE-F0AAD7539E65}">
      <x14:conditionalFormattings>
        <x14:conditionalFormatting xmlns:xm="http://schemas.microsoft.com/office/excel/2006/main">
          <x14:cfRule id="{F1CB72E9-B0E8-454A-B2A6-DE2FCCCC5EA6}" priority="5" type="expression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id="{BEEBE1A7-66C1-4CE8-BDB6-416910863A5B}" priority="3" type="expression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uri="{CCE6A557-97BC-4b89-ADB6-D9C93CAAB3DF}">
      <x14:dataValidations xmlns:xm="http://schemas.microsoft.com/office/excel/2006/main" count="4">
        <x14:dataValidation showErrorMessage="1" showInputMessage="1" type="list">
          <x14:formula1>
            <xm:f>IF(B$11="No",Master!$CL$5:$CL$6)</xm:f>
          </x14:formula1>
          <xm:sqref>B17 B31 B25 B23 B21 B19</xm:sqref>
        </x14:dataValidation>
        <x14:dataValidation allowBlank="1" showErrorMessage="1" showInputMessage="1" type="custom">
          <x14:formula1>
            <xm:f>AND('6.TabApplicationData'!B$9="Arrear",B$37="Yes",ISNUMBER(B38))</xm:f>
          </x14:formula1>
          <xm:sqref>B38</xm:sqref>
        </x14:dataValidation>
        <x14:dataValidation allowBlank="1" showErrorMessage="1" showInputMessage="1" type="list">
          <x14:formula1>
            <xm:f>IF(AND('6.TabApplicationData'!B$9="Arrear",B$37="Yes"),ListGracePeriodType)</xm:f>
          </x14:formula1>
          <xm:sqref>B39</xm:sqref>
        </x14:dataValidation>
        <x14:dataValidation showErrorMessage="1" showInputMessage="1" type="list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F10"/>
  <sheetViews>
    <sheetView workbookViewId="0">
      <selection activeCell="B4" sqref="B4"/>
    </sheetView>
  </sheetViews>
  <sheetFormatPr defaultRowHeight="15" x14ac:dyDescent="0.25"/>
  <cols>
    <col min="1" max="1" bestFit="true" customWidth="true" width="22.28515625" collapsed="true"/>
    <col min="2" max="2" bestFit="true" customWidth="true" width="61.28515625" collapsed="true"/>
    <col min="3" max="3" customWidth="true" width="32.85546875" collapsed="true"/>
    <col min="4" max="5" bestFit="true" customWidth="true" width="11.7109375" collapsed="true"/>
  </cols>
  <sheetData>
    <row customFormat="1" r="1" s="19" spans="1:5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customFormat="1" ht="30" r="2" s="19" spans="1:5" x14ac:dyDescent="0.25">
      <c r="A2" s="15" t="s">
        <v>2583</v>
      </c>
      <c r="B2" s="14" t="s">
        <v>3410</v>
      </c>
      <c r="C2" s="17" t="s">
        <v>3192</v>
      </c>
    </row>
    <row customFormat="1" r="3" s="19" spans="1:5" x14ac:dyDescent="0.25">
      <c r="A3" s="67" t="s">
        <v>2584</v>
      </c>
      <c r="B3" s="84" t="s">
        <v>3411</v>
      </c>
      <c r="C3" s="15"/>
    </row>
    <row customFormat="1" r="4" s="19" spans="1:5" x14ac:dyDescent="0.25">
      <c r="A4" s="79" t="s">
        <v>2585</v>
      </c>
      <c r="B4" s="14"/>
      <c r="C4" s="15"/>
    </row>
    <row customFormat="1" r="5" s="19" spans="1:5" x14ac:dyDescent="0.25">
      <c r="A5" s="15" t="s">
        <v>2586</v>
      </c>
      <c r="B5" s="14"/>
      <c r="C5" s="15"/>
    </row>
    <row customFormat="1" r="6" s="19" spans="1:5" x14ac:dyDescent="0.25">
      <c r="A6" s="15" t="s">
        <v>2587</v>
      </c>
      <c r="B6" s="14"/>
      <c r="C6" s="15"/>
    </row>
    <row customFormat="1" r="7" s="19" spans="1:5" x14ac:dyDescent="0.25">
      <c r="A7" s="15" t="s">
        <v>2588</v>
      </c>
      <c r="B7" s="81" t="s">
        <v>3409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customFormat="1" customHeight="1" ht="101.25" r="10" s="26" spans="1:5" x14ac:dyDescent="0.25">
      <c r="A10" s="110" t="s">
        <v>2619</v>
      </c>
      <c r="B10" s="110"/>
    </row>
  </sheetData>
  <mergeCells count="1">
    <mergeCell ref="A10:B10"/>
  </mergeCells>
  <dataValidations count="2">
    <dataValidation showErrorMessage="1" showInputMessage="1" sqref="C3"/>
    <dataValidation allowBlank="1" showErrorMessage="1" showInputMessage="1" sqref="B6 B3" type="custom">
      <formula1>B2&lt;&gt;""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F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5.85546875" collapsed="true"/>
    <col min="2" max="2" bestFit="true" customWidth="true" width="24.28515625" collapsed="true"/>
    <col min="3" max="3" bestFit="true" customWidth="true" width="19.85546875" collapsed="true"/>
    <col min="4" max="4" customWidth="true" width="15.140625" collapsed="true"/>
    <col min="5" max="5" bestFit="true" customWidth="true" width="11.7109375" collapsed="true"/>
  </cols>
  <sheetData>
    <row customFormat="1" r="1" s="19" spans="1:5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customFormat="1" ht="45" r="3" s="11" spans="1:5" x14ac:dyDescent="0.25">
      <c r="A3" s="68" t="s">
        <v>303</v>
      </c>
      <c r="B3" s="11" t="s">
        <v>304</v>
      </c>
      <c r="C3" s="11" t="s">
        <v>305</v>
      </c>
    </row>
    <row customFormat="1" r="4" s="19" spans="1:5" x14ac:dyDescent="0.25">
      <c r="A4" s="60" t="s">
        <v>306</v>
      </c>
      <c r="B4" s="19" t="s">
        <v>307</v>
      </c>
      <c r="C4" s="19" t="s">
        <v>308</v>
      </c>
    </row>
    <row customFormat="1" r="5" s="19" spans="1:5" x14ac:dyDescent="0.25">
      <c r="A5" s="19" t="s">
        <v>309</v>
      </c>
      <c r="B5" s="19" t="s">
        <v>310</v>
      </c>
      <c r="C5" s="19" t="s">
        <v>311</v>
      </c>
    </row>
    <row customFormat="1" r="6" s="19" spans="1:5" x14ac:dyDescent="0.25">
      <c r="A6" s="19" t="s">
        <v>312</v>
      </c>
      <c r="B6" s="19" t="s">
        <v>313</v>
      </c>
      <c r="C6" s="19" t="s">
        <v>314</v>
      </c>
    </row>
    <row customFormat="1" r="7" s="19" spans="1:5" x14ac:dyDescent="0.25">
      <c r="A7" s="19" t="s">
        <v>190</v>
      </c>
    </row>
  </sheetData>
  <dataValidations count="1">
    <dataValidation allowBlank="1" showErrorMessage="1" showInputMessage="1" sqref="B5:E5" type="list">
      <formula1>"Anakom Detail, Foto Bangunan, Foto Customer/ Interview, Foto Lingkungan, Foto Usaha, Hasil Survey Vendor, Lainnya, Peta, Web Screening"</formula1>
    </dataValidation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6"/>
  <dimension ref="A1:F47"/>
  <sheetViews>
    <sheetView workbookViewId="0">
      <pane activePane="topRight" state="frozen" topLeftCell="B1" xSplit="1"/>
      <selection activeCell="B13" pane="topRight" sqref="B13"/>
    </sheetView>
  </sheetViews>
  <sheetFormatPr defaultRowHeight="15" x14ac:dyDescent="0.25"/>
  <cols>
    <col min="1" max="1" bestFit="true" customWidth="true" width="39.42578125" collapsed="true"/>
    <col min="2" max="2" bestFit="true" customWidth="true" width="47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19" t="s">
        <v>2607</v>
      </c>
      <c r="B2" s="14" t="s">
        <v>193</v>
      </c>
    </row>
    <row customFormat="1" r="3" s="112" spans="1:5" x14ac:dyDescent="0.25">
      <c r="A3" s="97" t="s">
        <v>2608</v>
      </c>
      <c r="B3" s="98"/>
      <c r="C3" s="98"/>
      <c r="D3" s="98"/>
      <c r="E3" s="111"/>
    </row>
    <row customFormat="1" r="4" s="19" spans="1:5" x14ac:dyDescent="0.25">
      <c r="A4" s="13" t="s">
        <v>2609</v>
      </c>
      <c r="B4" s="14"/>
    </row>
    <row customFormat="1" r="5" s="19" spans="1:5" x14ac:dyDescent="0.25">
      <c r="A5" s="60" t="s">
        <v>2631</v>
      </c>
      <c r="B5" s="14">
        <v>1</v>
      </c>
    </row>
    <row customFormat="1" r="6" s="19" spans="1:5" x14ac:dyDescent="0.25">
      <c r="A6" s="13" t="s">
        <v>261</v>
      </c>
      <c r="B6" s="14">
        <v>1000</v>
      </c>
    </row>
    <row customFormat="1" r="7" s="19" spans="1:5" x14ac:dyDescent="0.25">
      <c r="A7" s="13" t="s">
        <v>2598</v>
      </c>
      <c r="B7" s="14">
        <v>0.33</v>
      </c>
    </row>
    <row customFormat="1" r="8" s="19" spans="1:5" x14ac:dyDescent="0.25">
      <c r="A8" s="13" t="s">
        <v>2610</v>
      </c>
      <c r="B8" s="14">
        <v>1000</v>
      </c>
    </row>
    <row customFormat="1" r="9" s="19" spans="1:5" x14ac:dyDescent="0.25">
      <c r="A9" s="13" t="s">
        <v>2611</v>
      </c>
      <c r="B9" s="14">
        <v>0.33</v>
      </c>
    </row>
    <row customFormat="1" r="10" s="19" spans="1:5" x14ac:dyDescent="0.25">
      <c r="A10" s="13" t="s">
        <v>2599</v>
      </c>
      <c r="B10" s="14">
        <v>1000</v>
      </c>
    </row>
    <row customFormat="1" r="11" s="19" spans="1:5" x14ac:dyDescent="0.25">
      <c r="A11" s="13" t="s">
        <v>2589</v>
      </c>
      <c r="B11" s="14">
        <v>0.25</v>
      </c>
    </row>
    <row customFormat="1" r="12" s="19" spans="1:5" x14ac:dyDescent="0.25">
      <c r="A12" s="13" t="s">
        <v>2590</v>
      </c>
      <c r="B12" s="14">
        <v>1000</v>
      </c>
    </row>
    <row customFormat="1" r="13" s="19" spans="1:5" x14ac:dyDescent="0.25">
      <c r="A13" s="13" t="s">
        <v>2591</v>
      </c>
      <c r="B13" s="14">
        <v>0.62</v>
      </c>
    </row>
    <row customFormat="1" r="14" s="19" spans="1:5" x14ac:dyDescent="0.25">
      <c r="A14" s="13" t="s">
        <v>2592</v>
      </c>
      <c r="B14" s="14">
        <v>0</v>
      </c>
    </row>
    <row customFormat="1" r="15" s="19" spans="1:5" x14ac:dyDescent="0.25">
      <c r="A15" s="13" t="s">
        <v>2593</v>
      </c>
      <c r="B15" s="14">
        <v>1</v>
      </c>
    </row>
    <row customFormat="1" r="16" s="112" spans="1:5" x14ac:dyDescent="0.25">
      <c r="A16" s="97" t="s">
        <v>2612</v>
      </c>
      <c r="B16" s="98"/>
      <c r="C16" s="98"/>
      <c r="D16" s="98"/>
      <c r="E16" s="111"/>
    </row>
    <row customFormat="1" r="17" s="19" spans="1:2" x14ac:dyDescent="0.25">
      <c r="A17" s="13" t="s">
        <v>2613</v>
      </c>
      <c r="B17" s="14"/>
    </row>
    <row customFormat="1" r="18" s="19" spans="1:2" x14ac:dyDescent="0.25">
      <c r="A18" s="13" t="s">
        <v>2614</v>
      </c>
      <c r="B18" s="27"/>
    </row>
    <row customFormat="1" r="19" s="19" spans="1:2" x14ac:dyDescent="0.25">
      <c r="A19" s="60" t="s">
        <v>2631</v>
      </c>
      <c r="B19" s="14" t="s">
        <v>3307</v>
      </c>
    </row>
    <row customFormat="1" r="20" s="19" spans="1:2" x14ac:dyDescent="0.25">
      <c r="A20" s="13" t="s">
        <v>261</v>
      </c>
      <c r="B20" s="27" t="s">
        <v>3412</v>
      </c>
    </row>
    <row customFormat="1" r="21" s="19" spans="1:2" x14ac:dyDescent="0.25">
      <c r="A21" s="13" t="s">
        <v>2598</v>
      </c>
      <c r="B21" s="14" t="s">
        <v>3282</v>
      </c>
    </row>
    <row customFormat="1" r="22" s="19" spans="1:2" x14ac:dyDescent="0.25">
      <c r="A22" s="13" t="s">
        <v>2610</v>
      </c>
      <c r="B22" s="27" t="s">
        <v>3412</v>
      </c>
    </row>
    <row customFormat="1" r="23" s="19" spans="1:2" x14ac:dyDescent="0.25">
      <c r="A23" s="13" t="s">
        <v>2611</v>
      </c>
      <c r="B23" s="14" t="s">
        <v>3283</v>
      </c>
    </row>
    <row customFormat="1" r="24" s="19" spans="1:2" x14ac:dyDescent="0.25">
      <c r="A24" s="13" t="s">
        <v>2599</v>
      </c>
      <c r="B24" s="27" t="s">
        <v>3412</v>
      </c>
    </row>
    <row customFormat="1" r="25" s="19" spans="1:2" x14ac:dyDescent="0.25">
      <c r="A25" s="13" t="s">
        <v>2589</v>
      </c>
      <c r="B25" s="14" t="s">
        <v>2630</v>
      </c>
    </row>
    <row customFormat="1" r="26" s="19" spans="1:2" x14ac:dyDescent="0.25">
      <c r="A26" s="13" t="s">
        <v>2590</v>
      </c>
      <c r="B26" s="27" t="s">
        <v>3412</v>
      </c>
    </row>
    <row customFormat="1" r="27" s="19" spans="1:2" x14ac:dyDescent="0.25">
      <c r="A27" s="13" t="s">
        <v>2591</v>
      </c>
      <c r="B27" s="14" t="s">
        <v>2630</v>
      </c>
    </row>
    <row customFormat="1" r="28" s="19" spans="1:2" x14ac:dyDescent="0.25">
      <c r="A28" s="13" t="s">
        <v>2592</v>
      </c>
      <c r="B28" s="27" t="s">
        <v>3308</v>
      </c>
    </row>
    <row customFormat="1" r="29" s="19" spans="1:2" x14ac:dyDescent="0.25">
      <c r="A29" s="13" t="s">
        <v>2593</v>
      </c>
      <c r="B29" s="14" t="s">
        <v>3284</v>
      </c>
    </row>
    <row customFormat="1" r="30" s="19" spans="1:2" x14ac:dyDescent="0.25">
      <c r="A30" s="13" t="s">
        <v>2594</v>
      </c>
      <c r="B30" s="27" t="s">
        <v>3308</v>
      </c>
    </row>
    <row customFormat="1" r="31" s="19" spans="1:2" x14ac:dyDescent="0.25">
      <c r="A31" s="13" t="s">
        <v>2595</v>
      </c>
      <c r="B31" s="14" t="s">
        <v>3285</v>
      </c>
    </row>
    <row customFormat="1" r="32" s="112" spans="1:2" x14ac:dyDescent="0.25">
      <c r="A32" s="97" t="s">
        <v>2596</v>
      </c>
      <c r="B32" s="98"/>
    </row>
    <row customFormat="1" r="33" s="19" spans="1:2" x14ac:dyDescent="0.25">
      <c r="A33" s="19" t="s">
        <v>2597</v>
      </c>
      <c r="B33" s="14"/>
    </row>
    <row customFormat="1" r="34" s="19" spans="1:2" x14ac:dyDescent="0.25">
      <c r="A34" s="60" t="s">
        <v>2631</v>
      </c>
      <c r="B34" s="14"/>
    </row>
    <row customFormat="1" r="35" s="19" spans="1:2" x14ac:dyDescent="0.25">
      <c r="A35" s="13" t="s">
        <v>261</v>
      </c>
      <c r="B35" s="14"/>
    </row>
    <row customFormat="1" r="36" s="19" spans="1:2" x14ac:dyDescent="0.25">
      <c r="A36" s="13" t="s">
        <v>2598</v>
      </c>
      <c r="B36" s="14" t="s">
        <v>3286</v>
      </c>
    </row>
    <row customFormat="1" r="37" s="19" spans="1:2" x14ac:dyDescent="0.25">
      <c r="A37" s="13" t="s">
        <v>2599</v>
      </c>
      <c r="B37" s="14"/>
    </row>
    <row customFormat="1" r="38" s="19" spans="1:2" x14ac:dyDescent="0.25">
      <c r="A38" s="13" t="s">
        <v>2589</v>
      </c>
      <c r="B38" s="14" t="s">
        <v>3287</v>
      </c>
    </row>
    <row customFormat="1" r="39" s="19" spans="1:2" x14ac:dyDescent="0.25">
      <c r="A39" s="13" t="s">
        <v>2590</v>
      </c>
      <c r="B39" s="14"/>
    </row>
    <row customFormat="1" r="40" s="19" spans="1:2" x14ac:dyDescent="0.25">
      <c r="A40" s="13" t="s">
        <v>2591</v>
      </c>
      <c r="B40" s="14" t="s">
        <v>3288</v>
      </c>
    </row>
    <row customFormat="1" r="41" s="19" spans="1:2" x14ac:dyDescent="0.25">
      <c r="A41" s="13" t="s">
        <v>2592</v>
      </c>
      <c r="B41" s="14"/>
    </row>
    <row customFormat="1" r="42" s="19" spans="1:2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customFormat="1" ht="15.75" r="44" s="18" spans="1:2" thickBot="1" x14ac:dyDescent="0.3">
      <c r="A44" s="21"/>
      <c r="B44" s="20"/>
    </row>
    <row r="45" spans="1:2" x14ac:dyDescent="0.25">
      <c r="A45" s="113" t="s">
        <v>2600</v>
      </c>
      <c r="B45" s="114"/>
    </row>
    <row ht="210" r="46" spans="1:2" x14ac:dyDescent="0.25">
      <c r="A46" s="25" t="s">
        <v>2618</v>
      </c>
      <c r="B46" s="22" t="s">
        <v>2620</v>
      </c>
    </row>
    <row ht="90.75" r="47" spans="1:2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dxfId="61" priority="2" type="expression">
      <formula>A$2="Amount"</formula>
    </cfRule>
  </conditionalFormatting>
  <conditionalFormatting sqref="A6:XFD6 A8:XFD8 A10:XFD10 A12:XFD12 A14:XFD14 A20:XFD20 A22:XFD22 A24:XFD24 A28:XFD28 A30:XFD30 A35:XFD35 A37:XFD37 A39:XFD39 A41:XFD41 A26:XFD26">
    <cfRule dxfId="60" priority="1" type="expression">
      <formula>A$2="Percentage"</formula>
    </cfRule>
  </conditionalFormatting>
  <dataValidations count="6">
    <dataValidation allowBlank="1" showErrorMessage="1" showInputMessage="1" sqref="B2" type="list">
      <formula1>"Amount,Percentage"</formula1>
    </dataValidation>
    <dataValidation allowBlank="1" showErrorMessage="1" showInputMessage="1" sqref="B30 B24 B28 B20 B22 B35 B37 B39 B41 B26" type="custom">
      <formula1>B$2="Amount"</formula1>
    </dataValidation>
    <dataValidation allowBlank="1" showErrorMessage="1" showInputMessage="1" sqref="B31 B29 B27 B25 B23 B36 B38 B40 B42 B21" type="custom">
      <formula1>B$2="Percentage"</formula1>
    </dataValidation>
    <dataValidation allowBlank="1" showErrorMessage="1" showInputMessage="1" sqref="B5" type="whole">
      <formula1>0</formula1>
      <formula2>999999999999999</formula2>
    </dataValidation>
    <dataValidation allowBlank="1" showErrorMessage="1" showInputMessage="1" sqref="B6 B8 B10 B12 B14" type="custom">
      <formula1>AND(B$2="Amount",ISNUMBER(B6))</formula1>
    </dataValidation>
    <dataValidation allowBlank="1" showErrorMessage="1" showInputMessage="1" sqref="B7 B9 B11 B13 B15" type="custom">
      <formula1>AND(B$2="Percentage",ISNUMBER(B7))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7"/>
  <dimension ref="A1:F7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7.140625" collapsed="true"/>
    <col min="2" max="2" customWidth="true" width="17.710937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ht="15.75" r="2" s="43" spans="1:5" thickBot="1" x14ac:dyDescent="0.3">
      <c r="A2" s="69" t="s">
        <v>2602</v>
      </c>
      <c r="B2" s="42">
        <v>1000000</v>
      </c>
    </row>
    <row customFormat="1" ht="16.5" r="3" s="45" spans="1:5" thickBot="1" thickTop="1" x14ac:dyDescent="0.3">
      <c r="A3" s="70" t="s">
        <v>2603</v>
      </c>
      <c r="B3" s="44">
        <v>0</v>
      </c>
    </row>
    <row customFormat="1" ht="16.5" r="4" s="45" spans="1:5" thickBot="1" thickTop="1" x14ac:dyDescent="0.3">
      <c r="A4" s="70" t="s">
        <v>2604</v>
      </c>
      <c r="B4" s="44">
        <v>0</v>
      </c>
    </row>
    <row customFormat="1" ht="16.5" r="5" s="45" spans="1:5" thickBot="1" thickTop="1" x14ac:dyDescent="0.3">
      <c r="A5" s="70" t="s">
        <v>2605</v>
      </c>
      <c r="B5" s="44">
        <v>10</v>
      </c>
    </row>
    <row customFormat="1" ht="16.5" r="6" s="45" spans="1:5" thickBot="1" thickTop="1" x14ac:dyDescent="0.3">
      <c r="A6" s="70" t="s">
        <v>2606</v>
      </c>
      <c r="B6" s="44">
        <v>10</v>
      </c>
    </row>
    <row ht="15.75" r="7" spans="1:5" thickTop="1" x14ac:dyDescent="0.25"/>
  </sheetData>
  <dataValidations count="1">
    <dataValidation allowBlank="1" showErrorMessage="1" showInputMessage="1" sqref="B2:B6" type="whole">
      <formula1>0</formula1>
      <formula2>9.99999999999999E+35</formula2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F8"/>
  <sheetViews>
    <sheetView workbookViewId="0">
      <pane activePane="topRight" state="frozen" topLeftCell="B1" xSplit="1"/>
      <selection activeCell="A7" pane="topRight" sqref="A7"/>
    </sheetView>
  </sheetViews>
  <sheetFormatPr defaultRowHeight="15" x14ac:dyDescent="0.25"/>
  <cols>
    <col min="1" max="1" bestFit="true" customWidth="true" width="11.28515625" collapsed="true"/>
    <col min="2" max="2" bestFit="true" customWidth="true" width="25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0002APP20211202470</v>
      </c>
    </row>
    <row customFormat="1" r="3" s="19" spans="1:5" x14ac:dyDescent="0.25">
      <c r="A3" s="60" t="s">
        <v>119</v>
      </c>
      <c r="B3" t="s">
        <v>3423</v>
      </c>
    </row>
    <row customFormat="1" r="4" s="19" spans="1:5" x14ac:dyDescent="0.25">
      <c r="A4" s="58" t="s">
        <v>2582</v>
      </c>
      <c r="B4" s="19" t="s">
        <v>173</v>
      </c>
    </row>
    <row customFormat="1" r="5" s="19" spans="1:5" x14ac:dyDescent="0.25">
      <c r="A5" s="60" t="s">
        <v>95</v>
      </c>
      <c r="B5" t="s">
        <v>3418</v>
      </c>
    </row>
    <row customFormat="1" r="6" s="19" spans="1:5" x14ac:dyDescent="0.25">
      <c r="A6" s="58" t="s">
        <v>2582</v>
      </c>
      <c r="B6" s="19" t="s">
        <v>173</v>
      </c>
    </row>
    <row customFormat="1" r="7" s="19" spans="1:5" x14ac:dyDescent="0.25">
      <c r="A7" s="60" t="s">
        <v>2581</v>
      </c>
      <c r="B7" t="s">
        <v>3424</v>
      </c>
    </row>
    <row customFormat="1" r="8" s="19" spans="1:5" x14ac:dyDescent="0.25">
      <c r="A8" s="58" t="s">
        <v>2582</v>
      </c>
      <c r="B8" s="19" t="s">
        <v>173</v>
      </c>
    </row>
  </sheetData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>
          <x14:formula1>
            <xm:f>IF(B7&lt;&gt;"",Master!$CL$2:$CL$3)</xm:f>
          </x14:formula1>
          <xm:sqref>B8</xm:sqref>
        </x14:dataValidation>
        <x14:dataValidation allowBlank="1" showErrorMessage="1" showInputMessage="1" type="list">
          <x14:formula1>
            <xm:f>IF(B5&lt;&gt;"",Master!$CL$2:$CL$3)</xm:f>
          </x14:formula1>
          <xm:sqref>B6</xm:sqref>
        </x14:dataValidation>
        <x14:dataValidation allowBlank="1" showErrorMessage="1" showInputMessage="1" type="list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DO492"/>
  <sheetViews>
    <sheetView topLeftCell="F1" workbookViewId="0">
      <pane activePane="bottomLeft" state="frozen" topLeftCell="A2" ySplit="1"/>
      <selection activeCell="I1" pane="bottomLeft" sqref="I1:J30"/>
    </sheetView>
  </sheetViews>
  <sheetFormatPr defaultRowHeight="15" x14ac:dyDescent="0.25"/>
  <cols>
    <col min="1" max="1" customWidth="true" width="33.5703125" collapsed="true"/>
    <col min="2" max="2" customWidth="true" width="21.140625" collapsed="true"/>
    <col min="5" max="5" bestFit="true" customWidth="true" width="43.28515625" collapsed="true"/>
    <col min="6" max="6" customWidth="true" width="17.42578125" collapsed="true"/>
    <col min="9" max="9" customWidth="true" width="30.0" collapsed="true"/>
    <col min="10" max="10" customWidth="true" width="21.140625" collapsed="true"/>
    <col min="13" max="13" customWidth="true" width="89.0" collapsed="true"/>
    <col min="14" max="14" customWidth="true" width="25.5703125" collapsed="true"/>
    <col min="17" max="17" customWidth="true" width="23.140625" collapsed="true"/>
    <col min="18" max="18" customWidth="true" width="19.140625" collapsed="true"/>
    <col min="20" max="20" customWidth="true" width="25.85546875" collapsed="true"/>
    <col min="22" max="22" customWidth="true" width="18.5703125" collapsed="true"/>
    <col min="24" max="24" customWidth="true" width="15.42578125" collapsed="true"/>
    <col min="26" max="26" customWidth="true" width="14.28515625" collapsed="true"/>
    <col min="28" max="28" customWidth="true" width="39.7109375" collapsed="true"/>
    <col min="30" max="30" customWidth="true" width="10.5703125" collapsed="true"/>
    <col min="32" max="32" customWidth="true" width="30.42578125" collapsed="true"/>
    <col min="34" max="34" customWidth="true" width="39.85546875" collapsed="true"/>
    <col min="36" max="36" customWidth="true" width="30.5703125" collapsed="true"/>
    <col min="38" max="38" customWidth="true" width="18.42578125" collapsed="true"/>
    <col min="40" max="40" customWidth="true" width="28.7109375" collapsed="true"/>
    <col min="42" max="42" customWidth="true" width="31.5703125" collapsed="true"/>
    <col min="44" max="44" customWidth="true" width="99.7109375" collapsed="true"/>
    <col min="45" max="45" customWidth="true" width="26.140625" collapsed="true"/>
    <col min="47" max="47" customWidth="true" width="43.140625" collapsed="true"/>
    <col min="48" max="48" customWidth="true" width="28.85546875" collapsed="true"/>
    <col min="50" max="50" customWidth="true" width="23.0" collapsed="true"/>
    <col min="52" max="52" customWidth="true" width="25.85546875" collapsed="true"/>
    <col min="54" max="54" customWidth="true" width="23.7109375" collapsed="true"/>
    <col min="56" max="56" customWidth="true" width="27.85546875" collapsed="true"/>
    <col min="58" max="58" customWidth="true" width="15.0" collapsed="true"/>
    <col min="60" max="60" customWidth="true" width="30.85546875" collapsed="true"/>
    <col min="62" max="62" customWidth="true" width="19.5703125" collapsed="true"/>
    <col min="64" max="64" customWidth="true" width="13.140625" collapsed="true"/>
    <col min="66" max="66" customWidth="true" width="29.85546875" collapsed="true"/>
    <col min="68" max="68" customWidth="true" width="38.0" collapsed="true"/>
    <col min="70" max="70" customWidth="true" width="14.42578125" collapsed="true"/>
    <col min="72" max="72" customWidth="true" width="40.5703125" collapsed="true"/>
    <col min="74" max="74" customWidth="true" width="26.140625" collapsed="true"/>
    <col min="76" max="76" customWidth="true" width="11.7109375" collapsed="true"/>
    <col min="78" max="78" customWidth="true" width="22.85546875" collapsed="true"/>
    <col min="80" max="80" customWidth="true" width="16.140625" collapsed="true"/>
    <col min="82" max="82" customWidth="true" width="16.42578125" collapsed="true"/>
    <col min="84" max="84" customWidth="true" width="17.0" collapsed="true"/>
    <col min="86" max="86" customWidth="true" width="32.5703125" collapsed="true"/>
    <col min="88" max="88" customWidth="true" width="30.0" collapsed="true"/>
    <col min="90" max="90" bestFit="true" customWidth="true" width="14.42578125" collapsed="true"/>
    <col min="93" max="93" customWidth="true" width="23.85546875" collapsed="true"/>
    <col min="95" max="95" customWidth="true" width="19.85546875" collapsed="true"/>
    <col min="97" max="97" customWidth="true" width="14.0" collapsed="true"/>
    <col min="99" max="99" customWidth="true" width="20.140625" collapsed="true"/>
    <col min="101" max="101" customWidth="true" width="19.85546875" collapsed="true"/>
    <col min="103" max="103" customWidth="true" width="19.140625" collapsed="true"/>
    <col min="105" max="105" customWidth="true" width="42.28515625" collapsed="true"/>
    <col min="107" max="107" customWidth="true" width="19.7109375" collapsed="true"/>
    <col min="109" max="109" customWidth="true" width="16.140625" collapsed="true"/>
    <col min="111" max="111" customWidth="true" width="25.28515625" collapsed="true"/>
    <col min="112" max="112" customWidth="true" width="21.140625" collapsed="true"/>
    <col min="114" max="114" customWidth="true" width="28.140625" collapsed="true"/>
    <col min="115" max="115" customWidth="true" width="21.140625" collapsed="true"/>
    <col min="117" max="117" customWidth="true" width="33.5703125" collapsed="true"/>
    <col min="118" max="118" customWidth="true" width="21.140625" collapsed="true"/>
  </cols>
  <sheetData>
    <row r="1" spans="1:118" x14ac:dyDescent="0.25">
      <c r="A1" s="30" t="s">
        <v>3332</v>
      </c>
      <c r="B1" s="30" t="s">
        <v>2632</v>
      </c>
      <c r="E1" s="30" t="s">
        <v>2634</v>
      </c>
      <c r="F1" s="30" t="s">
        <v>2635</v>
      </c>
      <c r="I1" s="30" t="s">
        <v>3335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3333</v>
      </c>
      <c r="DH1" s="30" t="s">
        <v>2632</v>
      </c>
      <c r="DJ1" s="30" t="s">
        <v>3330</v>
      </c>
      <c r="DK1" s="30" t="s">
        <v>2632</v>
      </c>
      <c r="DM1" s="30" t="s">
        <v>3331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3336</v>
      </c>
      <c r="J2" s="30" t="s">
        <v>3361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3337</v>
      </c>
      <c r="J3" s="30" t="s">
        <v>3362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3363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3355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3338</v>
      </c>
      <c r="J7" s="30" t="s">
        <v>3364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3339</v>
      </c>
      <c r="J8" s="30" t="s">
        <v>3365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3340</v>
      </c>
      <c r="J9" s="30" t="s">
        <v>3366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3341</v>
      </c>
      <c r="J10" s="30" t="s">
        <v>3367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3342</v>
      </c>
      <c r="J11" s="30" t="s">
        <v>3368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3369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3328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3343</v>
      </c>
      <c r="J13" s="30" t="s">
        <v>3370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3344</v>
      </c>
      <c r="J14" s="30" t="s">
        <v>3371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3345</v>
      </c>
      <c r="J15" s="30" t="s">
        <v>3372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3346</v>
      </c>
      <c r="J16" s="30" t="s">
        <v>3373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3347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3348</v>
      </c>
      <c r="J18" s="30" t="s">
        <v>3374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3349</v>
      </c>
      <c r="J19" s="30" t="s">
        <v>3375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3350</v>
      </c>
      <c r="J20" s="30" t="s">
        <v>3376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3351</v>
      </c>
      <c r="J21" s="30" t="s">
        <v>3377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3352</v>
      </c>
      <c r="J22" s="30" t="s">
        <v>3378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3353</v>
      </c>
      <c r="J23" s="30" t="s">
        <v>3379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3354</v>
      </c>
      <c r="J24" s="30" t="s">
        <v>3380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3355</v>
      </c>
      <c r="J25" s="30" t="s">
        <v>3355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3356</v>
      </c>
      <c r="J26" s="30" t="s">
        <v>3381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3357</v>
      </c>
      <c r="J27" s="30" t="s">
        <v>3382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3358</v>
      </c>
      <c r="J28" s="30" t="s">
        <v>3383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3359</v>
      </c>
      <c r="J29" s="30" t="s">
        <v>3384</v>
      </c>
      <c r="M29" s="30" t="s">
        <v>634</v>
      </c>
      <c r="N29" s="30" t="s">
        <v>635</v>
      </c>
      <c r="AN29" s="30" t="s">
        <v>3329</v>
      </c>
      <c r="AR29" s="30" t="s">
        <v>636</v>
      </c>
      <c r="AS29" s="30" t="s">
        <v>2689</v>
      </c>
      <c r="CH29" s="30" t="s">
        <v>3327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3360</v>
      </c>
      <c r="J30" s="30" t="s">
        <v>3385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bottom="0.75" footer="0.3" header="0.3" left="0.7" right="0.7" top="0.75"/>
  <pageSetup orientation="portrait" paperSize="9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2022-04-05T09:19:43Z</dcterms:created>
  <dc:creator>Fendy Tio;Jeremy Andreas</dc:creator>
  <cp:lastModifiedBy>Fendy Tio</cp:lastModifiedBy>
  <dcterms:modified xsi:type="dcterms:W3CDTF">2022-07-14T04:11:39Z</dcterms:modified>
</cp:coreProperties>
</file>