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jeremy.andreas\git\NAP-CF4W-UF\Excel\"/>
    </mc:Choice>
  </mc:AlternateContent>
  <bookViews>
    <workbookView activeTab="4"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5" l="1" r="B14"/>
  <c i="5" r="C14"/>
  <c i="3" l="1" r="B36"/>
  <c i="3" r="B31"/>
  <c i="3" r="B27"/>
  <c i="3" r="E21"/>
  <c i="3" r="D21"/>
  <c i="3" r="C21"/>
  <c i="3" r="B21"/>
  <c i="3" r="E17"/>
  <c i="3" r="D17"/>
  <c i="3" r="C17"/>
  <c i="3" r="B17"/>
  <c i="3" l="1" r="C3"/>
  <c i="3" r="B3"/>
  <c i="1" l="1" r="B15"/>
  <c i="1" l="1" r="E15"/>
  <c i="1" r="D15"/>
  <c i="1" r="C15"/>
  <c i="3" l="1" r="B10"/>
  <c i="7" l="1" r="B26"/>
  <c i="7" r="C32"/>
  <c i="7" r="D32"/>
  <c i="7" r="E32"/>
  <c i="7" r="C23"/>
  <c i="7" r="D23"/>
  <c i="7" r="E23"/>
  <c i="7" r="C13"/>
  <c i="7" r="D13"/>
  <c i="7" r="E13"/>
  <c i="7" r="B13"/>
  <c i="7" r="E17"/>
  <c i="7" r="C17"/>
  <c i="7" r="D17"/>
  <c i="7" r="B17"/>
  <c i="7" r="C19"/>
  <c i="7" r="D19"/>
  <c i="7" r="E19"/>
  <c i="7" r="B19"/>
  <c i="7" r="C21"/>
  <c i="7" r="D21"/>
  <c i="7" r="E21"/>
  <c i="7" r="B21"/>
  <c i="7" r="B23"/>
  <c i="7" r="C26"/>
  <c i="7" r="D26"/>
  <c i="7" r="E26"/>
  <c i="7" r="E29"/>
  <c i="7" r="D29"/>
  <c i="7" r="C29"/>
  <c i="7" r="B29"/>
  <c i="7" r="C5"/>
  <c i="7" r="D5"/>
  <c i="7" r="E5"/>
  <c i="7" r="C7"/>
  <c i="7" r="D7"/>
  <c i="7" r="E7"/>
  <c i="7" r="C9"/>
  <c i="7" r="D9"/>
  <c i="7" r="E9"/>
  <c i="7" r="B9"/>
  <c i="7" r="B7"/>
  <c i="7" r="B5"/>
  <c i="7" r="C3"/>
  <c i="7" r="D3"/>
  <c i="7" r="E3"/>
  <c i="7" r="B3"/>
  <c i="5" r="D14"/>
  <c i="5" r="E14"/>
  <c i="3" r="D3"/>
  <c i="3" r="E3"/>
</calcChain>
</file>

<file path=xl/comments1.xml><?xml version="1.0" encoding="utf-8"?>
<comments xmlns="http://schemas.openxmlformats.org/spreadsheetml/2006/main">
  <authors>
    <author>Jeremy Andreas</author>
  </authors>
  <commentList>
    <comment authorId="0" ref="A16" shapeId="0">
      <text>
        <r>
          <rPr>
            <b/>
            <sz val="9"/>
            <color indexed="81"/>
            <rFont val="Tahoma"/>
            <family val="2"/>
          </rPr>
          <t>Jeremy Andreas:</t>
        </r>
        <r>
          <rPr>
            <sz val="9"/>
            <color indexed="81"/>
            <rFont val="Tahoma"/>
            <family val="2"/>
          </rPr>
          <t xml:space="preserve">
wajib diisi jika nationality = foreigner</t>
        </r>
      </text>
    </comment>
    <comment authorId="0" ref="A19"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Format MM/DD/YYYY</t>
        </r>
      </text>
    </comment>
    <comment authorId="0" ref="A66" shapeId="0">
      <text>
        <r>
          <rPr>
            <b/>
            <sz val="9"/>
            <color indexed="81"/>
            <rFont val="Tahoma"/>
            <family val="2"/>
          </rPr>
          <t>Jeremy Andreas:</t>
        </r>
        <r>
          <rPr>
            <sz val="9"/>
            <color indexed="81"/>
            <rFont val="Tahoma"/>
            <family val="2"/>
          </rPr>
          <t xml:space="preserve">
Format MM/DD/YYYY</t>
        </r>
      </text>
    </comment>
    <comment authorId="0" ref="A93"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8"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Format MM/DD/YYYY</t>
        </r>
      </text>
    </comment>
    <comment authorId="0" ref="A31"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<sst xmlns="http://schemas.openxmlformats.org/spreadsheetml/2006/main" count="4552" uniqueCount="4178">
  <si>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</si>
  <si>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</si>
  <si>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</si>
  <si>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</si>
  <si>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</si>
  <si>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</si>
  <si>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</si>
  <si>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</si>
  <si>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</si>
  <si>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</si>
  <si>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</si>
  <si>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</si>
  <si>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</si>
  <si>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</si>
  <si>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</si>
  <si>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</si>
  <si>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</si>
  <si>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</si>
  <si>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</si>
  <si>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</si>
  <si>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</si>
  <si>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</si>
  <si>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</si>
  <si>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</si>
  <si>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</si>
  <si>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</si>
  <si>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</si>
  <si>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</si>
  <si>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</si>
  <si>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</si>
  <si>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</si>
  <si>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</si>
  <si>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</si>
  <si>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</si>
  <si>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</si>
  <si>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</si>
  <si>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</si>
  <si>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</si>
  <si>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</si>
  <si>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</si>
  <si>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</si>
  <si>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</si>
  <si>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</si>
  <si>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</si>
  <si>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</si>
  <si>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</si>
  <si>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</si>
  <si>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</si>
  <si>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</si>
  <si>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</si>
  <si>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</si>
  <si>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</si>
  <si>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</si>
  <si>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</si>
  <si>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</si>
  <si>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</si>
  <si>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</si>
  <si>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</si>
  <si>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</si>
  <si>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</si>
  <si>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</si>
  <si>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</si>
  <si>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</si>
  <si>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</si>
  <si>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</si>
  <si>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</si>
  <si>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</si>
  <si>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</si>
  <si>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</si>
  <si>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</si>
  <si>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</si>
  <si>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</si>
  <si>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</si>
  <si>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</si>
  <si>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</si>
  <si>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</si>
  <si>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</si>
  <si>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</si>
  <si>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</si>
  <si>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</si>
  <si>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</si>
  <si>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</si>
  <si>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</si>
  <si>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</si>
  <si>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</si>
  <si>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</si>
  <si>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</si>
  <si>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</si>
  <si>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</si>
  <si>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</si>
  <si>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</si>
  <si>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</si>
  <si>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</si>
  <si>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</si>
  <si>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</si>
  <si>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</si>
  <si>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</si>
  <si>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</si>
  <si>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</si>
  <si>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</si>
  <si>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</si>
  <si>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</si>
  <si>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</si>
  <si>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</si>
  <si>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</si>
  <si>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</si>
  <si>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</si>
  <si>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</si>
  <si>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</si>
  <si>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</si>
  <si>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</si>
  <si>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</si>
  <si>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</si>
  <si>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</si>
  <si>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</si>
  <si>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</si>
  <si>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</si>
  <si>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</si>
  <si>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</si>
  <si>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</si>
  <si>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</si>
  <si>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</si>
  <si>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</si>
  <si>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</si>
  <si>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</si>
  <si>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</si>
  <si>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</si>
  <si>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</si>
  <si>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</si>
  <si>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</si>
  <si>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</si>
  <si>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</si>
  <si>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</si>
  <si>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</si>
  <si>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</si>
  <si>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</si>
  <si>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</si>
  <si>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</si>
  <si>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</si>
  <si>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</si>
  <si>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</si>
  <si>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</si>
  <si>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</si>
  <si>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</si>
  <si>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</si>
  <si>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</si>
  <si>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</si>
  <si>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</si>
  <si>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</si>
  <si>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</si>
  <si>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</si>
  <si>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</si>
  <si>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</si>
  <si>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</si>
  <si>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</si>
  <si>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</si>
  <si>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</si>
  <si>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</si>
  <si>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</si>
  <si>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</si>
  <si>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</si>
  <si>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</si>
  <si>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</si>
  <si>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</si>
  <si>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</si>
  <si>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</si>
  <si>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</si>
  <si>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</si>
  <si>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</si>
  <si>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</si>
  <si>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</si>
  <si>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</si>
  <si>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</si>
  <si>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</si>
  <si>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</si>
  <si>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</si>
  <si>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</si>
  <si>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</si>
  <si>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</si>
  <si>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</si>
  <si>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</si>
  <si>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</si>
  <si>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</si>
  <si>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</si>
  <si>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</si>
  <si>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</si>
  <si>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</si>
  <si>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</si>
  <si>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</si>
  <si>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</si>
  <si>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</si>
  <si>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</si>
  <si>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</si>
  <si>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</si>
  <si>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</si>
  <si>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</si>
  <si>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</si>
  <si>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</si>
  <si>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</si>
  <si>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</si>
  <si>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</si>
  <si>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</si>
  <si>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</si>
  <si>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</si>
  <si>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</si>
  <si>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</si>
  <si>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</si>
  <si>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</si>
  <si>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</si>
  <si>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</si>
  <si>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</si>
  <si>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</si>
  <si>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</si>
  <si>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</si>
  <si>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</si>
  <si>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</si>
  <si>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</si>
  <si>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</si>
  <si>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</si>
  <si>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</si>
  <si>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</si>
  <si>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</si>
  <si>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</si>
  <si>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</si>
  <si>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</si>
  <si>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</si>
  <si>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</si>
  <si>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</si>
  <si>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</si>
  <si>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</si>
  <si>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</si>
  <si>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</si>
  <si>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</si>
  <si>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</si>
  <si>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</si>
  <si>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</si>
  <si>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</si>
  <si>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</si>
  <si>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</si>
  <si>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</si>
  <si>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</si>
  <si>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</si>
  <si>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</si>
  <si>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</si>
  <si>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</si>
  <si>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</si>
  <si>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</si>
  <si>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</si>
  <si>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</si>
  <si>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</si>
  <si>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</si>
  <si>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</si>
  <si>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</si>
  <si>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</si>
  <si>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</si>
  <si>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</si>
  <si>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</si>
  <si>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</si>
  <si>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</si>
  <si>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</si>
  <si>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</si>
  <si>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</si>
  <si>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</si>
  <si>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</si>
  <si>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</si>
  <si>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</si>
  <si>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</si>
  <si>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</si>
  <si>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</si>
  <si>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</si>
  <si>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</si>
  <si>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</si>
  <si>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</si>
  <si>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</si>
  <si>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</si>
  <si>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</si>
  <si>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</si>
  <si>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</si>
  <si>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</si>
  <si>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</si>
  <si>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</si>
  <si>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</si>
  <si>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</si>
  <si>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</si>
  <si>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</si>
  <si>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</si>
  <si>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</si>
  <si>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</si>
  <si>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</si>
  <si>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</si>
  <si>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</si>
  <si>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</si>
  <si>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</si>
  <si>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</si>
  <si>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</si>
  <si>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</si>
  <si>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</si>
  <si>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</si>
  <si>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</si>
  <si>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</si>
  <si>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</si>
  <si>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</si>
  <si>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</si>
  <si>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</si>
  <si>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</si>
  <si>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</si>
  <si>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</si>
  <si>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</si>
  <si>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</si>
  <si>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</si>
  <si>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</si>
  <si>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</si>
  <si>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</si>
  <si>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</si>
  <si>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</si>
  <si>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</si>
  <si>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</si>
  <si>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</si>
  <si>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</si>
  <si>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</si>
  <si>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</si>
  <si>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</si>
  <si>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</si>
  <si>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</si>
  <si>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</si>
  <si>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</si>
  <si>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</si>
  <si>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</si>
  <si>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</si>
  <si>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</si>
  <si>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</si>
  <si>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</si>
  <si>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</si>
  <si>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</si>
  <si>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</si>
  <si>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</si>
  <si>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</si>
  <si>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</si>
  <si>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</si>
  <si>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</si>
  <si>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</si>
  <si>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</si>
  <si>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</si>
  <si>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</si>
  <si>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</si>
  <si>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</si>
  <si>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</si>
  <si>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</si>
  <si>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</si>
  <si>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</si>
  <si>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</si>
  <si>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</si>
  <si>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</si>
  <si>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</si>
  <si>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</si>
  <si>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</si>
  <si>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</si>
  <si>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</si>
  <si>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</si>
  <si>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</si>
  <si>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</si>
  <si>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</si>
  <si>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</si>
  <si>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</si>
  <si>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</si>
  <si>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</si>
  <si>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</si>
  <si>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</si>
  <si>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</si>
  <si>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</si>
  <si>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</si>
  <si>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</si>
  <si>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</si>
  <si>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</si>
  <si>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</si>
  <si>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</si>
  <si>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</si>
  <si>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</si>
  <si>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</si>
  <si>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</si>
  <si>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</si>
  <si>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</si>
  <si>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</si>
  <si>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</si>
  <si>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</si>
  <si>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</si>
  <si>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</si>
  <si>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</si>
  <si>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</si>
  <si>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</si>
  <si>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</si>
  <si>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</si>
  <si>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</si>
  <si>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</si>
  <si>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</si>
  <si>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</si>
  <si>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</si>
  <si>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</si>
  <si>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</si>
  <si>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</si>
  <si>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</si>
  <si>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</si>
  <si>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</si>
  <si>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</si>
  <si>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</si>
  <si>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</si>
  <si>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</si>
  <si>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</si>
  <si>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</si>
  <si>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</si>
  <si>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</si>
  <si>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</si>
  <si>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</si>
  <si>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</si>
  <si>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</si>
  <si>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</si>
  <si>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</si>
  <si>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</si>
  <si>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</si>
  <si>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</si>
  <si>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</si>
  <si>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</si>
  <si>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</si>
  <si>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</si>
  <si>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</si>
  <si>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</si>
  <si>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</si>
  <si>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</si>
  <si>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</si>
  <si>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</si>
  <si>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</si>
  <si>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</si>
  <si>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</si>
  <si>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</si>
  <si>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</si>
  <si>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</si>
  <si>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</si>
  <si>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</si>
  <si>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</si>
  <si>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</si>
  <si>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</si>
  <si>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</si>
  <si>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</si>
  <si>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</si>
  <si>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</si>
  <si>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</si>
  <si>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</si>
  <si>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</si>
  <si>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</si>
  <si>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</si>
  <si>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</si>
  <si>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</si>
  <si>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</si>
  <si>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</si>
  <si>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</si>
  <si>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</si>
  <si>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</si>
  <si>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</si>
  <si>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</si>
  <si>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</si>
  <si>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</si>
  <si>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</si>
  <si>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</si>
  <si>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</si>
  <si>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</si>
  <si>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</si>
  <si>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</si>
  <si>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</si>
  <si>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</si>
  <si>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</si>
  <si>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</si>
  <si>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</si>
  <si>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</si>
  <si>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</si>
  <si>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</si>
  <si>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</si>
  <si>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</si>
  <si>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</si>
  <si>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</si>
  <si>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</si>
  <si>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</si>
  <si>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</si>
  <si>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</si>
  <si>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</si>
  <si>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</si>
  <si>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</si>
  <si>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</si>
  <si>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</si>
  <si>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</si>
  <si>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</si>
  <si>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</si>
  <si>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</si>
  <si>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</si>
  <si>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</si>
  <si>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</si>
  <si>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</si>
  <si>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</si>
  <si>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</si>
  <si>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</si>
  <si>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</si>
  <si>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</si>
  <si>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</si>
  <si>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</si>
  <si>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</si>
  <si>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</si>
  <si>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</si>
  <si>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</si>
  <si>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</si>
  <si>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</si>
  <si>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</si>
  <si>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</si>
  <si>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</si>
  <si>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</si>
  <si>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</si>
  <si>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</si>
  <si>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</si>
  <si>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</si>
  <si>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</si>
  <si>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</si>
  <si>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</si>
  <si>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</si>
  <si>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</si>
  <si>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</si>
  <si>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</si>
  <si>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</si>
  <si>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</si>
  <si>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</si>
  <si>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</si>
  <si>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</si>
  <si>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</si>
  <si>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</si>
  <si>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</si>
  <si>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</si>
  <si>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</si>
  <si>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</si>
  <si>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</si>
  <si>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</si>
  <si>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</si>
  <si>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</si>
  <si>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</si>
  <si>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</si>
  <si>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</si>
  <si>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</si>
  <si>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</si>
  <si>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</si>
  <si>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</si>
  <si>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</si>
  <si>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</si>
  <si>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</si>
  <si>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</si>
  <si>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</si>
  <si>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</si>
  <si>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</si>
  <si>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</si>
  <si>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</si>
  <si>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</si>
  <si>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</si>
  <si>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</si>
  <si>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</si>
  <si>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</si>
  <si>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</si>
  <si>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</si>
  <si>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</si>
  <si>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</si>
  <si>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</si>
  <si>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</si>
  <si>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</si>
  <si>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</si>
  <si>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</si>
  <si>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</si>
  <si>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</si>
  <si>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</si>
  <si>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</si>
  <si>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</si>
  <si>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</si>
  <si>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</si>
  <si>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</si>
  <si>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</si>
  <si>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</si>
  <si>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</si>
  <si>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</si>
  <si>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</si>
  <si>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</si>
  <si>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</si>
  <si>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</si>
  <si>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</si>
  <si>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</si>
  <si>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</si>
  <si>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</si>
  <si>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</si>
  <si>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</si>
  <si>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</si>
  <si>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</si>
  <si>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</si>
  <si>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</si>
  <si>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</si>
  <si>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</si>
  <si>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</si>
  <si>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</si>
  <si>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</si>
  <si>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</si>
  <si>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</si>
  <si>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</si>
  <si>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</si>
  <si>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</si>
  <si>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</si>
  <si>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</si>
  <si>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</si>
  <si>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</si>
  <si>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</si>
  <si>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</si>
  <si>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</si>
  <si>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</si>
  <si>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</si>
  <si>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</si>
  <si>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</si>
  <si>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</si>
  <si>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</si>
  <si>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</si>
  <si>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</si>
  <si>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</si>
  <si>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</si>
  <si>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</si>
  <si>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</si>
  <si>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</si>
  <si>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</si>
  <si>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</si>
  <si>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</si>
  <si>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</si>
  <si>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</si>
  <si>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</si>
  <si>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</si>
  <si>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</si>
  <si>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</si>
  <si>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</si>
  <si>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</si>
  <si>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</si>
  <si>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</si>
  <si>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</si>
  <si>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</si>
  <si>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</si>
  <si>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</si>
  <si>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</si>
  <si>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</si>
  <si>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</si>
  <si>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</si>
  <si>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</si>
  <si>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</si>
  <si>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</si>
  <si>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</si>
  <si>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</si>
  <si>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</si>
  <si>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</si>
  <si>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</si>
  <si>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</si>
  <si>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</si>
  <si>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</si>
  <si>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</si>
  <si>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</si>
  <si>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</si>
  <si>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</si>
  <si>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</si>
  <si>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</si>
  <si>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</si>
  <si>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</si>
  <si>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</si>
  <si>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</si>
  <si>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</si>
  <si>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</si>
  <si>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</si>
  <si>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</si>
  <si>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</si>
  <si>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</si>
  <si>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</si>
  <si>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</si>
  <si>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</si>
  <si>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</si>
  <si>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</si>
  <si>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</si>
  <si>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</si>
  <si>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</si>
  <si>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</si>
  <si>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</si>
  <si>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</si>
  <si>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</si>
  <si>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</si>
  <si>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</si>
  <si>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</si>
  <si>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</si>
  <si>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</si>
  <si>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</si>
  <si>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</si>
  <si>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</si>
  <si>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</si>
  <si>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</si>
  <si>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</si>
  <si>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</si>
  <si>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</si>
  <si>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</si>
  <si>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</si>
  <si>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</si>
  <si>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</si>
  <si>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</si>
  <si>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</si>
  <si>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</si>
  <si>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</si>
  <si>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</si>
  <si>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</si>
  <si>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</si>
  <si>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</si>
  <si>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</si>
  <si>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</si>
  <si>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</si>
  <si>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</si>
  <si>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</si>
  <si>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</si>
  <si>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</si>
  <si>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</si>
  <si>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</si>
  <si>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</si>
  <si>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</si>
  <si>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</si>
  <si>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</si>
  <si>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</si>
  <si>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</si>
  <si>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</si>
  <si>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</si>
  <si>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</si>
  <si>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</si>
  <si>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</si>
  <si>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</si>
  <si>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</si>
  <si>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</si>
  <si>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</si>
  <si>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</si>
  <si>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</si>
  <si>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</si>
  <si>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</si>
  <si>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</si>
  <si>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</si>
  <si>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</si>
  <si>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</si>
  <si>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</si>
  <si>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</si>
  <si>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</si>
  <si>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</si>
  <si>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</si>
  <si>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</si>
  <si>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</si>
  <si>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</si>
  <si>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</si>
  <si>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</si>
  <si>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</si>
  <si>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</si>
  <si>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</si>
  <si>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</si>
  <si>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</si>
  <si>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</si>
  <si>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</si>
  <si>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</si>
  <si>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</si>
  <si>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</si>
  <si>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</si>
  <si>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</si>
  <si>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</si>
  <si>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</si>
  <si>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</si>
  <si>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</si>
  <si>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</si>
  <si>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</si>
  <si>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</si>
  <si>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</si>
  <si>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</si>
  <si>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</si>
  <si>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</si>
  <si>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</si>
  <si>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</si>
  <si>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</si>
  <si>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</si>
  <si>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</si>
  <si>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</si>
  <si>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</si>
  <si>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</si>
  <si>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</si>
  <si>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</si>
  <si>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</si>
  <si>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</si>
  <si>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</si>
  <si>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</si>
  <si>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</si>
  <si>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</si>
  <si>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</si>
  <si>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</si>
  <si>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</si>
  <si>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</si>
  <si>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</si>
  <si>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</si>
  <si>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</si>
  <si>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</si>
  <si>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</si>
  <si>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</si>
  <si>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</si>
  <si>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</si>
  <si>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</si>
  <si>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</si>
  <si>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</si>
  <si>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</si>
  <si>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</si>
  <si>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</si>
  <si>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</si>
  <si>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</si>
  <si>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</si>
  <si>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</si>
  <si>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</si>
  <si>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</si>
  <si>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</si>
  <si>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</si>
  <si>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</si>
  <si>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</si>
  <si>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</si>
  <si>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</si>
  <si>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</si>
  <si>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</si>
  <si>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</si>
  <si>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</si>
  <si>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</si>
  <si>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</si>
  <si>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</si>
  <si>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</si>
  <si>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</si>
  <si>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</si>
  <si>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</si>
  <si>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</si>
  <si>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</si>
  <si>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</si>
  <si>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</si>
  <si>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</si>
  <si>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</si>
  <si>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</si>
  <si>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</si>
  <si>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</si>
  <si>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</si>
  <si>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</si>
  <si>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</si>
  <si>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</si>
  <si>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</si>
  <si>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</si>
  <si>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</si>
  <si>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</si>
  <si>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</si>
  <si>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</si>
  <si>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</si>
  <si>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</si>
  <si>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</si>
  <si>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</si>
  <si>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</si>
  <si>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</si>
  <si>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</si>
  <si>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</si>
  <si>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</si>
  <si>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</si>
  <si>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</si>
  <si>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</si>
  <si>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</si>
  <si>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</si>
  <si>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</si>
  <si>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</si>
  <si>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</si>
  <si>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</si>
  <si>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</si>
  <si>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</si>
  <si>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</si>
  <si>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</si>
  <si>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</si>
  <si>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</si>
  <si>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</si>
  <si>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</si>
  <si>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</si>
  <si>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</si>
  <si>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</si>
  <si>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</si>
  <si>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</si>
  <si>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</si>
  <si>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</si>
  <si>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</si>
  <si>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</si>
  <si>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</si>
  <si>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</si>
  <si>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</si>
  <si>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</si>
  <si>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</si>
  <si>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</si>
  <si>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</si>
  <si>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</si>
  <si>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</si>
  <si>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</si>
  <si>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</si>
  <si>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</si>
  <si>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</si>
  <si>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</si>
  <si>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</si>
  <si>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</si>
  <si>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</si>
  <si>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</si>
  <si>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</si>
  <si>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</si>
  <si>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</si>
  <si>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</si>
  <si>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</si>
  <si>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</si>
  <si>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</si>
  <si>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</si>
  <si>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</si>
  <si>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</si>
  <si>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</si>
  <si>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</si>
  <si>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</si>
  <si>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</si>
  <si>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</si>
  <si>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</si>
  <si>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</si>
  <si>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</si>
  <si>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</si>
  <si>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</si>
  <si>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</si>
  <si>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</si>
  <si>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</si>
  <si>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</si>
  <si>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</si>
  <si>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</si>
  <si>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</si>
  <si>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</si>
  <si>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</si>
  <si>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</si>
  <si>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</si>
  <si>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</si>
  <si>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</si>
  <si>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</si>
  <si>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</si>
  <si>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</si>
  <si>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</si>
  <si>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</si>
  <si>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</si>
  <si>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</si>
  <si>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</si>
  <si>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</si>
  <si>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</si>
  <si>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</si>
  <si>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</si>
  <si>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</si>
  <si>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</si>
  <si>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</si>
  <si>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</si>
  <si>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</si>
  <si>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</si>
  <si>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</si>
  <si>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</si>
  <si>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</si>
  <si>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</si>
  <si>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</si>
  <si>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</si>
  <si>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</si>
  <si>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</si>
  <si>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</si>
  <si>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</si>
  <si>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</si>
  <si>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</si>
  <si>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</si>
  <si>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</si>
  <si>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</si>
  <si>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</si>
  <si>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</si>
  <si>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</si>
  <si>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</si>
  <si>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</si>
  <si>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</si>
  <si>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</si>
  <si>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</si>
  <si>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</si>
  <si>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</si>
  <si>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</si>
  <si>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</si>
  <si>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</si>
  <si>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</si>
  <si>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</si>
  <si>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</si>
  <si>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</si>
  <si>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</si>
  <si>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</si>
  <si>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</si>
  <si>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</si>
  <si>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</si>
  <si>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</si>
  <si>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</si>
  <si>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</si>
  <si>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</si>
  <si>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</si>
  <si>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</si>
  <si>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</si>
  <si>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</si>
  <si>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</si>
  <si>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</si>
  <si>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</si>
  <si>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</si>
  <si>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</si>
  <si>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</si>
  <si>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</si>
  <si>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</si>
  <si>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</si>
  <si>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</si>
  <si>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</si>
  <si>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</si>
  <si>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</si>
  <si>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</si>
  <si>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</si>
  <si>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</si>
  <si>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</si>
  <si>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</si>
  <si>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</si>
  <si>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</si>
  <si>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</si>
  <si>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</si>
  <si>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</si>
  <si>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</si>
  <si>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</si>
  <si>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</si>
  <si>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</si>
  <si>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</si>
  <si>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</si>
  <si>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</si>
  <si>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</si>
  <si>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</si>
  <si>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</si>
  <si>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</si>
  <si>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</si>
  <si>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</si>
  <si>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</si>
  <si>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</si>
  <si>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</si>
  <si>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</si>
  <si>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</si>
  <si>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</si>
  <si>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</si>
  <si>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</si>
  <si>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</si>
  <si>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</si>
  <si>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</si>
  <si>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</si>
  <si>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</si>
  <si>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</si>
  <si>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</si>
  <si>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</si>
  <si>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</si>
  <si>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</si>
  <si>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</si>
  <si>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</si>
  <si>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</si>
  <si>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</si>
  <si>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</si>
  <si>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</si>
  <si>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</si>
  <si>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</si>
  <si>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</si>
  <si>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</si>
  <si>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</si>
  <si>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</si>
  <si>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</si>
  <si>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</si>
  <si>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</si>
  <si>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</si>
  <si>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</si>
  <si>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</si>
  <si>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</si>
  <si>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</si>
  <si>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</si>
  <si>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</si>
  <si>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</si>
  <si>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</si>
  <si>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</si>
  <si>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</si>
  <si>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</si>
  <si>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</si>
  <si>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</si>
  <si>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</si>
  <si>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</si>
  <si>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</si>
  <si>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</si>
  <si>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</si>
  <si>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</si>
  <si>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</si>
  <si>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</si>
  <si>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</si>
  <si>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</si>
  <si>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</si>
  <si>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</si>
  <si>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</si>
  <si>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</si>
  <si>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</si>
  <si>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</si>
  <si>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</si>
  <si>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</si>
  <si>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</si>
  <si>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</si>
  <si>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</si>
  <si>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</si>
  <si>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</si>
  <si>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</si>
  <si>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</si>
  <si>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</si>
  <si>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</si>
  <si>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</si>
  <si>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</si>
  <si>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</si>
  <si>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</si>
  <si>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</si>
  <si>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</si>
  <si>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</si>
  <si>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</si>
  <si>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</si>
  <si>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</si>
  <si>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</si>
  <si>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</si>
  <si>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</si>
  <si>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</si>
  <si>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</si>
  <si>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</si>
  <si>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</si>
  <si>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</si>
  <si>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</si>
  <si>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</si>
  <si>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</si>
  <si>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</si>
  <si>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</si>
  <si>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</si>
  <si>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</si>
  <si>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</si>
  <si>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</si>
  <si>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</si>
  <si>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</si>
  <si>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</si>
  <si>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</si>
  <si>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</si>
  <si>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</si>
  <si>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</si>
  <si>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</si>
  <si>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</si>
  <si>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</si>
  <si>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</si>
  <si>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</si>
  <si>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</si>
  <si>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</si>
  <si>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</si>
  <si>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</si>
  <si>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</si>
  <si>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</si>
  <si>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</si>
  <si>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</si>
  <si>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</si>
  <si>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</si>
  <si>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</si>
  <si>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</si>
  <si>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</si>
  <si>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</si>
  <si>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</si>
  <si>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</si>
  <si>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</si>
  <si>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</si>
  <si>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</si>
  <si>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</si>
  <si>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</si>
  <si>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</si>
  <si>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</si>
  <si>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</si>
  <si>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</si>
  <si>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</si>
  <si>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</si>
  <si>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</si>
  <si>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</si>
  <si>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</si>
  <si>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</si>
  <si>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</si>
  <si>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</si>
  <si>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</si>
  <si>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</si>
  <si>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</si>
  <si>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</si>
  <si>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</si>
  <si>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</si>
  <si>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</si>
  <si>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</si>
  <si>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</si>
  <si>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</si>
  <si>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</si>
  <si>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</si>
  <si>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</si>
  <si>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</si>
  <si>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</si>
  <si>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</si>
  <si>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</si>
  <si>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</si>
  <si>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</si>
  <si>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</si>
  <si>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</si>
  <si>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</si>
  <si>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</si>
  <si>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</si>
  <si>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</si>
  <si>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</si>
  <si>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</si>
  <si>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</si>
  <si>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</si>
  <si>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</si>
  <si>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</si>
  <si>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</si>
  <si>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</si>
  <si>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</si>
  <si>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</si>
  <si>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</si>
  <si>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</si>
  <si>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</si>
  <si>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</si>
  <si>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</si>
  <si>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</si>
  <si>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</si>
  <si>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</si>
  <si>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</si>
  <si>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</si>
  <si>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</si>
  <si>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</si>
  <si>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</si>
  <si>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</si>
  <si>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</si>
  <si>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</si>
  <si>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</si>
  <si>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</si>
  <si>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</si>
  <si>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</si>
  <si>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</si>
  <si>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</si>
  <si>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</si>
  <si>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</si>
  <si>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</si>
  <si>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</si>
  <si>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</si>
  <si>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</si>
  <si>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</si>
  <si>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</si>
  <si>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</si>
  <si>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</si>
  <si>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</si>
  <si>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</si>
  <si>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</si>
  <si>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</si>
  <si>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</si>
  <si>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</si>
  <si>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</si>
  <si>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</si>
  <si>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</si>
  <si>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</si>
  <si>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</si>
  <si>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</si>
  <si>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</si>
  <si>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</si>
  <si>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</si>
  <si>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</si>
  <si>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</si>
  <si>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</si>
  <si>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</si>
  <si>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</si>
  <si>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</si>
  <si>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</si>
  <si>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</si>
  <si>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</si>
  <si>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</si>
  <si>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</si>
  <si>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</si>
  <si>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</si>
  <si>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</si>
  <si>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</si>
  <si>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</si>
  <si>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</si>
  <si>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</si>
  <si>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</si>
  <si>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</si>
  <si>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</si>
  <si>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</si>
  <si>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</si>
  <si>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</si>
  <si>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</si>
  <si>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</si>
  <si>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</si>
  <si>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</si>
  <si>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</si>
  <si>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</si>
  <si>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</si>
  <si>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</si>
  <si>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</si>
  <si>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</si>
  <si>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</si>
  <si>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</si>
  <si>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</si>
  <si>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</si>
  <si>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</si>
  <si>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</si>
  <si>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</si>
  <si>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</si>
  <si>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</si>
  <si>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</si>
  <si>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</si>
  <si>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</si>
  <si>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</si>
  <si>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</si>
  <si>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</si>
  <si>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</si>
  <si>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</si>
  <si>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</si>
  <si>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</si>
  <si>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</si>
  <si>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</si>
  <si>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</si>
  <si>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</si>
  <si>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</si>
  <si>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</si>
  <si>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</si>
  <si>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</si>
  <si>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</si>
  <si>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</si>
  <si>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</si>
  <si>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</si>
  <si>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</si>
  <si>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</si>
  <si>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</si>
  <si>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</si>
  <si>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</si>
  <si>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</si>
  <si>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</si>
  <si>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</si>
  <si>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</si>
  <si>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</si>
  <si>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</si>
  <si>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</si>
  <si>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</si>
  <si>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</si>
  <si>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</si>
  <si>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</si>
  <si>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</si>
  <si>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</si>
  <si>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</si>
  <si>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</si>
  <si>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</si>
  <si>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</si>
  <si>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</si>
  <si>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</si>
  <si>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</si>
  <si>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</si>
  <si>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</si>
  <si>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</si>
  <si>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</si>
  <si>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</si>
  <si>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</si>
  <si>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</si>
  <si>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</si>
  <si>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</si>
  <si>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</si>
  <si>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</si>
  <si>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</si>
  <si>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</si>
  <si>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</si>
  <si>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</si>
  <si>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</si>
  <si>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</si>
  <si>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</si>
  <si>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</si>
  <si>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</si>
  <si>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</si>
  <si>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</si>
  <si>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</si>
  <si>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</si>
  <si>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</si>
  <si>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</si>
  <si>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</si>
  <si>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</si>
  <si>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</si>
  <si>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</si>
  <si>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</si>
  <si>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</si>
  <si>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</si>
  <si>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</si>
  <si>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</si>
  <si>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</si>
  <si>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</si>
  <si>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</si>
  <si>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</si>
  <si>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</si>
  <si>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</si>
  <si>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</si>
  <si>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</si>
  <si>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</si>
  <si>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</si>
  <si>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</si>
  <si>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</si>
  <si>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</si>
  <si>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</si>
  <si>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</si>
  <si>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</si>
  <si>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</si>
  <si>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</si>
  <si>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</si>
  <si>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</si>
  <si>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</si>
  <si>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</si>
  <si>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</si>
  <si>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</si>
  <si>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</si>
  <si>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</si>
  <si>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</si>
  <si>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</si>
  <si>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</si>
  <si>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</si>
  <si>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</si>
  <si>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</si>
  <si>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</si>
  <si>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</si>
  <si>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</si>
  <si>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</si>
  <si>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</si>
  <si>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</si>
  <si>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</si>
  <si>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</si>
  <si>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</si>
  <si>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</si>
  <si>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</si>
  <si>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</si>
  <si>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</si>
  <si>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</si>
  <si>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</si>
  <si>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</si>
  <si>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</si>
  <si>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</si>
  <si>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</si>
  <si>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</si>
  <si>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</si>
  <si>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</si>
  <si>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</si>
  <si>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</si>
  <si>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</si>
  <si>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</si>
  <si>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</si>
  <si>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</si>
  <si>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</si>
  <si>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</si>
  <si>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</si>
  <si>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</si>
  <si>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</si>
  <si>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</si>
  <si>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</si>
  <si>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</si>
  <si>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</si>
  <si>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</si>
  <si>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</si>
  <si>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</si>
  <si>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</si>
  <si>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</si>
  <si>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</si>
  <si>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</si>
  <si>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</si>
  <si>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</si>
  <si>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</si>
  <si>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</si>
  <si>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</si>
  <si>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</si>
  <si>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</si>
  <si>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</si>
  <si>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</si>
  <si>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</si>
  <si>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</si>
  <si>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</si>
  <si>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</si>
  <si>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</si>
  <si>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</si>
  <si>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</si>
  <si>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</si>
  <si>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</si>
  <si>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</si>
  <si>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</si>
  <si>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</si>
  <si>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</si>
  <si>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</si>
  <si>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</si>
  <si>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</si>
  <si>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</si>
  <si>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</si>
  <si>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</si>
  <si>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</si>
  <si>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</si>
  <si>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</si>
  <si>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</si>
  <si>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</si>
  <si>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</si>
  <si>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</si>
  <si>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</si>
  <si>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</si>
  <si>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</si>
  <si>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</si>
  <si>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</si>
  <si>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</si>
  <si>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</si>
  <si>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</si>
  <si>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</si>
  <si>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</si>
  <si>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</si>
  <si>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</si>
  <si>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</si>
  <si>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</si>
  <si>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</si>
  <si>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</si>
  <si>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</si>
  <si>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</si>
  <si>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</si>
  <si>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</si>
  <si>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</si>
  <si>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</si>
  <si>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</si>
  <si>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</si>
  <si>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</si>
  <si>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</si>
  <si>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</si>
  <si>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</si>
  <si>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</si>
  <si>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</si>
  <si>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</si>
  <si>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</si>
  <si>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</si>
  <si>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</si>
  <si>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</si>
  <si>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</si>
  <si>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</si>
  <si>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</si>
  <si>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</si>
  <si>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</si>
  <si>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</si>
  <si>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</si>
  <si>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</si>
  <si>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</si>
  <si>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</si>
  <si>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</si>
  <si>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</si>
  <si>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</si>
  <si>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</si>
  <si>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</si>
  <si>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</si>
  <si>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</si>
  <si>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</si>
  <si>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</si>
  <si>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</si>
  <si>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</si>
  <si>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</si>
  <si>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</si>
  <si>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</si>
  <si>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</si>
  <si>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</si>
  <si>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</si>
  <si>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</si>
  <si>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</si>
  <si>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</si>
  <si>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</si>
  <si>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</si>
  <si>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</si>
  <si>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</si>
  <si>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</si>
  <si>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</si>
  <si>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</si>
  <si>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</si>
  <si>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</si>
  <si>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</si>
  <si>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</si>
  <si>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</si>
  <si>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</si>
  <si>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</si>
  <si>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</si>
  <si>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</si>
  <si>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</si>
  <si>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</si>
  <si>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</si>
  <si>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</si>
  <si>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</si>
  <si>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</si>
  <si>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</si>
  <si>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</si>
  <si>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</si>
  <si>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</si>
  <si>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</si>
  <si>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</si>
  <si>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</si>
  <si>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</si>
  <si>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</si>
  <si>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</si>
  <si>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</si>
  <si>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</si>
  <si>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</si>
  <si>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</si>
  <si>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</si>
  <si>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</si>
  <si>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</si>
  <si>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</si>
  <si>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</si>
  <si>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</si>
  <si>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</si>
  <si>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</si>
  <si>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</si>
  <si>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</si>
  <si>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</si>
  <si>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</si>
  <si>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</si>
  <si>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</si>
  <si>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</si>
  <si>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</si>
  <si>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</si>
  <si>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</si>
  <si>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</si>
  <si>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</si>
  <si>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</si>
  <si>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</si>
  <si>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</si>
  <si>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</si>
  <si>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</si>
  <si>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</si>
  <si>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</si>
  <si>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</si>
  <si>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</si>
  <si>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</si>
  <si>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</si>
  <si>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</si>
  <si>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</si>
  <si>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</si>
  <si>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</si>
  <si>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</si>
  <si>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</si>
  <si>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</si>
  <si>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</si>
  <si>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</si>
  <si>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</si>
  <si>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</si>
  <si>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</si>
  <si>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</si>
  <si>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</si>
  <si>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</si>
  <si>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</si>
  <si>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</si>
  <si>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</si>
  <si>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</si>
  <si>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</si>
  <si>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</si>
  <si>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</si>
  <si>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</si>
  <si>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</si>
  <si>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</si>
  <si>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</si>
  <si>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</si>
  <si>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</si>
  <si>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</si>
  <si>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</si>
  <si>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</si>
  <si>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</si>
  <si>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</si>
  <si>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</si>
  <si>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</si>
  <si>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</si>
  <si>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</si>
  <si>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</si>
  <si>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</si>
  <si>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</si>
  <si>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</si>
  <si>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</si>
  <si>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</si>
  <si>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</si>
  <si>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</si>
  <si>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</si>
  <si>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</si>
  <si>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</si>
  <si>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</si>
  <si>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</si>
  <si>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</si>
  <si>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</si>
  <si>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</si>
  <si>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</si>
  <si>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</si>
  <si>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</si>
  <si>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</si>
  <si>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</si>
  <si>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</si>
  <si>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</si>
  <si>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</si>
  <si>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</si>
  <si>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</si>
  <si>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</si>
  <si>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</si>
  <si>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</si>
  <si>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</si>
  <si>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</si>
  <si>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</si>
  <si>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</si>
  <si>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</si>
  <si>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</si>
  <si>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</si>
  <si>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</si>
  <si>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</si>
  <si>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</si>
  <si>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</si>
  <si>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</si>
  <si>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</si>
  <si>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</si>
  <si>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</si>
  <si>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</si>
  <si>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</si>
  <si>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</si>
  <si>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</si>
  <si>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</si>
  <si>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</si>
  <si>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</si>
  <si>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</si>
  <si>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</si>
  <si>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</si>
  <si>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</si>
  <si>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</si>
  <si>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</si>
  <si>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</si>
  <si>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</si>
  <si>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</si>
  <si>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</si>
  <si>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</si>
  <si>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</si>
  <si>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</si>
  <si>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</si>
  <si>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</si>
  <si>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</si>
  <si>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</si>
  <si>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</si>
  <si>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</si>
  <si>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</si>
  <si>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</si>
  <si>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</si>
  <si>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</si>
  <si>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</si>
  <si>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</si>
  <si>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</si>
  <si>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</si>
  <si>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</si>
  <si>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</si>
  <si>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</si>
  <si>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</si>
  <si>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</si>
  <si>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</si>
  <si>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</si>
  <si>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</si>
  <si>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</si>
  <si>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</si>
  <si>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</si>
  <si>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</si>
  <si>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</si>
  <si>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</si>
  <si>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</si>
  <si>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</si>
  <si>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</si>
  <si>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</si>
  <si>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</si>
  <si>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</si>
  <si>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</si>
  <si>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</si>
  <si>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</si>
  <si>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</si>
  <si>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</si>
  <si>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</si>
  <si>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</si>
  <si>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</si>
  <si>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</si>
  <si>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</si>
  <si>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</si>
  <si>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</si>
  <si>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</si>
  <si>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</si>
  <si>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</si>
  <si>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</si>
  <si>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</si>
  <si>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</si>
  <si>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</si>
  <si>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</si>
  <si>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</si>
  <si>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</si>
  <si>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</si>
  <si>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</si>
  <si>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</si>
  <si>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</si>
  <si>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</si>
  <si>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</si>
  <si>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</si>
  <si>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</si>
  <si>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</si>
  <si>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</si>
  <si>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</si>
  <si>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</si>
  <si>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</si>
  <si>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</si>
  <si>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</si>
  <si>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</si>
  <si>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</si>
  <si>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</si>
  <si>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</si>
  <si>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</si>
  <si>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</si>
  <si>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</si>
  <si>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</si>
  <si>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</si>
  <si>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</si>
  <si>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</si>
  <si>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</si>
  <si>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</si>
  <si>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</si>
  <si>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</si>
  <si>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</si>
  <si>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</si>
  <si>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</si>
  <si>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</si>
  <si>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</si>
  <si>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</si>
  <si>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</si>
  <si>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</si>
  <si>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</si>
  <si>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</si>
  <si>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</si>
  <si>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</si>
  <si>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</si>
  <si>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</si>
  <si>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</si>
  <si>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</si>
  <si>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</si>
  <si>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</si>
  <si>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</si>
  <si>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</si>
  <si>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</si>
  <si>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</si>
  <si>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</si>
  <si>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</si>
  <si>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</si>
  <si>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</si>
  <si>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</si>
  <si>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</si>
  <si>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</si>
  <si>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</si>
  <si>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</si>
  <si>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</si>
  <si>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</si>
  <si>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</si>
  <si>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</si>
  <si>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</si>
  <si>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</si>
  <si>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</si>
  <si>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</si>
  <si>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</si>
  <si>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</si>
  <si>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</si>
  <si>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</si>
  <si>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</si>
  <si>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</si>
  <si>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</si>
  <si>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</si>
  <si>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</si>
  <si>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</si>
  <si>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</si>
  <si>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</si>
  <si>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</si>
  <si>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</si>
  <si>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</si>
  <si>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</si>
  <si>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</si>
  <si>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</si>
  <si>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</si>
  <si>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</si>
  <si>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</si>
  <si>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</si>
  <si>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</si>
  <si>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</si>
  <si>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</si>
  <si>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</si>
  <si>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</si>
  <si>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</si>
  <si>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</si>
  <si>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</si>
  <si>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</si>
  <si>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</si>
  <si>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</si>
  <si>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</si>
  <si>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</si>
  <si>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</si>
  <si>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</si>
  <si>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</si>
  <si>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</si>
  <si>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</si>
  <si>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</si>
  <si>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</si>
  <si>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</si>
  <si>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</si>
  <si>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</si>
  <si>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</si>
  <si>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</si>
  <si>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</si>
  <si>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</si>
  <si>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</si>
  <si>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</si>
  <si>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</si>
  <si>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</si>
  <si>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</si>
  <si>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</si>
  <si>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</si>
  <si>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</si>
  <si>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</si>
  <si>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</si>
  <si>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</si>
  <si>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</si>
  <si>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</si>
  <si>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</si>
  <si>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</si>
  <si>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</si>
  <si>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</si>
  <si>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</si>
  <si>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</si>
  <si>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</si>
  <si>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</si>
  <si>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</si>
  <si>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</si>
  <si>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</si>
  <si>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</si>
  <si>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</si>
  <si>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</si>
  <si>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</si>
  <si>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</si>
  <si>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</si>
  <si>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</si>
  <si>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</si>
  <si>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</si>
  <si>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</si>
  <si>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</si>
  <si>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</si>
  <si>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</si>
  <si>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</si>
  <si>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</si>
  <si>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</si>
  <si>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</si>
  <si>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</si>
  <si>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</si>
  <si>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</si>
  <si>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</si>
  <si>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</si>
  <si>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</si>
  <si>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</si>
  <si>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</si>
  <si>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</si>
  <si>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</si>
  <si>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</si>
  <si>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</si>
  <si>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</si>
  <si>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</si>
  <si>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</si>
  <si>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</si>
  <si>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</si>
  <si>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</si>
  <si>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</si>
  <si>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</si>
  <si>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</si>
  <si>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</si>
  <si>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</si>
  <si>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</si>
  <si>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</si>
  <si>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</si>
  <si>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</si>
  <si>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</si>
  <si>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</si>
  <si>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</si>
  <si>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</si>
  <si>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</si>
  <si>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</si>
  <si>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</si>
  <si>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</si>
  <si>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</si>
  <si>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</si>
  <si>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</si>
  <si>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</si>
  <si>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</si>
  <si>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</si>
  <si>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</si>
  <si>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</si>
  <si>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</si>
  <si>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</si>
  <si>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</si>
  <si>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</si>
  <si>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</si>
  <si>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</si>
  <si>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</si>
  <si>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</si>
  <si>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</si>
  <si>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</si>
  <si>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</si>
  <si>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</si>
  <si>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</si>
  <si>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</si>
  <si>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</si>
  <si>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</si>
  <si>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</si>
  <si>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</si>
  <si>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</si>
  <si>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</si>
  <si>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</si>
  <si>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</si>
  <si>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</si>
  <si>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</si>
  <si>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</si>
  <si>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</si>
  <si>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</si>
  <si>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</si>
  <si>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</si>
  <si>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</si>
  <si>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</si>
  <si>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</si>
  <si>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</si>
  <si>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</si>
  <si>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</si>
  <si>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</si>
  <si>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</si>
  <si>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</si>
  <si>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</si>
  <si>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</si>
  <si>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</si>
  <si>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</si>
  <si>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</si>
  <si>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</si>
  <si>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</si>
  <si>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</si>
  <si>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</si>
  <si>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</si>
  <si>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</si>
  <si>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</si>
  <si>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</si>
  <si>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</si>
  <si>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</si>
  <si>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</si>
  <si>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</si>
  <si>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</si>
  <si>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</si>
  <si>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</si>
  <si>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</si>
  <si>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</si>
  <si>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</si>
  <si>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</si>
  <si>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</si>
  <si>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</si>
  <si>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</si>
  <si>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</si>
  <si>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</si>
  <si>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</si>
  <si>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</si>
  <si>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</si>
  <si>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</si>
  <si>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</si>
  <si>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</si>
  <si>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</si>
  <si>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</si>
  <si>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</si>
  <si>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</si>
  <si>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</si>
  <si>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</si>
  <si>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</si>
  <si>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</si>
  <si>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</si>
  <si>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</si>
  <si>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</si>
  <si>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</si>
  <si>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</si>
  <si>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</si>
  <si>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</si>
  <si>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</si>
  <si>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</si>
  <si>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</si>
  <si>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</si>
  <si>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</si>
  <si>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</si>
  <si>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</si>
  <si>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</si>
  <si>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</si>
  <si>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</si>
  <si>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</si>
  <si>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</si>
  <si>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</si>
  <si>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</si>
  <si>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</si>
  <si>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</si>
  <si>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</si>
  <si>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</si>
  <si>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</si>
  <si>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</si>
  <si>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</si>
  <si>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</si>
  <si>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</si>
  <si>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</si>
  <si>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</si>
  <si>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</si>
  <si>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</si>
  <si>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</si>
  <si>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</si>
  <si>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</si>
  <si>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</si>
  <si>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</si>
  <si>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</si>
  <si>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</si>
  <si>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</si>
  <si>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</si>
  <si>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</si>
  <si>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</si>
  <si>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</si>
  <si>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</si>
  <si>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</si>
  <si>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</si>
  <si>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</si>
  <si>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</si>
  <si>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</si>
  <si>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</si>
  <si>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</si>
  <si>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</si>
  <si>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</si>
  <si>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</si>
  <si>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</si>
  <si>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</si>
  <si>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</si>
  <si>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</si>
  <si>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</si>
  <si>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</si>
  <si>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</si>
  <si>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</si>
  <si>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</si>
  <si>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</si>
  <si>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</si>
  <si>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</si>
  <si>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</si>
  <si>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</si>
  <si>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</si>
  <si>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</si>
  <si>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</si>
  <si>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</si>
  <si>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</si>
  <si>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</si>
  <si>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</si>
  <si>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</si>
  <si>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</si>
  <si>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</si>
  <si>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</si>
  <si>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</si>
  <si>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</si>
  <si>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</si>
  <si>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</si>
  <si>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</si>
  <si>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</si>
  <si>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</si>
  <si>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</si>
  <si>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</si>
  <si>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</si>
  <si>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</si>
  <si>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</si>
  <si>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</si>
  <si>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</si>
  <si>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</si>
  <si>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</si>
  <si>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</si>
  <si>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</si>
  <si>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</si>
  <si>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</si>
  <si>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</si>
  <si>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</si>
  <si>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</si>
  <si>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</si>
  <si>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</si>
  <si>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</si>
  <si>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</si>
  <si>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</si>
  <si>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</si>
  <si>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</si>
  <si>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</si>
  <si>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</si>
  <si>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</si>
  <si>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</si>
  <si>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</si>
  <si>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</si>
  <si>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</si>
  <si>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</si>
  <si>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</si>
  <si>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</si>
  <si>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</si>
  <si>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</si>
  <si>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</si>
  <si>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</si>
  <si>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</si>
  <si>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</si>
  <si>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</si>
  <si>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</si>
  <si>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</si>
  <si>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</si>
  <si>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</si>
  <si>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</si>
  <si>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</si>
  <si>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</si>
  <si>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</si>
  <si>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</si>
  <si>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</si>
  <si>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</si>
  <si>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</si>
  <si>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</si>
  <si>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</si>
  <si>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</si>
  <si>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</si>
  <si>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</si>
  <si>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</si>
  <si>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</si>
  <si>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</si>
  <si>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</si>
  <si>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</si>
  <si>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</si>
  <si>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</si>
  <si>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</si>
  <si>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</si>
  <si>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</si>
  <si>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</si>
  <si>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</si>
  <si>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</si>
  <si>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</si>
  <si>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</si>
  <si>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</si>
  <si>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</si>
  <si>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</si>
  <si>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</si>
  <si>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</si>
  <si>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</si>
  <si>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</si>
  <si>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</si>
  <si>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</si>
  <si>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</si>
  <si>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</si>
  <si>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</si>
  <si>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</si>
  <si>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</si>
  <si>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</si>
  <si>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</si>
  <si>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</si>
  <si>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</si>
  <si>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</si>
  <si>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</si>
  <si>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</si>
  <si>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</si>
  <si>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</si>
  <si>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</si>
  <si>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</si>
  <si>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</si>
  <si>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</si>
  <si>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</si>
  <si>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</si>
  <si>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</si>
  <si>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</si>
  <si>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</si>
  <si>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</si>
  <si>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</si>
  <si>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</si>
  <si>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</si>
  <si>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</si>
  <si>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</si>
  <si>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</si>
  <si>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</si>
  <si>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</si>
  <si>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</si>
  <si>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</si>
  <si>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</si>
  <si>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</si>
  <si>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</si>
  <si>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</si>
  <si>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</si>
  <si>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</si>
  <si>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</si>
  <si>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</si>
  <si>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</si>
  <si>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</si>
  <si>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</si>
  <si>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</si>
  <si>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</si>
  <si>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</si>
  <si>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</si>
  <si>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</si>
  <si>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</si>
  <si>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</si>
  <si>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</si>
  <si>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</si>
  <si>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</si>
  <si>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</si>
  <si>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</si>
  <si>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</si>
  <si>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</si>
  <si>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</si>
  <si>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</si>
  <si>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</si>
  <si>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</si>
  <si>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</si>
  <si>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</si>
  <si>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</si>
  <si>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</si>
  <si>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</si>
  <si>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</si>
  <si>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</si>
  <si>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</si>
  <si>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</si>
  <si>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</si>
  <si>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</si>
  <si>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</si>
  <si>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</si>
  <si>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</si>
  <si>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</si>
  <si>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</si>
  <si>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</si>
  <si>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</si>
  <si>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</si>
  <si>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</si>
  <si>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</si>
  <si>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</si>
  <si>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</si>
  <si>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</si>
  <si>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</si>
  <si>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</si>
  <si>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</si>
  <si>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</si>
  <si>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</si>
  <si>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</si>
  <si>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</si>
  <si>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</si>
  <si>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</si>
  <si>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</si>
  <si>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</si>
  <si>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</si>
  <si>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</si>
  <si>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</si>
  <si>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</si>
  <si>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</si>
  <si>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</si>
  <si>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</si>
  <si>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</si>
  <si>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</si>
  <si>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</si>
  <si>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</si>
  <si>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</si>
  <si>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</si>
  <si>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</si>
  <si>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</si>
  <si>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</si>
  <si>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</si>
  <si>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</si>
  <si>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</si>
  <si>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</si>
  <si>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</si>
  <si>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</si>
  <si>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</si>
  <si>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</si>
  <si>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</si>
  <si>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</si>
  <si>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</si>
  <si>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</si>
  <si>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</si>
  <si>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</si>
  <si>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</si>
  <si>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</si>
  <si>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</si>
  <si>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</si>
  <si>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</si>
  <si>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</si>
  <si>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</si>
  <si>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</si>
  <si>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</si>
  <si>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</si>
  <si>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</si>
  <si>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</si>
  <si>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</si>
  <si>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</si>
  <si>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</si>
  <si>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</si>
  <si>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</si>
  <si>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</si>
  <si>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</si>
  <si>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</si>
  <si>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</si>
  <si>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</si>
  <si>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</si>
  <si>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</si>
  <si>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</si>
  <si>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</si>
  <si>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</si>
  <si>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</si>
  <si>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</si>
  <si>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</si>
  <si>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</si>
  <si>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</si>
  <si>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</si>
  <si>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</si>
  <si>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</si>
  <si>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</si>
  <si>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</si>
  <si>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</si>
  <si>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</si>
  <si>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</si>
  <si>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</si>
  <si>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</si>
  <si>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</si>
  <si>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</si>
  <si>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</si>
  <si>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</si>
  <si>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</si>
  <si>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</si>
  <si>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</si>
  <si>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</si>
  <si>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</si>
  <si>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</si>
  <si>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</si>
  <si>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</si>
  <si>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</si>
  <si>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</si>
  <si>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</si>
  <si>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</si>
  <si>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</si>
  <si>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</si>
  <si>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</si>
  <si>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</si>
  <si>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</si>
  <si>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</si>
  <si>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</si>
  <si>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</si>
  <si>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</si>
  <si>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</si>
  <si>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</si>
  <si>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</si>
  <si>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</si>
  <si>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</si>
  <si>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</si>
  <si>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</si>
  <si>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</si>
  <si>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</si>
  <si>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</si>
  <si>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</si>
  <si>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</si>
  <si>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</si>
  <si>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</si>
  <si>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</si>
  <si>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</si>
  <si>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</si>
  <si>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</si>
  <si>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</si>
  <si>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</si>
  <si>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</si>
  <si>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</si>
  <si>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</si>
  <si>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</si>
  <si>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</si>
  <si>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</si>
  <si>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</si>
  <si>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</si>
  <si>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</si>
  <si>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</si>
  <si>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</si>
  <si>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</si>
  <si>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</si>
  <si>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</si>
  <si>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</si>
  <si>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</si>
  <si>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</si>
  <si>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</si>
  <si>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</si>
  <si>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</si>
  <si>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</si>
  <si>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</si>
  <si>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</si>
  <si>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</si>
  <si>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</si>
  <si>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</si>
  <si>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</si>
  <si>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</si>
  <si>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</si>
  <si>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</si>
  <si>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</si>
  <si>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</si>
  <si>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</si>
  <si>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</si>
  <si>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</si>
  <si>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</si>
  <si>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</si>
  <si>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</si>
  <si>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</si>
  <si>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</si>
  <si>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</si>
  <si>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</si>
  <si>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</si>
  <si>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</si>
  <si>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</si>
  <si>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</si>
  <si>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</si>
  <si>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</si>
  <si>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</si>
  <si>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</si>
  <si>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</si>
  <si>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</si>
  <si>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</si>
  <si>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</si>
  <si>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</si>
  <si>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</si>
  <si>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</si>
  <si>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</si>
  <si>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</si>
  <si>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</si>
  <si>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</si>
  <si>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</si>
  <si>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</si>
  <si>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</si>
  <si>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</si>
  <si>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</si>
  <si>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</si>
  <si>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</si>
  <si>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</si>
  <si>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</si>
  <si>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</si>
  <si>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</si>
  <si>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</si>
  <si>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</si>
  <si>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</si>
  <si>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</si>
  <si>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</si>
  <si>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</si>
  <si>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</si>
  <si>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</si>
  <si>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</si>
  <si>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</si>
  <si>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</si>
  <si>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</si>
  <si>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</si>
  <si>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</si>
  <si>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</si>
  <si>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</si>
  <si>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</si>
  <si>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</si>
  <si>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</si>
  <si>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</si>
  <si>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</si>
  <si>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</si>
  <si>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</si>
  <si>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</si>
  <si>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</si>
  <si>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</si>
  <si>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</si>
  <si>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</si>
  <si>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</si>
  <si>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</si>
  <si>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</si>
  <si>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</si>
  <si>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</si>
  <si>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</si>
  <si>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</si>
  <si>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</si>
  <si>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</si>
  <si>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</si>
  <si>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</si>
  <si>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</si>
  <si>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</si>
  <si>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</si>
  <si>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</si>
  <si>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</si>
  <si>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</si>
  <si>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</si>
  <si>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</si>
  <si>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</si>
  <si>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</si>
  <si>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</si>
  <si>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</si>
  <si>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</si>
  <si>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</si>
  <si>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</si>
  <si>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</si>
  <si>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</si>
  <si>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</si>
  <si>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</si>
  <si>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</si>
  <si>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</si>
  <si>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</si>
  <si>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</si>
  <si>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</si>
  <si>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</si>
  <si>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</si>
  <si>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</si>
  <si>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</si>
  <si>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</si>
  <si>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</si>
  <si>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</si>
  <si>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</si>
  <si>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</si>
  <si>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</si>
  <si>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</si>
  <si>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</si>
  <si>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</si>
  <si>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</si>
  <si>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</si>
  <si>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</si>
  <si>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</si>
  <si>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</si>
  <si>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</si>
  <si>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</si>
  <si>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</si>
  <si>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</si>
  <si>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</si>
  <si>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</si>
  <si>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</si>
  <si>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</si>
  <si>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</si>
  <si>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</si>
  <si>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</si>
  <si>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</si>
  <si>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</si>
  <si>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</si>
  <si>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</si>
  <si>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</si>
  <si>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</si>
  <si>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</si>
  <si>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</si>
  <si>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</si>
  <si>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</si>
  <si>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</si>
  <si>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</si>
  <si>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</si>
  <si>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</si>
  <si>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</si>
  <si>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</si>
  <si>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</si>
  <si>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</si>
  <si>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</si>
  <si>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</si>
  <si>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</si>
  <si>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</si>
  <si>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</si>
  <si>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</si>
  <si>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</si>
  <si>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</si>
  <si>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</si>
  <si>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</si>
  <si>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</si>
  <si>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</si>
  <si>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</si>
  <si>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</si>
  <si>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</si>
  <si>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</si>
  <si>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</si>
  <si>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</si>
  <si>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</si>
  <si>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</si>
  <si>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</si>
  <si>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</si>
  <si>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</si>
  <si>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</si>
  <si>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</si>
  <si>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</si>
  <si>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</si>
  <si>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</si>
  <si>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</si>
  <si>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</si>
  <si>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</si>
  <si>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</si>
  <si>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</si>
  <si>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</si>
  <si>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</si>
  <si>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</si>
  <si>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</si>
  <si>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</si>
  <si>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</si>
  <si>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</si>
  <si>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</si>
  <si>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</si>
  <si>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</si>
  <si>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</si>
  <si>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</si>
  <si>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</si>
  <si>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</si>
  <si>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</si>
  <si>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</si>
  <si>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</si>
  <si>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</si>
  <si>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</si>
  <si>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</si>
  <si>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</si>
  <si>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</si>
  <si>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</si>
  <si>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</si>
  <si>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</si>
  <si>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</si>
  <si>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</si>
  <si>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</si>
  <si>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</si>
  <si>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</si>
  <si>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</si>
  <si>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</si>
  <si>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</si>
  <si>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</si>
  <si>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</si>
  <si>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</si>
  <si>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</si>
  <si>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</si>
  <si>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</si>
  <si>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</si>
  <si>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</si>
  <si>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</si>
  <si>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</si>
  <si>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</si>
  <si>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</si>
  <si>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</si>
  <si>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</si>
  <si>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</si>
  <si>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</si>
  <si>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</si>
  <si>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</si>
  <si>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</si>
  <si>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</si>
  <si>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</si>
  <si>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</si>
  <si>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</si>
  <si>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</si>
  <si>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</si>
  <si>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</si>
  <si>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</si>
  <si>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</si>
  <si>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</si>
  <si>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</si>
  <si>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</si>
  <si>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</si>
  <si>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</si>
  <si>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</si>
  <si>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</si>
  <si>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</si>
  <si>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</si>
  <si>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</si>
  <si>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</si>
  <si>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</si>
  <si>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</si>
  <si>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</si>
  <si>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</si>
  <si>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</si>
  <si>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</si>
  <si>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</si>
  <si>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</si>
  <si>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</si>
  <si>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</si>
  <si>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</si>
  <si>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</si>
  <si>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</si>
  <si>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</si>
  <si>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</si>
  <si>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</si>
  <si>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</si>
  <si>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</si>
  <si>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</si>
  <si>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</si>
  <si>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</si>
  <si>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</si>
  <si>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</si>
  <si>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</si>
  <si>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</si>
  <si>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</si>
  <si>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</si>
  <si>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</si>
  <si>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</si>
  <si>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</si>
  <si>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</si>
  <si>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</si>
  <si>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</si>
  <si>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</si>
  <si>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</si>
  <si>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</si>
  <si>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</si>
  <si>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</si>
  <si>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</si>
  <si>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</si>
  <si>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</si>
  <si>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</si>
  <si>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</si>
  <si>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</si>
  <si>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</si>
  <si>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</si>
  <si>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</si>
  <si>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</si>
  <si>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</si>
  <si>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</si>
  <si>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</si>
  <si>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</si>
  <si>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</si>
  <si>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</si>
  <si>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</si>
  <si>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</si>
  <si>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</si>
  <si>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</si>
  <si>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</si>
  <si>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</si>
  <si>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</si>
  <si>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</si>
  <si>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</si>
  <si>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</si>
  <si>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</si>
  <si>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</si>
  <si>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</si>
  <si>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</si>
  <si>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</si>
  <si>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</si>
  <si>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</si>
  <si>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</si>
  <si>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</si>
  <si>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</si>
  <si>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</si>
  <si>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</si>
  <si>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</si>
  <si>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</si>
  <si>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</si>
  <si>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</si>
  <si>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</si>
  <si>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</si>
  <si>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</si>
  <si>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</si>
  <si>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</si>
  <si>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</si>
  <si>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</si>
  <si>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</si>
  <si>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</si>
  <si>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</si>
  <si>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</si>
  <si>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</si>
  <si>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</si>
  <si>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</si>
  <si>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</si>
  <si>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</si>
  <si>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</si>
  <si>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</si>
  <si>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</si>
  <si>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</si>
  <si>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</si>
  <si>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</si>
  <si>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</si>
  <si>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</si>
  <si>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</si>
  <si>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</si>
  <si>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</si>
  <si>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</si>
  <si>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</si>
  <si>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</si>
  <si>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</si>
  <si>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</si>
  <si>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</si>
  <si>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</si>
  <si>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</si>
  <si>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</si>
  <si>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</si>
  <si>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</si>
  <si>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</si>
  <si>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</si>
  <si>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</si>
  <si>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</si>
  <si>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</si>
  <si>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</si>
  <si>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</si>
  <si>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</si>
  <si>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</si>
  <si>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</si>
  <si>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</si>
  <si>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</si>
  <si>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</si>
  <si>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</si>
  <si>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</si>
  <si>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</si>
  <si>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</si>
  <si>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</si>
  <si>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</si>
  <si>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</si>
  <si>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</si>
  <si>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</si>
  <si>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</si>
  <si>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</si>
  <si>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</si>
  <si>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</si>
  <si>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</si>
  <si>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</si>
  <si>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</si>
  <si>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</si>
  <si>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</si>
  <si>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</si>
  <si>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</si>
  <si>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</si>
  <si>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</si>
  <si>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</si>
  <si>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</si>
  <si>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</si>
  <si>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</si>
  <si>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</si>
  <si>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</si>
  <si>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</si>
  <si>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</si>
  <si>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</si>
  <si>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</si>
  <si>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</si>
  <si>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</si>
  <si>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</si>
  <si>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</si>
  <si>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</si>
  <si>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</si>
  <si>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</si>
  <si>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</si>
  <si>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</si>
  <si>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</si>
  <si>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</si>
  <si>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</si>
  <si>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</si>
  <si>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</si>
  <si>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</si>
  <si>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</si>
  <si>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</si>
  <si>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</si>
  <si>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</si>
  <si>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</si>
  <si>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</si>
  <si>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</si>
  <si>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</si>
  <si>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</si>
  <si>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</si>
  <si>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</si>
  <si>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</si>
  <si>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</si>
  <si>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</si>
  <si>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</si>
  <si>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</si>
  <si>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</si>
  <si>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</si>
  <si>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</si>
  <si>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</si>
  <si>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</si>
  <si>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</si>
  <si>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</si>
  <si>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</si>
  <si>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</si>
  <si>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</si>
  <si>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</si>
  <si>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</si>
  <si>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</si>
  <si>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</si>
  <si>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</si>
  <si>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</si>
  <si>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</si>
  <si>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</si>
  <si>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</si>
  <si>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</si>
  <si>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</si>
  <si>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</si>
  <si>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</si>
  <si>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</si>
  <si>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</si>
  <si>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</si>
  <si>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</si>
  <si>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</si>
  <si>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</si>
  <si>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</si>
  <si>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</si>
  <si>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</si>
  <si>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</si>
  <si>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</si>
  <si>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</si>
  <si>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</si>
  <si>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</si>
  <si>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</si>
  <si>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</si>
  <si>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</si>
  <si>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</si>
  <si>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</si>
  <si>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</si>
  <si>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</si>
  <si>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</si>
  <si>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</si>
  <si>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</si>
  <si>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</si>
  <si>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</si>
  <si>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</si>
  <si>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</si>
  <si>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</si>
  <si>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</si>
  <si>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</si>
  <si>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</si>
  <si>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</si>
  <si>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</si>
  <si>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</si>
  <si>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</si>
  <si>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</si>
  <si>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</si>
  <si>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</si>
  <si>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</si>
  <si>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</si>
  <si>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</si>
  <si>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</si>
  <si>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</si>
  <si>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</si>
  <si>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</si>
  <si>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</si>
  <si>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</si>
  <si>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</si>
  <si>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</si>
  <si>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</si>
  <si>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</si>
  <si>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</si>
  <si>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</si>
  <si>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</si>
  <si>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</si>
  <si>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</si>
  <si>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</si>
  <si>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</si>
  <si>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</si>
  <si>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</si>
  <si>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</si>
  <si>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</si>
  <si>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</si>
  <si>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</si>
  <si>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</si>
  <si>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</si>
  <si>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</si>
  <si>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</si>
  <si>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</si>
  <si>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</si>
  <si>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</si>
  <si>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</si>
  <si>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</si>
  <si>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</si>
  <si>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</si>
  <si>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</si>
  <si>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</si>
  <si>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</si>
  <si>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</si>
  <si>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</si>
  <si>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</si>
  <si>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</si>
  <si>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</si>
  <si>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</si>
  <si>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</si>
  <si>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</si>
  <si>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</si>
  <si>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</si>
  <si>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</si>
  <si>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</si>
  <si>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</si>
  <si>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</si>
  <si>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</si>
  <si>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</si>
  <si>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</si>
  <si>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</si>
  <si>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</si>
  <si>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</si>
  <si>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</si>
  <si>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</si>
  <si>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</si>
  <si>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</si>
  <si>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</si>
  <si>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</si>
  <si>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</si>
  <si>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</si>
  <si>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</si>
  <si>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</si>
  <si>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</si>
  <si>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</si>
  <si>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</si>
  <si>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</si>
  <si>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</si>
  <si>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</si>
  <si>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</si>
  <si>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</si>
  <si>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</si>
  <si>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</si>
  <si>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</si>
  <si>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</si>
  <si>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</si>
  <si>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</si>
  <si>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</si>
  <si>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</si>
  <si>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</si>
  <si>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</si>
  <si>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</si>
  <si>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</si>
  <si>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</si>
  <si>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</si>
  <si>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</si>
  <si>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</si>
  <si>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</si>
  <si>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</si>
  <si>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</si>
  <si>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</si>
  <si>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</si>
  <si>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</si>
  <si>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</si>
  <si>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</si>
  <si>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</si>
  <si>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</si>
  <si>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</si>
  <si>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</si>
  <si>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</si>
  <si>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</si>
  <si>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</si>
  <si>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</si>
  <si>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</si>
  <si>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</si>
  <si>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</si>
  <si>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</si>
  <si>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</si>
  <si>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</si>
  <si>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</si>
  <si>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</si>
  <si>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</si>
  <si>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</si>
  <si>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</si>
  <si>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</si>
  <si>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</si>
  <si>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</si>
  <si>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</si>
  <si>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</si>
  <si>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</si>
  <si>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</si>
  <si>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</si>
  <si>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</si>
  <si>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</si>
  <si>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</si>
  <si>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</si>
  <si>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</si>
  <si>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</si>
  <si>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</si>
  <si>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</si>
  <si>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</si>
  <si>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</si>
  <si>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</si>
  <si>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</si>
  <si>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</si>
  <si>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</si>
  <si>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</si>
  <si>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</si>
  <si>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</si>
  <si>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</si>
  <si>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</si>
  <si>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</si>
  <si>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</si>
  <si>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</si>
  <si>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</si>
  <si>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</si>
  <si>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</si>
  <si>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</si>
  <si>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</si>
  <si>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</si>
  <si>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</si>
  <si>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</si>
  <si>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</si>
  <si>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</si>
  <si>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</si>
  <si>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</si>
  <si>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</si>
  <si>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</si>
  <si>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</si>
  <si>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</si>
  <si>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</si>
  <si>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</si>
  <si>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</si>
  <si>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</si>
  <si>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</si>
  <si>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</si>
  <si>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</si>
  <si>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</si>
  <si>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</si>
  <si>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</si>
  <si>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</si>
  <si>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</si>
  <si>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</si>
  <si>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</si>
  <si>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</si>
  <si>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</si>
  <si>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</si>
  <si>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</si>
  <si>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</si>
  <si>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</si>
  <si>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</si>
  <si>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</si>
  <si>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</si>
  <si>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</si>
  <si>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</si>
  <si>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</si>
  <si>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</si>
  <si>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</si>
  <si>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</si>
  <si>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</si>
  <si>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</si>
  <si>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</si>
  <si>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</si>
  <si>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</si>
  <si>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</si>
  <si>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</si>
  <si>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</si>
  <si>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</si>
  <si>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</si>
  <si>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</si>
  <si>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</si>
  <si>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</si>
  <si>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</si>
  <si>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</si>
  <si>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</si>
  <si>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</si>
  <si>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</si>
  <si>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</si>
  <si>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</si>
  <si>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</si>
  <si>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</si>
  <si>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</si>
  <si>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</si>
  <si>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</si>
  <si>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</si>
  <si>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</si>
  <si>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</si>
  <si>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</si>
  <si>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</si>
  <si>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</si>
  <si>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</si>
  <si>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</si>
  <si>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</si>
  <si>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</si>
  <si>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</si>
  <si>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</si>
  <si>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</si>
  <si>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</si>
  <si>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</si>
  <si>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</si>
  <si>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</si>
  <si>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</si>
  <si>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</si>
  <si>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</si>
  <si>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</si>
  <si>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</si>
  <si>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</si>
  <si>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</si>
  <si>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</si>
  <si>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</si>
  <si>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</si>
  <si>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</si>
  <si>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</si>
  <si>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</si>
  <si>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</si>
  <si>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</si>
  <si>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</si>
  <si>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</si>
  <si>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</si>
  <si>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</si>
  <si>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</si>
  <si>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</si>
  <si>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</si>
  <si>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</si>
  <si>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</si>
  <si>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</si>
  <si>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</si>
  <si>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</si>
  <si>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</si>
  <si>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</si>
  <si>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</si>
  <si>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</si>
  <si>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</si>
  <si>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</si>
  <si>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</si>
  <si>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</si>
  <si>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</si>
  <si>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</si>
  <si>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</si>
  <si>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</si>
  <si>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</si>
  <si>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</si>
  <si>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</si>
  <si>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</si>
  <si>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</si>
  <si>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</si>
  <si>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</si>
  <si>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</si>
  <si>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</si>
  <si>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</si>
  <si>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</si>
  <si>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</si>
  <si>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</si>
  <si>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</si>
  <si>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</si>
  <si>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</si>
  <si>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</si>
  <si>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</si>
  <si>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</si>
  <si>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</si>
  <si>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</si>
  <si>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</si>
  <si>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</si>
  <si>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</si>
  <si>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</si>
  <si>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</si>
  <si>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</si>
  <si>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</si>
  <si>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</si>
  <si>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</si>
  <si>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</si>
  <si>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</si>
  <si>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</si>
  <si>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</si>
  <si>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</si>
  <si>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</si>
  <si>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</si>
  <si>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</si>
  <si>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</si>
  <si>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</si>
  <si>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</si>
  <si>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</si>
  <si>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</si>
  <si>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</si>
  <si>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</si>
  <si>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</si>
  <si>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</si>
  <si>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</si>
  <si>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</si>
  <si>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</si>
  <si>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</si>
  <si>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</si>
  <si>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</si>
  <si>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</si>
  <si>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</si>
  <si>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</si>
  <si>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</si>
  <si>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</si>
  <si>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</si>
  <si>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</si>
  <si>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</si>
  <si>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</si>
  <si>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</si>
  <si>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</si>
  <si>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</si>
  <si>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</si>
  <si>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</si>
  <si>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</si>
  <si>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</si>
  <si>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</si>
  <si>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</si>
  <si>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</si>
  <si>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</si>
  <si>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</si>
  <si>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</si>
  <si>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</si>
  <si>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</si>
  <si>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</si>
  <si>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</si>
  <si>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</si>
  <si>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</si>
  <si>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</si>
  <si>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</si>
  <si>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</si>
  <si>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</si>
  <si>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</si>
  <si>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</si>
  <si>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</si>
  <si>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</si>
  <si>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</si>
  <si>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</si>
  <si>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</si>
  <si>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</si>
  <si>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</si>
  <si>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</si>
  <si>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</si>
  <si>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</si>
  <si>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</si>
  <si>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</si>
  <si>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</si>
  <si>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</si>
  <si>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</si>
  <si>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</si>
  <si>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</si>
  <si>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</si>
  <si>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</si>
  <si>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</si>
  <si>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</si>
  <si>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</si>
  <si>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</si>
  <si>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</si>
  <si>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</si>
  <si>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</si>
  <si>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</si>
  <si>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</si>
  <si>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</si>
  <si>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</si>
  <si>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</si>
  <si>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</si>
  <si>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</si>
  <si>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</si>
  <si>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</si>
  <si>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</si>
  <si>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</si>
  <si>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</si>
  <si>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</si>
  <si>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</si>
  <si>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</si>
  <si>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</si>
  <si>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</si>
  <si>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</si>
  <si>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</si>
  <si>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</si>
  <si>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</si>
  <si>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</si>
  <si>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</si>
  <si>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</si>
  <si>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</si>
  <si>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</si>
  <si>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</si>
  <si>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</si>
  <si>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</si>
  <si>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</si>
  <si>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</si>
  <si>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</si>
  <si>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</si>
  <si>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</si>
  <si>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</si>
  <si>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</si>
  <si>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</si>
  <si>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</si>
  <si>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</si>
  <si>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</si>
  <si>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</si>
  <si>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</si>
  <si>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</si>
  <si>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</si>
  <si>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</si>
  <si>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</si>
  <si>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</si>
  <si>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</si>
  <si>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</si>
  <si>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</si>
  <si>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</si>
  <si>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</si>
  <si>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</si>
  <si>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</si>
  <si>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</si>
  <si>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</si>
  <si>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</si>
  <si>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</si>
  <si>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</si>
  <si>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</si>
  <si>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</si>
  <si>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</si>
  <si>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</si>
  <si>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</si>
  <si>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</si>
  <si>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</si>
  <si>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</si>
  <si>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</si>
  <si>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</si>
  <si>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</si>
  <si>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</si>
  <si>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</si>
  <si>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</si>
  <si>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</si>
  <si>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</si>
  <si>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</si>
  <si>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</si>
  <si>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</si>
  <si>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</si>
  <si>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</si>
  <si>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</si>
  <si>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</si>
  <si>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</si>
  <si>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</si>
  <si>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</si>
  <si>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</si>
  <si>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</si>
  <si>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</si>
  <si>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</si>
  <si>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</si>
  <si>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</si>
  <si>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</si>
  <si>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</si>
  <si>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</si>
  <si>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</si>
  <si>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</si>
  <si>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</si>
  <si>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</si>
  <si>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</si>
  <si>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</si>
  <si>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</si>
  <si>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</si>
  <si>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</si>
  <si>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</si>
  <si>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</si>
  <si>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</si>
  <si>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</si>
  <si>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</si>
  <si>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</si>
  <si>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</si>
  <si>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</si>
  <si>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</si>
  <si>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</si>
  <si>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</si>
  <si>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</si>
  <si>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</si>
  <si>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</si>
  <si>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</si>
  <si>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</si>
  <si>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</si>
  <si>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</si>
  <si>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</si>
  <si>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</si>
  <si>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</si>
  <si>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</si>
  <si>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</si>
  <si>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</si>
  <si>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</si>
  <si>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</si>
  <si>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</si>
  <si>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</si>
  <si>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</si>
  <si>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</si>
  <si>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</si>
  <si>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</si>
  <si>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</si>
  <si>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</si>
  <si>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</si>
  <si>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</si>
  <si>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</si>
  <si>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</si>
  <si>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</si>
  <si>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</si>
  <si>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</si>
  <si>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</si>
  <si>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</si>
  <si>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</si>
  <si>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</si>
  <si>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</si>
  <si>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</si>
  <si>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</si>
  <si>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</si>
  <si>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</si>
  <si>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</si>
  <si>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</si>
  <si>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</si>
  <si>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</si>
  <si>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</si>
  <si>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</si>
  <si>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</si>
  <si>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</si>
  <si>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</si>
  <si>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</si>
  <si>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</si>
  <si>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</si>
  <si>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</si>
  <si>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</si>
  <si>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</si>
  <si>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</si>
  <si>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</si>
  <si>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</si>
  <si>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</si>
  <si>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</si>
  <si>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</si>
  <si>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</si>
  <si>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</si>
  <si>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</si>
  <si>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</si>
  <si>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</si>
  <si>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</si>
  <si>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</si>
  <si>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</si>
  <si>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</si>
  <si>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</si>
  <si>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</si>
  <si>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</si>
  <si>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</si>
  <si>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</si>
  <si>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</si>
  <si>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</si>
  <si>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</si>
  <si>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</si>
  <si>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</si>
  <si>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</si>
  <si>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</si>
  <si>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</si>
  <si>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</si>
  <si>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</si>
  <si>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</si>
  <si>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</si>
  <si>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</si>
  <si>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</si>
  <si>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</si>
  <si>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</si>
  <si>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</si>
  <si>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</si>
  <si>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</si>
  <si>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</si>
  <si>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</si>
  <si>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</si>
  <si>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</si>
  <si>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</si>
  <si>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</si>
  <si>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</si>
  <si>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</si>
  <si>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</si>
  <si>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</si>
  <si>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</si>
  <si>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</si>
  <si>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</si>
  <si>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</si>
  <si>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</si>
  <si>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</si>
  <si>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</si>
  <si>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</si>
  <si>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</si>
  <si>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</si>
  <si>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</si>
  <si>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</si>
  <si>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</si>
  <si>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</si>
  <si>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</si>
  <si>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</si>
  <si>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</si>
  <si>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</si>
  <si>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</si>
  <si>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</si>
  <si>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</si>
  <si>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</si>
  <si>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</si>
  <si>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</si>
  <si>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</si>
  <si>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</si>
  <si>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</si>
  <si>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</si>
  <si>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</si>
  <si>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</si>
  <si>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</si>
  <si>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</si>
  <si>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</si>
  <si>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</si>
  <si>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</si>
  <si>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</si>
  <si>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</si>
  <si>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</si>
  <si>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</si>
  <si>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</si>
  <si>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</si>
  <si>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</si>
  <si>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</si>
  <si>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</si>
  <si>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</si>
  <si>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</si>
  <si>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</si>
  <si>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</si>
  <si>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</si>
  <si>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</si>
  <si>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</si>
  <si>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</si>
  <si>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</si>
  <si>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</si>
  <si>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</si>
  <si>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</si>
  <si>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</si>
  <si>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</si>
  <si>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</si>
  <si>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</si>
  <si>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</si>
  <si>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</si>
  <si>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</si>
  <si>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</si>
  <si>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</si>
  <si>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</si>
  <si>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</si>
  <si>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</si>
  <si>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</si>
  <si>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</si>
  <si>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</si>
  <si>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</si>
  <si>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</si>
  <si>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</si>
  <si>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</si>
  <si>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</si>
  <si>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</si>
  <si>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</si>
  <si>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</si>
  <si>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</si>
  <si>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</si>
  <si>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</si>
  <si>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</si>
  <si>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</si>
  <si>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</si>
  <si>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</si>
  <si>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</si>
  <si>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</si>
  <si>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</si>
  <si>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</si>
  <si>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</si>
  <si>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</si>
  <si>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</si>
  <si>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</si>
  <si>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</si>
  <si>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</si>
  <si>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</si>
  <si>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</si>
  <si>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</si>
  <si>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</si>
  <si>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</si>
  <si>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</si>
  <si>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</si>
  <si>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</si>
  <si>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</si>
  <si>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</si>
  <si>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</si>
  <si>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</si>
  <si>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</si>
  <si>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</si>
  <si>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</si>
  <si>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</si>
  <si>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</si>
  <si>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</si>
  <si>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</si>
  <si>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</si>
  <si>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</si>
  <si>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</si>
  <si>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</si>
  <si>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</si>
  <si>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</si>
  <si>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</si>
  <si>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</si>
  <si>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</si>
  <si>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</si>
  <si>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</si>
  <si>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</si>
  <si>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</si>
  <si>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</si>
  <si>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</si>
  <si>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</si>
  <si>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</si>
  <si>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</si>
  <si>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</si>
  <si>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</si>
  <si>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</si>
  <si>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</si>
  <si>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</si>
  <si>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</si>
  <si>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</si>
  <si>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</si>
  <si>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</si>
  <si>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</si>
  <si>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</si>
  <si>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</si>
  <si>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</si>
  <si>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</si>
  <si>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</si>
  <si>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</si>
  <si>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</si>
  <si>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</si>
  <si>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</si>
  <si>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</si>
  <si>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</si>
  <si>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</si>
  <si>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</si>
  <si>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</si>
  <si>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</si>
  <si>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</si>
  <si>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</si>
  <si>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</si>
  <si>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</si>
  <si>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</si>
  <si>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</si>
  <si>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</si>
  <si>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</si>
  <si>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</si>
  <si>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</si>
  <si>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</si>
  <si>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</si>
  <si>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</si>
  <si>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</si>
  <si>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</si>
  <si>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</si>
  <si>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</si>
  <si>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</si>
  <si>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</si>
  <si>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</si>
  <si>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</si>
  <si>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</si>
  <si>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</si>
  <si>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</si>
  <si>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</si>
  <si>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</si>
  <si>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</si>
  <si>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</si>
  <si>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</si>
  <si>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</si>
  <si>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</si>
  <si>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</si>
  <si>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</si>
  <si>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</si>
  <si>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</si>
  <si>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</si>
  <si>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</si>
  <si>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</si>
  <si>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</si>
  <si>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</si>
  <si>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</si>
  <si>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</si>
  <si>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</si>
  <si>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</si>
  <si>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</si>
  <si>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</si>
  <si>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</si>
  <si>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</si>
  <si>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</si>
  <si>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</si>
  <si>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</si>
  <si>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</si>
  <si>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</si>
  <si>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</si>
  <si>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</si>
  <si>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</si>
  <si>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</si>
  <si>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</si>
  <si>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</si>
  <si>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</si>
  <si>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</si>
  <si>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</si>
  <si>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</si>
  <si>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</si>
  <si>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</si>
  <si>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</si>
  <si>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</si>
  <si>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</si>
  <si>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</si>
  <si>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</si>
  <si>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</si>
  <si>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</si>
  <si>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</si>
  <si>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</si>
  <si>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</si>
  <si>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</si>
  <si>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</si>
  <si>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</si>
  <si>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</si>
  <si>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</si>
  <si>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</si>
  <si>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</si>
  <si>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</si>
  <si>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</si>
  <si>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</si>
  <si>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</si>
  <si>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</si>
  <si>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</si>
  <si>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</si>
  <si>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</si>
  <si>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</si>
  <si>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</si>
  <si>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</si>
  <si>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</si>
  <si>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</si>
  <si>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</si>
  <si>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</si>
  <si>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</si>
  <si>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</si>
  <si>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</si>
  <si>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</si>
  <si>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</si>
  <si>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</si>
  <si>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</si>
  <si>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</si>
  <si>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</si>
  <si>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</si>
  <si>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</si>
  <si>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</si>
  <si>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</si>
  <si>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</si>
  <si>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</si>
  <si>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</si>
  <si>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</si>
  <si>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</si>
  <si>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</si>
  <si>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</si>
  <si>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</si>
  <si>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</si>
  <si>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</si>
  <si>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</si>
  <si>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</si>
  <si>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</si>
  <si>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</si>
  <si>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</si>
  <si>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</si>
  <si>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</si>
  <si>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</si>
  <si>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</si>
  <si>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</si>
  <si>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</si>
  <si>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</si>
  <si>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</si>
  <si>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</si>
  <si>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</si>
  <si>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</si>
  <si>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</si>
  <si>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</si>
  <si>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</si>
  <si>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</si>
  <si>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</si>
  <si>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</si>
  <si>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</si>
  <si>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</si>
  <si>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</si>
  <si>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</si>
  <si>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</si>
  <si>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</si>
  <si>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</si>
  <si>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</si>
  <si>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</si>
  <si>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</si>
  <si>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</si>
  <si>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</si>
  <si>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</si>
  <si>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</si>
  <si>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</si>
  <si>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</si>
  <si>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</si>
  <si>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</si>
  <si>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</si>
  <si>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</si>
  <si>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</si>
  <si>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</si>
  <si>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</si>
  <si>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</si>
  <si>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</si>
  <si>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</si>
  <si>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</si>
  <si>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</si>
  <si>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</si>
  <si>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</si>
  <si>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</si>
  <si>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</si>
  <si>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</si>
  <si>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</si>
  <si>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</si>
  <si>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</si>
  <si>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</si>
  <si>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</si>
  <si>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</si>
  <si>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</si>
  <si>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</si>
  <si>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</si>
  <si>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</si>
  <si>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</si>
  <si>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</si>
  <si>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</si>
  <si>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</si>
  <si>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</si>
  <si>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</si>
  <si>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</si>
  <si>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</si>
  <si>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</si>
  <si>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</si>
  <si>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</si>
  <si>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</si>
  <si>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</si>
  <si>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</si>
  <si>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</si>
  <si>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</si>
  <si>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</si>
  <si>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</si>
  <si>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</si>
  <si>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</si>
  <si>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</si>
  <si>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</si>
  <si>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</si>
  <si>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</si>
  <si>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</si>
  <si>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</si>
  <si>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</si>
  <si>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</si>
  <si>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</si>
  <si>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</si>
  <si>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</si>
  <si>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</si>
  <si>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</si>
  <si>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</si>
  <si>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</si>
  <si>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</si>
  <si>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</si>
  <si>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</si>
  <si>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</si>
  <si>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</si>
  <si>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</si>
  <si>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</si>
  <si>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</si>
  <si>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</si>
  <si>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</si>
  <si>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</si>
  <si>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</si>
  <si>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</si>
  <si>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</si>
  <si>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</si>
  <si>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</si>
  <si>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</si>
  <si>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</si>
  <si>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</si>
  <si>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</si>
  <si>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</si>
  <si>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</si>
  <si>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</si>
  <si>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</si>
  <si>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</si>
  <si>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</si>
  <si>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</si>
  <si>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</si>
  <si>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</si>
  <si>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</si>
  <si>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</si>
  <si>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</si>
  <si>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</si>
  <si>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</si>
  <si>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</si>
  <si>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</si>
  <si>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</si>
  <si>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</si>
  <si>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</si>
  <si>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</si>
  <si>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</si>
  <si>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</si>
  <si>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</si>
  <si>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</si>
  <si>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</si>
  <si>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</si>
  <si>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</si>
  <si>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</si>
  <si>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</si>
  <si>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</si>
  <si>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</si>
  <si>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</si>
  <si>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</si>
  <si>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</si>
  <si>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</si>
  <si>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</si>
  <si>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</si>
  <si>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</si>
  <si>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</si>
  <si>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</si>
  <si>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</si>
  <si>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</si>
  <si>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</si>
  <si>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</si>
  <si>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</si>
  <si>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</si>
  <si>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</si>
  <si>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</si>
  <si>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</si>
  <si>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</si>
  <si>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</si>
  <si>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</si>
  <si>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</si>
  <si>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</si>
  <si>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</si>
  <si>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</si>
  <si>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</si>
  <si>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</si>
  <si>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</si>
  <si>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</si>
  <si>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</si>
  <si>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</si>
  <si>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</si>
  <si>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</si>
  <si>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</si>
  <si>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</si>
  <si>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</si>
  <si>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</si>
  <si>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</si>
  <si>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</si>
  <si>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</si>
  <si>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</si>
  <si>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</si>
  <si>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</si>
  <si>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</si>
  <si>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</si>
  <si>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</si>
  <si>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</si>
  <si>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</si>
  <si>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</si>
  <si>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</si>
  <si>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</si>
  <si>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</si>
  <si>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</si>
  <si>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</si>
  <si>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</si>
  <si>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</si>
  <si>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</si>
  <si>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</si>
  <si>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</si>
  <si>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</si>
  <si>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</si>
  <si>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</si>
  <si>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</si>
  <si>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</si>
  <si>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</si>
  <si>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</si>
  <si>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</si>
  <si>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</si>
  <si>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</si>
  <si>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</si>
  <si>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</si>
  <si>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</si>
  <si>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</si>
  <si>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</si>
  <si>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</si>
  <si>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</si>
  <si>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</si>
  <si>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</si>
  <si>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</si>
  <si>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</si>
  <si>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</si>
  <si>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</si>
  <si>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</si>
  <si>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</si>
  <si>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</si>
  <si>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</si>
  <si>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</si>
  <si>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</si>
  <si>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</si>
  <si>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</si>
  <si>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</si>
  <si>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</si>
  <si>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</si>
  <si>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</si>
  <si>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</si>
  <si>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</si>
  <si>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</si>
  <si>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</si>
  <si>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</si>
  <si>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</si>
  <si>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</si>
  <si>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</si>
  <si>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</si>
  <si>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</si>
  <si>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</si>
  <si>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</si>
  <si>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</si>
  <si>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</si>
  <si>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</si>
  <si>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</si>
  <si>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</si>
  <si>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</si>
  <si>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</si>
  <si>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</si>
  <si>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</si>
  <si>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</si>
  <si>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</si>
  <si>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</si>
  <si>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</si>
  <si>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</si>
  <si>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</si>
  <si>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</si>
  <si>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</si>
  <si>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</si>
  <si>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</si>
  <si>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</si>
  <si>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</si>
  <si>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</si>
  <si>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LINA FUIYING</t>
  </si>
  <si>
    <t>BCA LILIN</t>
  </si>
  <si>
    <t>ashdkasjdjas</t>
  </si>
  <si>
    <t>141212141212</t>
  </si>
  <si>
    <t>asdasd</t>
  </si>
  <si>
    <t>asdsad</t>
  </si>
  <si>
    <t>Jasddddd</t>
  </si>
  <si>
    <t>Jalan Biru No 3</t>
  </si>
  <si>
    <t>721382838128</t>
  </si>
  <si>
    <t>WARNING</t>
  </si>
  <si>
    <t>FT RICKY</t>
  </si>
  <si>
    <t>Spouse Monthly Income</t>
  </si>
  <si>
    <t>Is Join Income</t>
  </si>
  <si>
    <t>BLI GUNG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</si>
</sst>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49">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Border="1" applyFill="1" applyNumberFormat="1" borderId="1" fillId="0" fontId="0" numFmtId="0" quotePrefix="1" xfId="0"/>
    <xf applyBorder="1" applyFill="1" applyNumberFormat="1" borderId="1" fillId="0" fontId="0" numFmtId="0" xfId="0"/>
    <xf applyBorder="1" applyNumberFormat="1" borderId="1" fillId="0" fontId="0" numFmtId="0" xfId="0"/>
    <xf applyBorder="1" applyFill="1" applyFont="1" borderId="1" fillId="3" fontId="3" numFmtId="0" xfId="0"/>
    <xf applyBorder="1" applyFill="1" applyFont="1" borderId="2" fillId="3" fontId="3" numFmtId="0" xfId="0"/>
    <xf applyBorder="1" applyFill="1" applyFont="1" borderId="3" fillId="3" fontId="3" numFmtId="0" xfId="0"/>
    <xf applyBorder="1" applyFill="1" applyFont="1" borderId="4" fillId="3" fontId="3" numFmtId="0" xfId="0"/>
  </cellXfs>
  <cellStyles count="1">
    <cellStyle builtinId="0" name="Normal" xfId="0"/>
  </cellStyles>
  <dxfs count="70">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table1.xml><?xml version="1.0" encoding="utf-8"?>
<table xmlns="http://schemas.openxmlformats.org/spreadsheetml/2006/main" dataDxfId="65" displayName="Query_Job_Profession" headerRowDxfId="66" id="1" insertRowShift="1" name="Query_Job_Profession" ref="A1:B95" tableType="queryTable" totalsRowShown="0">
  <autoFilter ref="A1:B95"/>
  <tableColumns count="2">
    <tableColumn dataDxfId="64" id="1" name="JOB PROFESSION NAME" queryTableFieldId="1" uniqueName="1"/>
    <tableColumn dataDxfId="63"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2" id="2" name="Query_Job_Position" ref="E1:E30" tableType="queryTable" totalsRowShown="0">
  <autoFilter ref="E1:E30"/>
  <tableColumns count="1">
    <tableColumn dataDxfId="61"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0" id="3" name="Query_Customer_Relationship" ref="H1:H14" tableType="queryTable" totalsRowShown="0">
  <autoFilter ref="H1:H14"/>
  <tableColumns count="1">
    <tableColumn dataDxfId="59"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57" displayName="Query_Bank" headerRowDxfId="58" id="4" insertRowShift="1" name="Query_Bank" ref="J1:K147" tableType="queryTable" totalsRowShown="0">
  <autoFilter ref="J1:K147"/>
  <tableColumns count="2">
    <tableColumn dataDxfId="56" id="1" name="BANK NAME" queryTableFieldId="1" uniqueName="1"/>
    <tableColumn dataDxfId="55"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3" displayName="Query_Debtor_Group" headerRowDxfId="54" id="5" insertRowShift="1" name="Query_Debtor_Group" ref="M1:N315" tableType="queryTable" totalsRowShown="0">
  <autoFilter ref="M1:N315"/>
  <tableColumns count="2">
    <tableColumn dataDxfId="52" id="1" name="DEBTOR GROUP NAME" queryTableFieldId="1" uniqueName="1"/>
    <tableColumn dataDxfId="51"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49" displayName="Query_Debtor_Business_Scale" headerRowDxfId="50" id="6" insertRowShift="1" name="Query_Debtor_Business_Scale" ref="P1:Q6" tableType="queryTable" totalsRowShown="0">
  <autoFilter ref="P1:Q6"/>
  <tableColumns count="2">
    <tableColumn dataDxfId="48" id="1" name="Debtor Business Scale Description" queryTableFieldId="1" uniqueName="1"/>
    <tableColumn dataDxfId="47"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5" displayName="Query_Counterpart" headerRowDxfId="46" id="7" insertRowShift="1" name="Query_Counterpart" ref="S1:T175" tableType="queryTable" totalsRowShown="0">
  <autoFilter ref="S1:T175"/>
  <tableColumns count="2">
    <tableColumn dataDxfId="44" id="1" name="Counterpart Category" queryTableFieldId="1" uniqueName="1"/>
    <tableColumn dataDxfId="43"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1" displayName="Query_Sustainable_Financial" headerRowDxfId="42" id="8" insertRowShift="1" name="Query_Sustainable_Financial" ref="V1:W14" tableType="queryTable" totalsRowShown="0">
  <autoFilter ref="V1:W14"/>
  <tableColumns count="2">
    <tableColumn dataDxfId="40" id="1" name="Sustainable Financial Business" queryTableFieldId="1" uniqueName="1"/>
    <tableColumn dataDxfId="39"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37" displayName="Query_debtor_group_slik" headerRowDxfId="38" id="9" insertRowShift="1" name="Query_debtor_group_slik" ref="Y1:Z193" tableType="queryTable" totalsRowShown="0">
  <autoFilter ref="Y1:Z193"/>
  <tableColumns count="2">
    <tableColumn dataDxfId="36" id="1" name="DEBTOR GROUP SLIK" queryTableFieldId="1" uniqueName="1"/>
    <tableColumn dataDxfId="35"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3" displayName="Query_Affiliate_with_Multifinance" headerRowDxfId="34" id="10" insertRowShift="1" name="Query_Affiliate_with_Multifinance" ref="AB1:AC16" tableType="queryTable" totalsRowShown="0">
  <autoFilter ref="AB1:AC16"/>
  <tableColumns count="2">
    <tableColumn dataDxfId="32" id="1" name="AFFILIATE WITH MULTIFINANCE SLIK" queryTableFieldId="1" uniqueName="1"/>
    <tableColumn dataDxfId="31"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29" displayName="Query_Department_AML" headerRowDxfId="30" id="11" insertRowShift="1" name="Query_Department_AML" ref="AE1:AF492" tableType="queryTable" totalsRowShown="0">
  <autoFilter ref="AE1:AF492"/>
  <tableColumns count="2">
    <tableColumn dataDxfId="28" id="1" name="DEPARTMENT AML" queryTableFieldId="1" uniqueName="1"/>
    <tableColumn dataDxfId="27"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5" displayName="Query_csp_usl_source_aml" headerRowDxfId="26" id="12" insertRowShift="1" name="Query_csp_usl_source_aml" ref="AH1:AI10" tableType="queryTable" totalsRowShown="0">
  <autoFilter ref="AH1:AI10"/>
  <tableColumns count="2">
    <tableColumn dataDxfId="24" id="1" name="CSP/USL SOURCE AML" queryTableFieldId="1" uniqueName="1"/>
    <tableColumn dataDxfId="23"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1" displayName="Query_payment_type_aml" headerRowDxfId="22" id="13" insertRowShift="1" name="Query_payment_type_aml" ref="AK1:AL3" tableType="queryTable" totalsRowShown="0">
  <autoFilter ref="AK1:AL3"/>
  <tableColumns count="2">
    <tableColumn dataDxfId="20" id="1" name="PAYMENT TYPE AML" queryTableFieldId="1" uniqueName="1"/>
    <tableColumn dataDxfId="19"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17" displayName="Query_authority_aml" headerRowDxfId="18" id="14" insertRowShift="1" name="Query_authority_aml" ref="AN1:AO9" tableType="queryTable" totalsRowShown="0">
  <autoFilter ref="AN1:AO9"/>
  <tableColumns count="2">
    <tableColumn dataDxfId="16" id="1" name="AUTHORITY AML" queryTableFieldId="1" uniqueName="1"/>
    <tableColumn dataDxfId="15"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3" displayName="Query_Business_Source" headerRowDxfId="14" id="15" insertRowShift="1" name="Query_Business_Source" ref="AQ1:AR2" tableType="queryTable" totalsRowShown="0">
  <autoFilter ref="AQ1:AR2"/>
  <tableColumns count="2">
    <tableColumn dataDxfId="12" id="1" name="BUSINESS SOURCE AML" queryTableFieldId="1" uniqueName="1"/>
    <tableColumn dataDxfId="11"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9" displayName="query_building" headerRowDxfId="10" id="16" insertRowShift="1" name="query_building" ref="AT1:AU8" tableType="queryTable" totalsRowShown="0">
  <autoFilter ref="AT1:AU8"/>
  <tableColumns count="2">
    <tableColumn dataDxfId="8" id="1" name="BUILDING" queryTableFieldId="1" uniqueName="1"/>
    <tableColumn dataDxfId="7"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5" displayName="Query_Industry_Type" headerRowDxfId="6" id="17" insertRowShift="1" name="Query_Industry_Type" ref="AW1:AX263" tableType="queryTable" totalsRowShown="0">
  <autoFilter ref="AW1:AX263"/>
  <tableColumns count="2">
    <tableColumn dataDxfId="4" id="1" name="INDUSTRY TYPE NAME" queryTableFieldId="1" uniqueName="1"/>
    <tableColumn dataDxfId="3"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2"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1" id="19" name="Query_Copy_Address_From" ref="BE1:BE10" tableType="queryTable" totalsRowShown="0">
  <autoFilter ref="BE1:BE10"/>
  <tableColumns count="1">
    <tableColumn dataDxfId="0" id="3" name="Copy Address"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H9" sqref="H9"/>
    </sheetView>
  </sheetViews>
  <sheetFormatPr defaultRowHeight="15" x14ac:dyDescent="0.25"/>
  <cols>
    <col min="1" max="1" bestFit="true" customWidth="true" width="29.7109375" collapsed="true"/>
    <col min="2" max="2" bestFit="true" customWidth="true" width="12.85546875" collapsed="true"/>
    <col min="3" max="3" bestFit="true" customWidth="true" width="15.5703125" collapsed="true"/>
    <col min="4" max="5" bestFit="true" customWidth="true" width="12.7109375" collapsed="true"/>
  </cols>
  <sheetData>
    <row customFormat="1" r="1" s="1" spans="1:11" x14ac:dyDescent="0.25">
      <c r="A1" s="1" t="s">
        <v>24</v>
      </c>
      <c r="B1" t="s">
        <v>4173</v>
      </c>
      <c r="C1" s="1" t="s">
        <v>3353</v>
      </c>
      <c r="D1" s="1" t="s">
        <v>3353</v>
      </c>
      <c r="E1" s="1" t="s">
        <v>3353</v>
      </c>
    </row>
    <row customFormat="1" r="2" s="1" spans="1:11" x14ac:dyDescent="0.25">
      <c r="A2" s="1" t="s">
        <v>0</v>
      </c>
      <c r="B2" s="1" t="s">
        <v>4177</v>
      </c>
      <c r="C2" s="1" t="s">
        <v>1</v>
      </c>
      <c r="D2" s="1" t="s">
        <v>2</v>
      </c>
      <c r="E2" s="1" t="s">
        <v>3</v>
      </c>
    </row>
    <row customFormat="1" r="3" s="1" spans="1:11" x14ac:dyDescent="0.25">
      <c r="A3" s="1" t="s">
        <v>16</v>
      </c>
      <c r="B3" t="s">
        <v>4177</v>
      </c>
      <c r="C3" t="s">
        <v>4174</v>
      </c>
    </row>
    <row customFormat="1" r="4" s="1" spans="1:11" x14ac:dyDescent="0.25">
      <c r="A4" s="1" t="s">
        <v>5</v>
      </c>
      <c r="B4" s="2"/>
      <c r="C4" s="2"/>
      <c r="D4" s="2"/>
      <c r="E4" s="2"/>
      <c r="F4" s="2"/>
      <c r="G4" s="2"/>
      <c r="H4" s="2"/>
      <c r="I4" s="2"/>
      <c r="J4" s="2"/>
      <c r="K4" s="2"/>
    </row>
    <row customFormat="1" r="5" s="1" spans="1:11" x14ac:dyDescent="0.25">
      <c r="A5" s="1" t="s">
        <v>6</v>
      </c>
      <c r="B5" s="2"/>
      <c r="C5" s="2"/>
      <c r="D5" s="2"/>
      <c r="E5" s="2"/>
      <c r="F5" s="2"/>
      <c r="G5" s="2"/>
      <c r="H5" s="2"/>
      <c r="I5" s="2"/>
      <c r="J5" s="2"/>
      <c r="K5" s="2"/>
    </row>
    <row customFormat="1" r="6" s="1" spans="1:11" x14ac:dyDescent="0.25">
      <c r="A6" s="1" t="s">
        <v>7</v>
      </c>
      <c r="B6" s="2"/>
      <c r="C6" s="2"/>
      <c r="D6" s="2"/>
      <c r="E6" s="2"/>
      <c r="F6" s="2"/>
      <c r="G6" s="2"/>
      <c r="H6" s="2"/>
      <c r="I6" s="2"/>
      <c r="J6" s="2"/>
      <c r="K6" s="2"/>
    </row>
    <row customFormat="1" r="7" s="1" spans="1:11" x14ac:dyDescent="0.25">
      <c r="A7" s="1" t="s">
        <v>8</v>
      </c>
      <c r="B7" s="1" t="s">
        <v>9</v>
      </c>
      <c r="C7" s="1" t="s">
        <v>9</v>
      </c>
      <c r="D7" s="1" t="s">
        <v>9</v>
      </c>
      <c r="E7" s="1" t="s">
        <v>9</v>
      </c>
    </row>
    <row customFormat="1" r="8" s="1" spans="1:11" x14ac:dyDescent="0.25">
      <c r="A8" s="1" t="s">
        <v>10</v>
      </c>
      <c r="B8" s="1" t="s">
        <v>9</v>
      </c>
      <c r="C8" s="1" t="s">
        <v>9</v>
      </c>
      <c r="D8" s="1" t="s">
        <v>9</v>
      </c>
      <c r="E8" s="1" t="s">
        <v>9</v>
      </c>
    </row>
    <row customFormat="1" r="9" s="1" spans="1:11" x14ac:dyDescent="0.25">
      <c r="A9" s="1" t="s">
        <v>12</v>
      </c>
      <c r="B9" s="1" t="s">
        <v>9</v>
      </c>
      <c r="C9" s="1" t="s">
        <v>9</v>
      </c>
      <c r="D9" s="1" t="s">
        <v>9</v>
      </c>
      <c r="E9" s="1" t="s">
        <v>9</v>
      </c>
    </row>
    <row customFormat="1" r="10" s="1" spans="1:11" x14ac:dyDescent="0.25">
      <c r="A10" s="1" t="s">
        <v>13</v>
      </c>
      <c r="B10" s="1" t="s">
        <v>4166</v>
      </c>
    </row>
    <row customFormat="1" r="11" s="1" spans="1:11" x14ac:dyDescent="0.25">
      <c r="A11" s="31" t="s">
        <v>14</v>
      </c>
      <c r="B11" s="1" t="s">
        <v>15</v>
      </c>
      <c r="C11" s="1" t="s">
        <v>15</v>
      </c>
      <c r="D11" s="1" t="s">
        <v>15</v>
      </c>
      <c r="E11" s="1" t="s">
        <v>15</v>
      </c>
    </row>
    <row customFormat="1" r="12" s="1" spans="1:11" x14ac:dyDescent="0.25">
      <c r="A12" s="1" t="s">
        <v>4</v>
      </c>
    </row>
    <row customFormat="1" r="13" s="1" spans="1:11" x14ac:dyDescent="0.25">
      <c r="A13" s="1" t="s">
        <v>17</v>
      </c>
    </row>
    <row customFormat="1" r="14" s="1" spans="1:11" x14ac:dyDescent="0.25">
      <c r="A14" s="31" t="s">
        <v>18</v>
      </c>
      <c r="B14" s="1" t="s">
        <v>19</v>
      </c>
      <c r="C14" s="1" t="s">
        <v>4130</v>
      </c>
      <c r="D14" s="1" t="s">
        <v>19</v>
      </c>
      <c r="E14" s="1" t="s">
        <v>19</v>
      </c>
    </row>
    <row customFormat="1" r="15" s="1" spans="1:1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customFormat="1" r="16" s="1" spans="1:11" x14ac:dyDescent="0.25">
      <c r="A16" s="33" t="s">
        <v>20</v>
      </c>
      <c r="B16" s="2" t="s">
        <v>3648</v>
      </c>
      <c r="C16" s="2" t="s">
        <v>3654</v>
      </c>
      <c r="D16" s="2" t="s">
        <v>3648</v>
      </c>
      <c r="E16" s="2" t="s">
        <v>3648</v>
      </c>
      <c r="F16" s="2"/>
      <c r="G16" s="2"/>
      <c r="H16" s="2"/>
      <c r="I16" s="2"/>
      <c r="J16" s="2"/>
      <c r="K16" s="2"/>
    </row>
    <row customFormat="1" r="17" s="1" spans="1:11" x14ac:dyDescent="0.25">
      <c r="A17" s="31" t="s">
        <v>21</v>
      </c>
      <c r="B17" s="1" t="s">
        <v>4142</v>
      </c>
      <c r="C17" s="1" t="s">
        <v>4142</v>
      </c>
      <c r="D17" s="1" t="s">
        <v>4142</v>
      </c>
      <c r="E17" s="1" t="s">
        <v>4142</v>
      </c>
    </row>
    <row customFormat="1" r="18" s="1" spans="1:11" x14ac:dyDescent="0.25">
      <c r="A18" s="31" t="s">
        <v>22</v>
      </c>
      <c r="B18" s="1" t="s">
        <v>4144</v>
      </c>
      <c r="C18" s="1" t="s">
        <v>4144</v>
      </c>
      <c r="D18" s="1" t="s">
        <v>4144</v>
      </c>
      <c r="E18" s="1" t="s">
        <v>4144</v>
      </c>
    </row>
    <row customFormat="1" r="19" s="1" spans="1:11" x14ac:dyDescent="0.25">
      <c r="A19" s="33" t="s">
        <v>23</v>
      </c>
      <c r="B19" s="2"/>
      <c r="C19" s="2" t="s">
        <v>4131</v>
      </c>
      <c r="D19" s="2" t="s">
        <v>4131</v>
      </c>
      <c r="E19" s="2" t="s">
        <v>4131</v>
      </c>
      <c r="F19" s="2"/>
      <c r="G19" s="2"/>
      <c r="H19" s="2"/>
      <c r="I19" s="2"/>
      <c r="J19" s="2"/>
      <c r="K19" s="2"/>
    </row>
  </sheetData>
  <conditionalFormatting sqref="A15:XFD16">
    <cfRule dxfId="69" priority="2" type="expression">
      <formula>AND(A$14&lt;&gt;"Foreigner",A$14&lt;&gt;"",A$14&lt;&gt;"Nationality")</formula>
    </cfRule>
  </conditionalFormatting>
  <conditionalFormatting sqref="A19:XFD19">
    <cfRule dxfId="68" priority="1" type="expression">
      <formula>A$8="No"</formula>
    </cfRule>
  </conditionalFormatting>
  <dataValidations count="14">
    <dataValidation allowBlank="1" showErrorMessage="1" showInputMessage="1" sqref="F18:K18" type="list">
      <formula1>"Buddha, Catholic, Christian, Hindu, Islam, Kong Hu Cu"</formula1>
    </dataValidation>
    <dataValidation allowBlank="1" showErrorMessage="1" showInputMessage="1" sqref="F17:K17" type="list">
      <formula1>"S1, S2, S3, SD, SMP, SMA"</formula1>
    </dataValidation>
    <dataValidation showErrorMessage="1" showInputMessage="1" sqref="B10:K10"/>
    <dataValidation showErrorMessage="1" showInputMessage="1" sqref="B7:K9" type="list">
      <formula1>"Yes, No"</formula1>
    </dataValidation>
    <dataValidation showErrorMessage="1" showInputMessage="1" sqref="F14:K14" type="list">
      <formula1>"Local, Foreigner"</formula1>
    </dataValidation>
    <dataValidation showErrorMessage="1" showInputMessage="1" sqref="F11:K11" type="list">
      <formula1>"Mr, Mrs, Ms"</formula1>
    </dataValidation>
    <dataValidation allowBlank="1" showErrorMessage="1" showInputMessage="1" sqref="B14:E14" type="list">
      <formula1>"Local, Foreigner"</formula1>
    </dataValidation>
    <dataValidation allowBlank="1" showErrorMessage="1" showInputMessage="1" sqref="B11:E11" type="list">
      <formula1>"Mr, Mrs, Ms"</formula1>
    </dataValidation>
    <dataValidation allowBlank="1" showErrorMessage="1" showInputMessage="1" sqref="B15:E15" type="custom">
      <formula1>B$14="Foreigner"</formula1>
    </dataValidation>
    <dataValidation allowBlank="1" showErrorMessage="1" showInputMessage="1" sqref="B19:E19" type="custom">
      <formula1>B$8="Yes"</formula1>
    </dataValidation>
    <dataValidation allowBlank="1" showErrorMessage="1" showInputMessage="1" sqref="B4:B5" type="whole">
      <formula1>0</formula1>
      <formula2>9.99999999999999E+24</formula2>
    </dataValidation>
    <dataValidation allowBlank="1" showErrorMessage="1" showInputMessage="1" sqref="B16" type="list">
      <formula1>IF(B$14="Foreigner",ListCountry)</formula1>
    </dataValidation>
    <dataValidation allowBlank="1" showErrorMessage="1" showInputMessage="1" sqref="B17:E17" type="list">
      <formula1>"S1, S2, S3, SD, SMP, SMA, D3"</formula1>
    </dataValidation>
    <dataValidation allowBlank="1" showErrorMessage="1" showInputMessage="1" sqref="B18:E18" type="list">
      <formula1>"Buddha, Catholic, Christian, Hindu, Islam, Kong Hu Cu, AGNOSTIK"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IF(C$14="Foreigner",Master!$BA$2:$BA$342)</xm:f>
          </x14:formula1>
          <xm:sqref>C16:E16</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2"/>
  <sheetViews>
    <sheetView workbookViewId="0">
      <selection activeCell="C3" sqref="C3"/>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24</v>
      </c>
      <c r="B1" t="s">
        <v>4141</v>
      </c>
      <c r="C1" s="1" t="s">
        <v>3353</v>
      </c>
      <c r="D1" s="1" t="s">
        <v>3353</v>
      </c>
      <c r="E1" s="1" t="s">
        <v>3353</v>
      </c>
    </row>
    <row customFormat="1" r="2" s="1" spans="1:11" x14ac:dyDescent="0.25">
      <c r="A2" s="31" t="s">
        <v>25</v>
      </c>
      <c r="B2" s="1" t="s">
        <v>26</v>
      </c>
      <c r="C2" s="1" t="s">
        <v>26</v>
      </c>
      <c r="D2" s="1" t="s">
        <v>26</v>
      </c>
      <c r="E2" s="1" t="s">
        <v>26</v>
      </c>
    </row>
    <row customFormat="1" r="3" s="1" spans="1:11" x14ac:dyDescent="0.25">
      <c r="A3" s="1" t="s">
        <v>27</v>
      </c>
      <c r="B3" s="2" t="s">
        <v>64</v>
      </c>
      <c r="C3" s="2" t="s">
        <v>3637</v>
      </c>
      <c r="D3" s="2"/>
      <c r="E3" s="2"/>
      <c r="F3" s="2"/>
      <c r="G3" s="2"/>
      <c r="H3" s="2"/>
      <c r="I3" s="2"/>
      <c r="J3" s="2"/>
      <c r="K3" s="2"/>
    </row>
    <row customFormat="1" r="4" s="1" spans="1:11" x14ac:dyDescent="0.25">
      <c r="A4" s="31" t="s">
        <v>28</v>
      </c>
      <c r="B4" s="2" t="s">
        <v>4159</v>
      </c>
      <c r="C4" s="2" t="s">
        <v>29</v>
      </c>
      <c r="D4" s="2" t="s">
        <v>30</v>
      </c>
      <c r="E4" s="2" t="s">
        <v>31</v>
      </c>
      <c r="F4" s="2"/>
      <c r="G4" s="2"/>
      <c r="H4" s="2"/>
      <c r="I4" s="2"/>
      <c r="J4" s="2"/>
      <c r="K4" s="2"/>
    </row>
    <row customFormat="1" r="5" s="1" spans="1:11" x14ac:dyDescent="0.25">
      <c r="A5" s="31" t="s">
        <v>32</v>
      </c>
      <c r="B5" s="2">
        <v>1</v>
      </c>
      <c r="C5" s="2">
        <v>223</v>
      </c>
      <c r="D5" s="2">
        <v>23</v>
      </c>
      <c r="E5" s="2">
        <v>23</v>
      </c>
      <c r="F5" s="2"/>
      <c r="G5" s="2"/>
      <c r="H5" s="2"/>
      <c r="I5" s="2"/>
      <c r="J5" s="2"/>
      <c r="K5" s="2"/>
    </row>
    <row customFormat="1" r="6" s="1" spans="1:11" x14ac:dyDescent="0.25">
      <c r="A6" s="31" t="s">
        <v>33</v>
      </c>
      <c r="B6" s="2">
        <v>1</v>
      </c>
      <c r="C6" s="2">
        <v>12</v>
      </c>
      <c r="D6" s="2">
        <v>12</v>
      </c>
      <c r="E6" s="2">
        <v>12</v>
      </c>
      <c r="F6" s="2"/>
      <c r="G6" s="2"/>
      <c r="H6" s="2"/>
      <c r="I6" s="2"/>
      <c r="J6" s="2"/>
      <c r="K6" s="2"/>
    </row>
    <row customFormat="1" r="7" s="1" spans="1:11" x14ac:dyDescent="0.25">
      <c r="A7" s="31" t="s">
        <v>34</v>
      </c>
      <c r="B7" s="2">
        <v>40242</v>
      </c>
      <c r="C7" s="2">
        <v>11530</v>
      </c>
      <c r="D7" s="2">
        <v>11530</v>
      </c>
      <c r="E7" s="2">
        <v>11530</v>
      </c>
      <c r="F7" s="2"/>
      <c r="G7" s="2"/>
      <c r="H7" s="2"/>
      <c r="I7" s="2"/>
      <c r="J7" s="2"/>
      <c r="K7" s="2"/>
    </row>
    <row customFormat="1" r="8" s="1" spans="1:11" x14ac:dyDescent="0.25">
      <c r="A8" s="31" t="s">
        <v>37</v>
      </c>
      <c r="B8" s="2" t="s">
        <v>4161</v>
      </c>
      <c r="C8" s="2" t="s">
        <v>36</v>
      </c>
      <c r="D8" s="2" t="s">
        <v>36</v>
      </c>
      <c r="E8" s="2" t="s">
        <v>36</v>
      </c>
      <c r="F8" s="2"/>
      <c r="G8" s="2"/>
      <c r="H8" s="2"/>
      <c r="I8" s="2"/>
      <c r="J8" s="2"/>
      <c r="K8" s="2"/>
    </row>
    <row customFormat="1" r="9" s="1" spans="1:11" x14ac:dyDescent="0.25">
      <c r="A9" s="31" t="s">
        <v>35</v>
      </c>
      <c r="B9" s="2" t="s">
        <v>4160</v>
      </c>
      <c r="C9" s="2" t="s">
        <v>36</v>
      </c>
      <c r="D9" s="2" t="s">
        <v>36</v>
      </c>
      <c r="E9" s="2" t="s">
        <v>36</v>
      </c>
      <c r="F9" s="2"/>
      <c r="G9" s="2"/>
      <c r="H9" s="2"/>
      <c r="I9" s="2"/>
      <c r="J9" s="2"/>
      <c r="K9" s="2"/>
    </row>
    <row customFormat="1" r="10" s="1" spans="1:11" x14ac:dyDescent="0.25">
      <c r="A10" s="31" t="s">
        <v>38</v>
      </c>
      <c r="B10" s="2" t="s">
        <v>4162</v>
      </c>
      <c r="C10" s="2" t="s">
        <v>290</v>
      </c>
      <c r="D10" s="2" t="s">
        <v>290</v>
      </c>
      <c r="E10" s="2" t="s">
        <v>290</v>
      </c>
      <c r="F10" s="2"/>
      <c r="G10" s="2"/>
      <c r="H10" s="2"/>
      <c r="I10" s="2"/>
      <c r="J10" s="2"/>
      <c r="K10" s="2"/>
    </row>
    <row customFormat="1" r="11" s="1" spans="1:11" x14ac:dyDescent="0.25">
      <c r="A11" s="1" t="s">
        <v>291</v>
      </c>
      <c r="B11" s="2"/>
      <c r="C11" s="2"/>
      <c r="D11" s="2"/>
      <c r="E11" s="2"/>
      <c r="F11" s="2"/>
      <c r="G11" s="2"/>
      <c r="H11" s="2"/>
      <c r="I11" s="2"/>
      <c r="J11" s="2"/>
      <c r="K11" s="2"/>
    </row>
    <row customFormat="1" r="12" s="1" spans="1:11" x14ac:dyDescent="0.25">
      <c r="A12" s="1" t="s">
        <v>292</v>
      </c>
      <c r="B12" s="2"/>
      <c r="C12" s="2"/>
      <c r="D12" s="2"/>
      <c r="E12" s="2"/>
      <c r="F12" s="2"/>
      <c r="G12" s="2"/>
      <c r="H12" s="2"/>
      <c r="I12" s="2"/>
      <c r="J12" s="2"/>
      <c r="K12" s="2"/>
    </row>
    <row customFormat="1" r="13" s="1" spans="1:11" x14ac:dyDescent="0.25">
      <c r="A13" s="1" t="s">
        <v>293</v>
      </c>
      <c r="B13" s="2"/>
      <c r="C13" s="2"/>
      <c r="D13" s="2"/>
      <c r="E13" s="2"/>
      <c r="F13" s="2"/>
      <c r="G13" s="2"/>
      <c r="H13" s="2"/>
      <c r="I13" s="2"/>
      <c r="J13" s="2"/>
      <c r="K13" s="2"/>
    </row>
    <row customFormat="1" r="14" s="1" spans="1:11" x14ac:dyDescent="0.25">
      <c r="A14" s="1" t="s">
        <v>294</v>
      </c>
      <c r="B14" s="2"/>
      <c r="C14" s="2"/>
      <c r="D14" s="2"/>
      <c r="E14" s="2"/>
      <c r="F14" s="2"/>
      <c r="G14" s="2"/>
      <c r="H14" s="2"/>
      <c r="I14" s="2"/>
      <c r="J14" s="2"/>
      <c r="K14" s="2"/>
    </row>
    <row customFormat="1" r="15" s="1" spans="1:11" x14ac:dyDescent="0.25">
      <c r="A15" s="1" t="s">
        <v>295</v>
      </c>
      <c r="B15" s="2"/>
      <c r="C15" s="2"/>
      <c r="D15" s="2"/>
      <c r="E15" s="2"/>
      <c r="F15" s="2"/>
      <c r="G15" s="2"/>
      <c r="H15" s="2"/>
      <c r="I15" s="2"/>
      <c r="J15" s="2"/>
      <c r="K15" s="2"/>
    </row>
    <row customFormat="1" r="16" s="1" spans="1:11" x14ac:dyDescent="0.25">
      <c r="A16" s="1" t="s">
        <v>296</v>
      </c>
      <c r="B16" s="2"/>
      <c r="C16" s="2"/>
      <c r="D16" s="2"/>
      <c r="E16" s="2"/>
      <c r="F16" s="2"/>
      <c r="G16" s="2"/>
      <c r="H16" s="2"/>
      <c r="I16" s="2"/>
      <c r="J16" s="2"/>
      <c r="K16" s="2"/>
    </row>
    <row customFormat="1" r="17" s="1" spans="1:11" x14ac:dyDescent="0.25">
      <c r="A17" s="1" t="s">
        <v>297</v>
      </c>
      <c r="B17" s="2"/>
      <c r="C17" s="2"/>
      <c r="D17" s="2"/>
      <c r="E17" s="2"/>
      <c r="F17" s="2"/>
      <c r="G17" s="2"/>
      <c r="H17" s="2"/>
      <c r="I17" s="2"/>
      <c r="J17" s="2"/>
      <c r="K17" s="2"/>
    </row>
    <row customFormat="1" r="18" s="1" spans="1:11" x14ac:dyDescent="0.25">
      <c r="A18" s="1" t="s">
        <v>298</v>
      </c>
      <c r="B18" s="2"/>
      <c r="C18" s="2"/>
      <c r="D18" s="2"/>
      <c r="E18" s="2"/>
      <c r="F18" s="2"/>
      <c r="G18" s="2"/>
      <c r="H18" s="2"/>
      <c r="I18" s="2"/>
      <c r="J18" s="2"/>
      <c r="K18" s="2"/>
    </row>
    <row customFormat="1" r="19" s="1" spans="1:11" x14ac:dyDescent="0.25">
      <c r="A19" s="1" t="s">
        <v>299</v>
      </c>
      <c r="B19" s="2"/>
      <c r="C19" s="2"/>
      <c r="D19" s="2"/>
      <c r="E19" s="2"/>
      <c r="F19" s="2"/>
      <c r="G19" s="2"/>
      <c r="H19" s="2"/>
      <c r="I19" s="2"/>
      <c r="J19" s="2"/>
      <c r="K19" s="2"/>
    </row>
    <row customFormat="1" r="20" s="1" spans="1:11" x14ac:dyDescent="0.25">
      <c r="A20" s="1" t="s">
        <v>300</v>
      </c>
      <c r="B20" s="2"/>
      <c r="C20" s="2"/>
      <c r="D20" s="2"/>
      <c r="E20" s="2"/>
      <c r="F20" s="2"/>
      <c r="G20" s="2"/>
      <c r="H20" s="2"/>
      <c r="I20" s="2"/>
      <c r="J20" s="2"/>
      <c r="K20" s="2"/>
    </row>
    <row customFormat="1" r="21" s="1" spans="1:11" x14ac:dyDescent="0.25">
      <c r="A21" s="1" t="s">
        <v>301</v>
      </c>
      <c r="B21" s="2"/>
      <c r="C21" s="2"/>
      <c r="D21" s="2"/>
      <c r="E21" s="2"/>
      <c r="F21" s="2"/>
      <c r="G21" s="2"/>
      <c r="H21" s="2"/>
      <c r="I21" s="2"/>
      <c r="J21" s="2"/>
      <c r="K21" s="2"/>
    </row>
    <row customFormat="1" r="22" s="1" spans="1:11" x14ac:dyDescent="0.25">
      <c r="A22" s="31" t="s">
        <v>40</v>
      </c>
      <c r="B22" s="1" t="s">
        <v>3066</v>
      </c>
      <c r="C22" s="1" t="s">
        <v>41</v>
      </c>
      <c r="D22" s="1" t="s">
        <v>41</v>
      </c>
      <c r="E22" s="1" t="s">
        <v>41</v>
      </c>
    </row>
  </sheetData>
  <conditionalFormatting sqref="A4:XFD10">
    <cfRule dxfId="67" priority="1" type="expression">
      <formula>AND(A$3&lt;&gt;"",A$3&lt;&gt;"Copy Address From")</formula>
    </cfRule>
  </conditionalFormatting>
  <dataValidations count="4">
    <dataValidation showErrorMessage="1" showInputMessage="1" sqref="B22:K22" type="list">
      <formula1>"Dinas, Family, KPR, Rented, Self - Owned"</formula1>
    </dataValidation>
    <dataValidation showErrorMessage="1" showInputMessage="1" sqref="B2:K2" type="list">
      <formula1>"Legal, Mailing, Residence, Residence 2"</formula1>
    </dataValidation>
    <dataValidation allowBlank="1" showErrorMessage="1" showInputMessage="1" sqref="I3:K3" type="list">
      <formula1>"Job, Legal, Residence"</formula1>
    </dataValidation>
    <dataValidation allowBlank="1" showErrorMessage="1" showInputMessage="1" sqref="B4:B10" type="custom">
      <formula1>ISBLANK(B$3)</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C3:H3</xm:sqref>
        </x14:dataValidation>
        <x14:dataValidation allowBlank="1" showErrorMessage="1" showInputMessage="1" type="list">
          <x14:formula1>
            <xm:f>Master!$BE$2:$BE$20</xm:f>
          </x14:formula1>
          <xm:sqref>B3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14"/>
  <sheetViews>
    <sheetView workbookViewId="0" zoomScaleNormal="100">
      <selection activeCell="B71" sqref="B71"/>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24</v>
      </c>
      <c r="B1" t="s">
        <v>4141</v>
      </c>
      <c r="C1" s="1" t="s">
        <v>3353</v>
      </c>
      <c r="D1" s="1" t="s">
        <v>3353</v>
      </c>
      <c r="E1" s="1" t="s">
        <v>3353</v>
      </c>
    </row>
    <row customFormat="1" r="2" s="45" spans="1:11" x14ac:dyDescent="0.25">
      <c r="A2" s="46" t="s">
        <v>3633</v>
      </c>
      <c r="B2" s="47"/>
      <c r="C2" s="47"/>
      <c r="D2" s="47"/>
      <c r="E2" s="47"/>
      <c r="F2" s="47"/>
      <c r="G2" s="47"/>
      <c r="H2" s="47"/>
      <c r="I2" s="47"/>
      <c r="J2" s="47"/>
      <c r="K2" s="48"/>
    </row>
    <row customFormat="1" r="3" s="1" spans="1:11" x14ac:dyDescent="0.25">
      <c r="A3" s="32" t="s">
        <v>42</v>
      </c>
      <c r="B3" s="3" t="str">
        <f>VLOOKUP(B4,Master!$A$1:$B$95,2,FALSE)</f>
        <v>001</v>
      </c>
      <c r="C3" s="3" t="str">
        <f>VLOOKUP(C4,Master!$A$1:$B$95,2,)</f>
        <v>EMP0003</v>
      </c>
      <c r="D3" s="3" t="str">
        <f>VLOOKUP(D4,Master!$A$1:$B$95,2,)</f>
        <v>EMP0004</v>
      </c>
      <c r="E3" s="3" t="str">
        <f>VLOOKUP(E4,Master!$A$1:$B$95,2,)</f>
        <v>EMP0006</v>
      </c>
      <c r="F3" s="3"/>
      <c r="G3" s="3"/>
      <c r="H3" s="3"/>
      <c r="I3" s="3"/>
      <c r="J3" s="3"/>
      <c r="K3" s="3"/>
    </row>
    <row customFormat="1" r="4" s="1" spans="1:11" x14ac:dyDescent="0.25">
      <c r="A4" s="31" t="s">
        <v>99</v>
      </c>
      <c r="B4" s="3" t="s">
        <v>100</v>
      </c>
      <c r="C4" s="3" t="s">
        <v>109</v>
      </c>
      <c r="D4" s="3" t="s">
        <v>111</v>
      </c>
      <c r="E4" s="3" t="s">
        <v>115</v>
      </c>
      <c r="F4" s="3"/>
      <c r="G4" s="3"/>
      <c r="H4" s="3"/>
      <c r="I4" s="3"/>
      <c r="J4" s="3"/>
      <c r="K4" s="3"/>
    </row>
    <row customFormat="1" r="5" s="1" spans="1:11" x14ac:dyDescent="0.25">
      <c r="A5" s="31" t="s">
        <v>44</v>
      </c>
      <c r="B5" s="3" t="s">
        <v>45</v>
      </c>
      <c r="C5" s="3" t="s">
        <v>3367</v>
      </c>
      <c r="D5" s="3" t="s">
        <v>3367</v>
      </c>
      <c r="E5" s="3" t="s">
        <v>3367</v>
      </c>
      <c r="F5" s="3"/>
      <c r="G5" s="3"/>
      <c r="H5" s="3"/>
      <c r="I5" s="3"/>
      <c r="J5" s="3"/>
      <c r="K5" s="3"/>
    </row>
    <row customFormat="1" r="6" s="1" spans="1:11" x14ac:dyDescent="0.25">
      <c r="A6" s="31" t="s">
        <v>47</v>
      </c>
      <c r="B6" s="3" t="s">
        <v>4139</v>
      </c>
      <c r="C6" s="3" t="s">
        <v>4139</v>
      </c>
      <c r="D6" s="3" t="s">
        <v>48</v>
      </c>
      <c r="E6" s="3" t="s">
        <v>48</v>
      </c>
      <c r="F6" s="3"/>
      <c r="G6" s="3"/>
      <c r="H6" s="3"/>
      <c r="I6" s="3"/>
      <c r="J6" s="3"/>
      <c r="K6" s="3"/>
    </row>
    <row customFormat="1" r="7" s="1" spans="1:11" x14ac:dyDescent="0.25">
      <c r="A7" s="1" t="s">
        <v>49</v>
      </c>
      <c r="B7" s="1" t="s">
        <v>11</v>
      </c>
      <c r="C7" s="1" t="s">
        <v>9</v>
      </c>
      <c r="D7" s="1" t="s">
        <v>9</v>
      </c>
      <c r="E7" s="1" t="s">
        <v>9</v>
      </c>
    </row>
    <row customFormat="1" r="8" s="1" spans="1:11" x14ac:dyDescent="0.25">
      <c r="A8" s="1" t="s">
        <v>50</v>
      </c>
      <c r="B8" s="1" t="s">
        <v>9</v>
      </c>
      <c r="C8" s="1" t="s">
        <v>9</v>
      </c>
      <c r="D8" s="1" t="s">
        <v>9</v>
      </c>
      <c r="E8" s="1" t="s">
        <v>9</v>
      </c>
    </row>
    <row customFormat="1" r="9" s="1" spans="1:11" x14ac:dyDescent="0.25">
      <c r="A9" s="31" t="s">
        <v>280</v>
      </c>
      <c r="B9" s="1" t="s">
        <v>51</v>
      </c>
    </row>
    <row customFormat="1" r="10" s="1" spans="1:11" x14ac:dyDescent="0.25">
      <c r="A10" s="32" t="s">
        <v>281</v>
      </c>
      <c r="B10" s="1" t="str">
        <f>VLOOKUP(B11,Master!$AW:$AX,2,FALSE)</f>
        <v>1111</v>
      </c>
      <c r="C10" s="1">
        <v>1145</v>
      </c>
      <c r="D10" s="1">
        <v>1145</v>
      </c>
      <c r="E10" s="1">
        <v>1145</v>
      </c>
    </row>
    <row customFormat="1" r="11" s="1" spans="1:11" x14ac:dyDescent="0.25">
      <c r="A11" s="31" t="s">
        <v>282</v>
      </c>
      <c r="B11" s="1" t="s">
        <v>3395</v>
      </c>
      <c r="C11" s="1" t="s">
        <v>3092</v>
      </c>
      <c r="D11" s="1" t="s">
        <v>3092</v>
      </c>
      <c r="E11" s="1" t="s">
        <v>3092</v>
      </c>
    </row>
    <row customFormat="1" r="12" s="1" spans="1:11" x14ac:dyDescent="0.25">
      <c r="A12" s="1" t="s">
        <v>52</v>
      </c>
      <c r="C12" s="1" t="s">
        <v>53</v>
      </c>
      <c r="D12" s="1" t="s">
        <v>53</v>
      </c>
      <c r="E12" s="1" t="s">
        <v>53</v>
      </c>
    </row>
    <row customFormat="1" r="13" s="1" spans="1:11" x14ac:dyDescent="0.25">
      <c r="A13" s="31" t="s">
        <v>54</v>
      </c>
      <c r="B13" s="36">
        <v>43957</v>
      </c>
      <c r="C13" s="6" t="s">
        <v>3356</v>
      </c>
      <c r="D13" s="6" t="s">
        <v>3357</v>
      </c>
      <c r="E13" s="6" t="s">
        <v>3356</v>
      </c>
      <c r="F13" s="6"/>
      <c r="G13" s="6"/>
      <c r="H13" s="6"/>
      <c r="I13" s="6"/>
      <c r="J13" s="6"/>
      <c r="K13" s="6"/>
    </row>
    <row customFormat="1" r="14" s="1" spans="1:11" x14ac:dyDescent="0.25">
      <c r="A14" s="1" t="s">
        <v>283</v>
      </c>
      <c r="B14" s="2"/>
      <c r="C14" s="2" t="s">
        <v>46</v>
      </c>
      <c r="D14" s="2" t="s">
        <v>46</v>
      </c>
      <c r="E14" s="2" t="s">
        <v>46</v>
      </c>
      <c r="F14" s="2"/>
      <c r="G14" s="2"/>
      <c r="H14" s="2"/>
      <c r="I14" s="2"/>
      <c r="J14" s="2"/>
      <c r="K14" s="2"/>
    </row>
    <row customFormat="1" r="15" s="1" spans="1:11" x14ac:dyDescent="0.25">
      <c r="A15" s="1" t="s">
        <v>55</v>
      </c>
      <c r="B15" s="2"/>
      <c r="C15" s="2">
        <v>200</v>
      </c>
      <c r="D15" s="2">
        <v>100</v>
      </c>
      <c r="E15" s="2">
        <v>200</v>
      </c>
      <c r="F15" s="2"/>
      <c r="G15" s="2"/>
      <c r="H15" s="2"/>
      <c r="I15" s="2"/>
      <c r="J15" s="2"/>
      <c r="K15" s="2"/>
    </row>
    <row customFormat="1" r="16" s="45" spans="1:11" x14ac:dyDescent="0.25">
      <c r="A16" s="45" t="s">
        <v>4145</v>
      </c>
    </row>
    <row customFormat="1" r="17" s="1" spans="1:5" x14ac:dyDescent="0.25">
      <c r="A17" s="32" t="s">
        <v>42</v>
      </c>
      <c r="B17" s="3" t="str">
        <f>VLOOKUP(B18,Master!$A$1:$B$95,2,FALSE)</f>
        <v>ARCHT</v>
      </c>
      <c r="C17" s="3" t="e">
        <f>VLOOKUP(C18,Master!$A$1:$B$95,2,FALSE)</f>
        <v>#N/A</v>
      </c>
      <c r="D17" s="3" t="e">
        <f>VLOOKUP(D18,Master!$A$1:$B$95,2,FALSE)</f>
        <v>#N/A</v>
      </c>
      <c r="E17" s="3" t="e">
        <f>VLOOKUP(E18,Master!$A$1:$B$95,2,FALSE)</f>
        <v>#N/A</v>
      </c>
    </row>
    <row customFormat="1" r="18" s="1" spans="1:5" x14ac:dyDescent="0.25">
      <c r="A18" s="1" t="s">
        <v>99</v>
      </c>
      <c r="B18" s="3" t="s">
        <v>245</v>
      </c>
      <c r="C18" s="3"/>
      <c r="D18" s="3"/>
      <c r="E18" s="3"/>
    </row>
    <row customFormat="1" r="19" s="1" spans="1:5" x14ac:dyDescent="0.25">
      <c r="A19" s="1" t="s">
        <v>50</v>
      </c>
      <c r="B19" s="1" t="s">
        <v>9</v>
      </c>
    </row>
    <row customFormat="1" r="20" s="1" spans="1:5" x14ac:dyDescent="0.25">
      <c r="A20" s="1" t="s">
        <v>280</v>
      </c>
    </row>
    <row customFormat="1" r="21" s="1" spans="1:5" x14ac:dyDescent="0.25">
      <c r="A21" s="32" t="s">
        <v>4146</v>
      </c>
      <c r="B21" s="1" t="str">
        <f>VLOOKUP(B22,Master!$AW:$AX,2,FALSE)</f>
        <v>1380</v>
      </c>
      <c r="C21" s="1" t="e">
        <f>VLOOKUP(C22,Master!$AW:$AX,2,FALSE)</f>
        <v>#N/A</v>
      </c>
      <c r="D21" s="1" t="e">
        <f>VLOOKUP(D22,Master!$AW:$AX,2,FALSE)</f>
        <v>#N/A</v>
      </c>
      <c r="E21" s="1" t="e">
        <f>VLOOKUP(E22,Master!$AW:$AX,2,FALSE)</f>
        <v>#N/A</v>
      </c>
    </row>
    <row customFormat="1" r="22" s="1" spans="1:5" x14ac:dyDescent="0.25">
      <c r="A22" s="1" t="s">
        <v>4147</v>
      </c>
      <c r="B22" s="1" t="s">
        <v>4148</v>
      </c>
    </row>
    <row customFormat="1" r="23" s="1" spans="1:5" x14ac:dyDescent="0.25">
      <c r="A23" s="1" t="s">
        <v>4149</v>
      </c>
      <c r="B23" s="1">
        <v>1823612693</v>
      </c>
    </row>
    <row customFormat="1" r="24" s="1" spans="1:5" x14ac:dyDescent="0.25">
      <c r="A24" s="1" t="s">
        <v>4150</v>
      </c>
      <c r="B24" s="37">
        <v>44056</v>
      </c>
    </row>
    <row customFormat="1" r="25" s="1" spans="1:5" x14ac:dyDescent="0.25">
      <c r="A25" s="1" t="s">
        <v>283</v>
      </c>
      <c r="B25" s="1" t="s">
        <v>311</v>
      </c>
    </row>
    <row customFormat="1" r="26" s="45" spans="1:5" x14ac:dyDescent="0.25">
      <c r="A26" s="45" t="s">
        <v>4151</v>
      </c>
    </row>
    <row customFormat="1" r="27" s="1" spans="1:5" x14ac:dyDescent="0.25">
      <c r="A27" s="32" t="s">
        <v>42</v>
      </c>
      <c r="B27" s="3" t="str">
        <f>VLOOKUP(B28,Master!$A$1:$B$95,2,FALSE)</f>
        <v>CLG_STD</v>
      </c>
    </row>
    <row customFormat="1" r="28" s="1" spans="1:5" x14ac:dyDescent="0.25">
      <c r="A28" s="1" t="s">
        <v>99</v>
      </c>
      <c r="B28" s="3" t="s">
        <v>175</v>
      </c>
    </row>
    <row customFormat="1" r="29" s="1" spans="1:5" x14ac:dyDescent="0.25">
      <c r="A29" s="1" t="s">
        <v>283</v>
      </c>
    </row>
    <row customFormat="1" r="30" s="45" spans="1:5" x14ac:dyDescent="0.25">
      <c r="A30" s="45" t="s">
        <v>4152</v>
      </c>
    </row>
    <row customFormat="1" r="31" s="1" spans="1:5" x14ac:dyDescent="0.25">
      <c r="A31" s="32" t="s">
        <v>42</v>
      </c>
      <c r="B31" s="3" t="str">
        <f>VLOOKUP(B32,Master!$A$1:$B$95,2,FALSE)</f>
        <v>ENTR</v>
      </c>
    </row>
    <row customFormat="1" r="32" s="1" spans="1:5" x14ac:dyDescent="0.25">
      <c r="A32" s="1" t="s">
        <v>99</v>
      </c>
      <c r="B32" s="3" t="s">
        <v>276</v>
      </c>
    </row>
    <row customFormat="1" r="33" s="1" spans="1:11" x14ac:dyDescent="0.25">
      <c r="A33" s="1" t="s">
        <v>44</v>
      </c>
      <c r="B33" s="3" t="s">
        <v>302</v>
      </c>
    </row>
    <row customFormat="1" r="34" s="1" spans="1:11" x14ac:dyDescent="0.25">
      <c r="A34" s="1" t="s">
        <v>50</v>
      </c>
      <c r="B34" s="1" t="s">
        <v>9</v>
      </c>
    </row>
    <row customFormat="1" r="35" s="1" spans="1:11" x14ac:dyDescent="0.25">
      <c r="A35" s="1" t="s">
        <v>280</v>
      </c>
      <c r="B35" s="1" t="s">
        <v>4153</v>
      </c>
    </row>
    <row customFormat="1" r="36" s="1" spans="1:11" x14ac:dyDescent="0.25">
      <c r="A36" s="32" t="s">
        <v>4146</v>
      </c>
      <c r="B36" s="1" t="str">
        <f>VLOOKUP(B37,Master!$AW:$AX,2,FALSE)</f>
        <v>1119</v>
      </c>
    </row>
    <row customFormat="1" r="37" s="1" spans="1:11" x14ac:dyDescent="0.25">
      <c r="A37" s="1" t="s">
        <v>4147</v>
      </c>
      <c r="B37" s="1" t="s">
        <v>4154</v>
      </c>
    </row>
    <row customFormat="1" r="38" s="1" spans="1:11" x14ac:dyDescent="0.25">
      <c r="A38" s="1" t="s">
        <v>4155</v>
      </c>
    </row>
    <row customFormat="1" r="39" s="1" spans="1:11" x14ac:dyDescent="0.25">
      <c r="A39" s="1" t="s">
        <v>4156</v>
      </c>
      <c r="B39" s="36" t="s">
        <v>4157</v>
      </c>
    </row>
    <row customFormat="1" r="40" s="1" spans="1:11" x14ac:dyDescent="0.25">
      <c r="A40" s="1" t="s">
        <v>283</v>
      </c>
      <c r="B40" s="2" t="s">
        <v>3373</v>
      </c>
    </row>
    <row customFormat="1" r="41" s="1" spans="1:11" x14ac:dyDescent="0.25">
      <c r="A41" s="1" t="s">
        <v>55</v>
      </c>
      <c r="B41" s="2">
        <v>500</v>
      </c>
    </row>
    <row customFormat="1" r="42" s="1" spans="1:11" x14ac:dyDescent="0.25">
      <c r="A42" s="1" t="s">
        <v>4158</v>
      </c>
    </row>
    <row customFormat="1" r="43" s="45" spans="1:11" x14ac:dyDescent="0.25">
      <c r="A43" s="46" t="s">
        <v>3634</v>
      </c>
      <c r="B43" s="47"/>
      <c r="C43" s="47"/>
      <c r="D43" s="47"/>
      <c r="E43" s="47"/>
      <c r="F43" s="47"/>
      <c r="G43" s="47"/>
      <c r="H43" s="47"/>
      <c r="I43" s="47"/>
      <c r="J43" s="47"/>
      <c r="K43" s="48"/>
    </row>
    <row customFormat="1" r="44" s="1" spans="1:11" x14ac:dyDescent="0.25">
      <c r="A44" s="31" t="s">
        <v>28</v>
      </c>
      <c r="B44" s="1" t="s">
        <v>4163</v>
      </c>
      <c r="C44" s="1" t="s">
        <v>29</v>
      </c>
      <c r="D44" s="1" t="s">
        <v>30</v>
      </c>
      <c r="E44" s="1" t="s">
        <v>31</v>
      </c>
    </row>
    <row customFormat="1" r="45" s="1" spans="1:11" x14ac:dyDescent="0.25">
      <c r="A45" s="31" t="s">
        <v>32</v>
      </c>
      <c r="B45" s="2">
        <v>11</v>
      </c>
      <c r="C45" s="2">
        <v>23</v>
      </c>
      <c r="D45" s="2">
        <v>23</v>
      </c>
      <c r="E45" s="2">
        <v>23</v>
      </c>
      <c r="F45" s="2"/>
      <c r="G45" s="2"/>
      <c r="H45" s="2"/>
      <c r="I45" s="2"/>
      <c r="J45" s="2"/>
      <c r="K45" s="2"/>
    </row>
    <row customFormat="1" r="46" s="1" spans="1:11" x14ac:dyDescent="0.25">
      <c r="A46" s="31" t="s">
        <v>33</v>
      </c>
      <c r="B46" s="2">
        <v>12</v>
      </c>
      <c r="C46" s="2">
        <v>12</v>
      </c>
      <c r="D46" s="2">
        <v>12</v>
      </c>
      <c r="E46" s="2">
        <v>12</v>
      </c>
      <c r="F46" s="2"/>
      <c r="G46" s="2"/>
      <c r="H46" s="2"/>
      <c r="I46" s="2"/>
      <c r="J46" s="2"/>
      <c r="K46" s="2"/>
    </row>
    <row customFormat="1" r="47" s="1" spans="1:11" x14ac:dyDescent="0.25">
      <c r="A47" s="31" t="s">
        <v>34</v>
      </c>
      <c r="B47" s="2">
        <v>11520</v>
      </c>
      <c r="C47" s="2">
        <v>11530</v>
      </c>
      <c r="D47" s="2">
        <v>11530</v>
      </c>
      <c r="E47" s="2">
        <v>11530</v>
      </c>
      <c r="F47" s="2"/>
      <c r="G47" s="2"/>
      <c r="H47" s="2"/>
      <c r="I47" s="2"/>
      <c r="J47" s="2"/>
      <c r="K47" s="2"/>
    </row>
    <row customFormat="1" r="48" s="1" spans="1:11" x14ac:dyDescent="0.25">
      <c r="A48" s="31" t="s">
        <v>35</v>
      </c>
      <c r="B48" s="2" t="s">
        <v>4143</v>
      </c>
      <c r="C48" s="2" t="s">
        <v>36</v>
      </c>
      <c r="D48" s="2" t="s">
        <v>36</v>
      </c>
      <c r="E48" s="2" t="s">
        <v>36</v>
      </c>
      <c r="F48" s="2"/>
      <c r="G48" s="2"/>
      <c r="H48" s="2"/>
      <c r="I48" s="2"/>
      <c r="J48" s="2"/>
      <c r="K48" s="2"/>
    </row>
    <row customFormat="1" r="49" s="1" spans="1:11" x14ac:dyDescent="0.25">
      <c r="A49" s="31" t="s">
        <v>37</v>
      </c>
      <c r="B49" s="2" t="s">
        <v>36</v>
      </c>
      <c r="C49" s="2" t="s">
        <v>36</v>
      </c>
      <c r="D49" s="2" t="s">
        <v>36</v>
      </c>
      <c r="E49" s="2" t="s">
        <v>36</v>
      </c>
      <c r="F49" s="2"/>
      <c r="G49" s="2"/>
      <c r="H49" s="2"/>
      <c r="I49" s="2"/>
      <c r="J49" s="2"/>
      <c r="K49" s="2"/>
    </row>
    <row customFormat="1" r="50" s="1" spans="1:11" x14ac:dyDescent="0.25">
      <c r="A50" s="31" t="s">
        <v>38</v>
      </c>
      <c r="B50" s="2" t="s">
        <v>290</v>
      </c>
      <c r="C50" s="2" t="s">
        <v>290</v>
      </c>
      <c r="D50" s="2" t="s">
        <v>290</v>
      </c>
      <c r="E50" s="2" t="s">
        <v>290</v>
      </c>
      <c r="F50" s="2"/>
      <c r="G50" s="2"/>
      <c r="H50" s="2"/>
      <c r="I50" s="2"/>
      <c r="J50" s="2"/>
      <c r="K50" s="2"/>
    </row>
    <row customFormat="1" r="51" s="1" spans="1:11" x14ac:dyDescent="0.25">
      <c r="A51" s="2" t="s">
        <v>39</v>
      </c>
      <c r="B51" s="2"/>
      <c r="C51" s="2"/>
      <c r="D51" s="2"/>
      <c r="E51" s="2"/>
      <c r="F51" s="2"/>
      <c r="G51" s="2"/>
      <c r="H51" s="2"/>
      <c r="I51" s="2"/>
      <c r="J51" s="2"/>
      <c r="K51" s="2"/>
    </row>
    <row customFormat="1" r="52" s="1" spans="1:11" x14ac:dyDescent="0.25">
      <c r="A52" s="1" t="s">
        <v>291</v>
      </c>
      <c r="B52" s="2"/>
      <c r="C52" s="2"/>
      <c r="D52" s="2"/>
      <c r="E52" s="2"/>
      <c r="F52" s="2"/>
      <c r="G52" s="2"/>
      <c r="H52" s="2"/>
      <c r="I52" s="2"/>
      <c r="J52" s="2"/>
      <c r="K52" s="2"/>
    </row>
    <row customFormat="1" r="53" s="1" spans="1:11" x14ac:dyDescent="0.25">
      <c r="A53" s="1" t="s">
        <v>292</v>
      </c>
      <c r="B53" s="2"/>
      <c r="C53" s="2"/>
      <c r="D53" s="2"/>
      <c r="E53" s="2"/>
      <c r="F53" s="2"/>
      <c r="G53" s="2"/>
      <c r="H53" s="2"/>
      <c r="I53" s="2"/>
      <c r="J53" s="2"/>
      <c r="K53" s="2"/>
    </row>
    <row customFormat="1" r="54" s="1" spans="1:11" x14ac:dyDescent="0.25">
      <c r="A54" s="1" t="s">
        <v>293</v>
      </c>
      <c r="B54" s="2"/>
      <c r="C54" s="2"/>
      <c r="D54" s="2"/>
      <c r="E54" s="2"/>
      <c r="F54" s="2"/>
      <c r="G54" s="2"/>
      <c r="H54" s="2"/>
      <c r="I54" s="2"/>
      <c r="J54" s="2"/>
      <c r="K54" s="2"/>
    </row>
    <row customFormat="1" r="55" s="1" spans="1:11" x14ac:dyDescent="0.25">
      <c r="A55" s="1" t="s">
        <v>294</v>
      </c>
      <c r="B55" s="2"/>
      <c r="C55" s="2"/>
      <c r="D55" s="2"/>
      <c r="E55" s="2"/>
      <c r="F55" s="2"/>
      <c r="G55" s="2"/>
      <c r="H55" s="2"/>
      <c r="I55" s="2"/>
      <c r="J55" s="2"/>
      <c r="K55" s="2"/>
    </row>
    <row customFormat="1" r="56" s="1" spans="1:11" x14ac:dyDescent="0.25">
      <c r="A56" s="1" t="s">
        <v>295</v>
      </c>
      <c r="B56" s="2"/>
      <c r="C56" s="2"/>
      <c r="D56" s="2"/>
      <c r="E56" s="2"/>
      <c r="F56" s="2"/>
      <c r="G56" s="2"/>
      <c r="H56" s="2"/>
      <c r="I56" s="2"/>
      <c r="J56" s="2"/>
      <c r="K56" s="2"/>
    </row>
    <row customFormat="1" r="57" s="1" spans="1:11" x14ac:dyDescent="0.25">
      <c r="A57" s="1" t="s">
        <v>296</v>
      </c>
      <c r="B57" s="2"/>
      <c r="C57" s="2"/>
      <c r="D57" s="2"/>
      <c r="E57" s="2"/>
      <c r="F57" s="2"/>
      <c r="G57" s="2"/>
      <c r="H57" s="2"/>
      <c r="I57" s="2"/>
      <c r="J57" s="2"/>
      <c r="K57" s="2"/>
    </row>
    <row customFormat="1" r="58" s="1" spans="1:11" x14ac:dyDescent="0.25">
      <c r="A58" s="1" t="s">
        <v>297</v>
      </c>
      <c r="B58" s="2"/>
      <c r="C58" s="2"/>
      <c r="D58" s="2"/>
      <c r="E58" s="2"/>
      <c r="F58" s="2"/>
      <c r="G58" s="2"/>
      <c r="H58" s="2"/>
      <c r="I58" s="2"/>
      <c r="J58" s="2"/>
      <c r="K58" s="2"/>
    </row>
    <row customFormat="1" r="59" s="1" spans="1:11" x14ac:dyDescent="0.25">
      <c r="A59" s="1" t="s">
        <v>298</v>
      </c>
      <c r="B59" s="2"/>
      <c r="C59" s="2"/>
      <c r="D59" s="2"/>
      <c r="E59" s="2"/>
      <c r="F59" s="2"/>
      <c r="G59" s="2"/>
      <c r="H59" s="2"/>
      <c r="I59" s="2"/>
      <c r="J59" s="2"/>
      <c r="K59" s="2"/>
    </row>
    <row customFormat="1" r="60" s="1" spans="1:11" x14ac:dyDescent="0.25">
      <c r="A60" s="1" t="s">
        <v>299</v>
      </c>
      <c r="B60" s="2"/>
      <c r="C60" s="2"/>
      <c r="D60" s="2"/>
      <c r="E60" s="2"/>
      <c r="F60" s="2"/>
      <c r="G60" s="2"/>
      <c r="H60" s="2"/>
      <c r="I60" s="2"/>
      <c r="J60" s="2"/>
      <c r="K60" s="2"/>
    </row>
    <row customFormat="1" r="61" s="1" spans="1:11" x14ac:dyDescent="0.25">
      <c r="A61" s="1" t="s">
        <v>300</v>
      </c>
      <c r="B61" s="2"/>
      <c r="C61" s="2"/>
      <c r="D61" s="2"/>
      <c r="E61" s="2"/>
      <c r="F61" s="2"/>
      <c r="G61" s="2"/>
      <c r="H61" s="2"/>
      <c r="I61" s="2"/>
      <c r="J61" s="2"/>
      <c r="K61" s="2"/>
    </row>
    <row customFormat="1" r="62" s="1" spans="1:11" x14ac:dyDescent="0.25">
      <c r="A62" s="1" t="s">
        <v>301</v>
      </c>
      <c r="B62" s="2"/>
      <c r="C62" s="2"/>
      <c r="D62" s="2"/>
      <c r="E62" s="2"/>
      <c r="F62" s="2"/>
      <c r="G62" s="2"/>
      <c r="H62" s="2"/>
      <c r="I62" s="2"/>
      <c r="J62" s="2"/>
      <c r="K62" s="2"/>
    </row>
    <row customFormat="1" r="63" s="1" spans="1:11" x14ac:dyDescent="0.25">
      <c r="A63" s="2" t="s">
        <v>40</v>
      </c>
      <c r="C63" s="1" t="s">
        <v>41</v>
      </c>
      <c r="D63" s="1" t="s">
        <v>41</v>
      </c>
      <c r="E63" s="1" t="s">
        <v>41</v>
      </c>
    </row>
    <row customFormat="1" r="64" s="45" spans="1:11" x14ac:dyDescent="0.25">
      <c r="A64" s="46" t="s">
        <v>3635</v>
      </c>
      <c r="B64" s="47"/>
      <c r="C64" s="47"/>
      <c r="D64" s="47"/>
      <c r="E64" s="47"/>
      <c r="F64" s="47"/>
      <c r="G64" s="47"/>
      <c r="H64" s="47"/>
      <c r="I64" s="47"/>
      <c r="J64" s="47"/>
      <c r="K64" s="48"/>
    </row>
    <row customFormat="1" r="65" s="1" spans="1:11" x14ac:dyDescent="0.25">
      <c r="A65" s="2" t="s">
        <v>284</v>
      </c>
    </row>
    <row customFormat="1" r="66" s="1" spans="1:11" x14ac:dyDescent="0.25">
      <c r="A66" s="2" t="s">
        <v>285</v>
      </c>
      <c r="B66" s="37"/>
    </row>
    <row customFormat="1" r="67" s="45" spans="1:11" x14ac:dyDescent="0.25">
      <c r="A67" s="46" t="s">
        <v>3636</v>
      </c>
      <c r="B67" s="47"/>
      <c r="C67" s="47"/>
      <c r="D67" s="47"/>
      <c r="E67" s="47"/>
      <c r="F67" s="47"/>
      <c r="G67" s="47"/>
      <c r="H67" s="47"/>
      <c r="I67" s="47"/>
      <c r="J67" s="47"/>
      <c r="K67" s="48"/>
    </row>
    <row customFormat="1" r="68" s="1" spans="1:11" x14ac:dyDescent="0.25">
      <c r="A68" s="2" t="s">
        <v>345</v>
      </c>
      <c r="B68" s="1" t="s">
        <v>4171</v>
      </c>
      <c r="C68" s="1" t="s">
        <v>29</v>
      </c>
      <c r="D68" s="1" t="s">
        <v>30</v>
      </c>
      <c r="E68" s="1" t="s">
        <v>31</v>
      </c>
    </row>
    <row customFormat="1" r="69" s="1" spans="1:11" x14ac:dyDescent="0.25">
      <c r="A69" s="2" t="s">
        <v>346</v>
      </c>
      <c r="B69" s="2">
        <v>2</v>
      </c>
      <c r="C69" s="2">
        <v>23</v>
      </c>
      <c r="D69" s="2">
        <v>23</v>
      </c>
      <c r="E69" s="2">
        <v>23</v>
      </c>
      <c r="F69" s="2"/>
      <c r="G69" s="2"/>
      <c r="H69" s="2"/>
      <c r="I69" s="2"/>
      <c r="J69" s="2"/>
      <c r="K69" s="2"/>
    </row>
    <row customFormat="1" r="70" s="1" spans="1:11" x14ac:dyDescent="0.25">
      <c r="A70" s="2" t="s">
        <v>347</v>
      </c>
      <c r="B70" s="2">
        <v>1</v>
      </c>
      <c r="C70" s="2">
        <v>12</v>
      </c>
      <c r="D70" s="2">
        <v>12</v>
      </c>
      <c r="E70" s="2">
        <v>12</v>
      </c>
      <c r="F70" s="2"/>
      <c r="G70" s="2"/>
      <c r="H70" s="2"/>
      <c r="I70" s="2"/>
      <c r="J70" s="2"/>
      <c r="K70" s="2"/>
    </row>
    <row customFormat="1" r="71" s="1" spans="1:11" x14ac:dyDescent="0.25">
      <c r="A71" s="2" t="s">
        <v>348</v>
      </c>
      <c r="B71" s="2">
        <v>71232186351</v>
      </c>
      <c r="C71" s="2">
        <v>11530</v>
      </c>
      <c r="D71" s="2">
        <v>11530</v>
      </c>
      <c r="E71" s="2">
        <v>11530</v>
      </c>
      <c r="F71" s="2"/>
      <c r="G71" s="2"/>
      <c r="H71" s="2"/>
      <c r="I71" s="2"/>
      <c r="J71" s="2"/>
      <c r="K71" s="2"/>
    </row>
    <row customFormat="1" r="72" s="1" spans="1:11" x14ac:dyDescent="0.25">
      <c r="A72" s="2" t="s">
        <v>349</v>
      </c>
      <c r="B72" s="2" t="s">
        <v>4168</v>
      </c>
      <c r="C72" s="2" t="s">
        <v>36</v>
      </c>
      <c r="D72" s="2" t="s">
        <v>36</v>
      </c>
      <c r="E72" s="2" t="s">
        <v>36</v>
      </c>
      <c r="F72" s="2"/>
      <c r="G72" s="2"/>
      <c r="H72" s="2"/>
      <c r="I72" s="2"/>
      <c r="J72" s="2"/>
      <c r="K72" s="2"/>
    </row>
    <row customFormat="1" r="73" s="1" spans="1:11" x14ac:dyDescent="0.25">
      <c r="A73" s="2" t="s">
        <v>350</v>
      </c>
      <c r="B73" s="2" t="s">
        <v>4169</v>
      </c>
      <c r="C73" s="2" t="s">
        <v>36</v>
      </c>
      <c r="D73" s="2" t="s">
        <v>36</v>
      </c>
      <c r="E73" s="2" t="s">
        <v>36</v>
      </c>
      <c r="F73" s="2"/>
      <c r="G73" s="2"/>
      <c r="H73" s="2"/>
      <c r="I73" s="2"/>
      <c r="J73" s="2"/>
      <c r="K73" s="2"/>
    </row>
    <row customFormat="1" r="74" s="1" spans="1:11" x14ac:dyDescent="0.25">
      <c r="A74" s="2" t="s">
        <v>351</v>
      </c>
      <c r="B74" s="2" t="s">
        <v>4170</v>
      </c>
      <c r="C74" s="2" t="s">
        <v>290</v>
      </c>
      <c r="D74" s="2" t="s">
        <v>290</v>
      </c>
      <c r="E74" s="2" t="s">
        <v>290</v>
      </c>
      <c r="F74" s="2"/>
      <c r="G74" s="2"/>
      <c r="H74" s="2"/>
      <c r="I74" s="2"/>
      <c r="J74" s="2"/>
      <c r="K74" s="2"/>
    </row>
    <row customFormat="1" r="75" s="1" spans="1:11" x14ac:dyDescent="0.25">
      <c r="A75" s="2" t="s">
        <v>352</v>
      </c>
      <c r="B75" s="2"/>
      <c r="C75" s="2"/>
      <c r="D75" s="2"/>
      <c r="E75" s="2"/>
      <c r="F75" s="2"/>
      <c r="G75" s="2"/>
      <c r="H75" s="2"/>
      <c r="I75" s="2"/>
      <c r="J75" s="2"/>
      <c r="K75" s="2"/>
    </row>
    <row customFormat="1" r="76" s="1" spans="1:11" x14ac:dyDescent="0.25">
      <c r="A76" s="1" t="s">
        <v>353</v>
      </c>
      <c r="B76" s="2"/>
      <c r="C76" s="2"/>
      <c r="D76" s="2"/>
      <c r="E76" s="2"/>
      <c r="F76" s="2"/>
      <c r="G76" s="2"/>
      <c r="H76" s="2"/>
      <c r="I76" s="2"/>
      <c r="J76" s="2"/>
      <c r="K76" s="2"/>
    </row>
    <row customFormat="1" r="77" s="1" spans="1:11" x14ac:dyDescent="0.25">
      <c r="A77" s="1" t="s">
        <v>354</v>
      </c>
      <c r="B77" s="2"/>
      <c r="C77" s="2"/>
      <c r="D77" s="2"/>
      <c r="E77" s="2"/>
      <c r="F77" s="2"/>
      <c r="G77" s="2"/>
      <c r="H77" s="2"/>
      <c r="I77" s="2"/>
      <c r="J77" s="2"/>
      <c r="K77" s="2"/>
    </row>
    <row customFormat="1" r="78" s="1" spans="1:11" x14ac:dyDescent="0.25">
      <c r="A78" s="1" t="s">
        <v>355</v>
      </c>
      <c r="B78" s="2"/>
      <c r="C78" s="2"/>
      <c r="D78" s="2"/>
      <c r="E78" s="2"/>
      <c r="F78" s="2"/>
      <c r="G78" s="2"/>
      <c r="H78" s="2"/>
      <c r="I78" s="2"/>
      <c r="J78" s="2"/>
      <c r="K78" s="2"/>
    </row>
    <row customFormat="1" r="79" s="1" spans="1:11" x14ac:dyDescent="0.25">
      <c r="A79" s="1" t="s">
        <v>356</v>
      </c>
      <c r="B79" s="2"/>
      <c r="C79" s="2"/>
      <c r="D79" s="2"/>
      <c r="E79" s="2"/>
      <c r="F79" s="2"/>
      <c r="G79" s="2"/>
      <c r="H79" s="2"/>
      <c r="I79" s="2"/>
      <c r="J79" s="2"/>
      <c r="K79" s="2"/>
    </row>
    <row customFormat="1" r="80" s="1" spans="1:11" x14ac:dyDescent="0.25">
      <c r="A80" s="1" t="s">
        <v>357</v>
      </c>
      <c r="B80" s="2"/>
      <c r="C80" s="2"/>
      <c r="D80" s="2"/>
      <c r="E80" s="2"/>
      <c r="F80" s="2"/>
      <c r="G80" s="2"/>
      <c r="H80" s="2"/>
      <c r="I80" s="2"/>
      <c r="J80" s="2"/>
      <c r="K80" s="2"/>
    </row>
    <row customFormat="1" r="81" s="1" spans="1:11" x14ac:dyDescent="0.25">
      <c r="A81" s="1" t="s">
        <v>358</v>
      </c>
      <c r="B81" s="2"/>
      <c r="C81" s="2"/>
      <c r="D81" s="2"/>
      <c r="E81" s="2"/>
      <c r="F81" s="2"/>
      <c r="G81" s="2"/>
      <c r="H81" s="2"/>
      <c r="I81" s="2"/>
      <c r="J81" s="2"/>
      <c r="K81" s="2"/>
    </row>
    <row customFormat="1" r="82" s="1" spans="1:11" x14ac:dyDescent="0.25">
      <c r="A82" s="1" t="s">
        <v>359</v>
      </c>
      <c r="B82" s="2"/>
      <c r="C82" s="2"/>
      <c r="D82" s="2"/>
      <c r="E82" s="2"/>
      <c r="F82" s="2"/>
      <c r="G82" s="2"/>
      <c r="H82" s="2"/>
      <c r="I82" s="2"/>
      <c r="J82" s="2"/>
      <c r="K82" s="2"/>
    </row>
    <row customFormat="1" r="83" s="1" spans="1:11" x14ac:dyDescent="0.25">
      <c r="A83" s="1" t="s">
        <v>360</v>
      </c>
      <c r="B83" s="2"/>
      <c r="C83" s="2"/>
      <c r="D83" s="2"/>
      <c r="E83" s="2"/>
      <c r="F83" s="2"/>
      <c r="G83" s="2"/>
      <c r="H83" s="2"/>
      <c r="I83" s="2"/>
      <c r="J83" s="2"/>
      <c r="K83" s="2"/>
    </row>
    <row customFormat="1" r="84" s="1" spans="1:11" x14ac:dyDescent="0.25">
      <c r="A84" s="1" t="s">
        <v>361</v>
      </c>
      <c r="B84" s="2"/>
      <c r="C84" s="2"/>
      <c r="D84" s="2"/>
      <c r="E84" s="2"/>
      <c r="F84" s="2"/>
      <c r="G84" s="2"/>
      <c r="H84" s="2"/>
      <c r="I84" s="2"/>
      <c r="J84" s="2"/>
      <c r="K84" s="2"/>
    </row>
    <row customFormat="1" r="85" s="1" spans="1:11" x14ac:dyDescent="0.25">
      <c r="A85" s="1" t="s">
        <v>362</v>
      </c>
      <c r="B85" s="2"/>
      <c r="C85" s="2"/>
      <c r="D85" s="2"/>
      <c r="E85" s="2"/>
      <c r="F85" s="2"/>
      <c r="G85" s="2"/>
      <c r="H85" s="2"/>
      <c r="I85" s="2"/>
      <c r="J85" s="2"/>
      <c r="K85" s="2"/>
    </row>
    <row customFormat="1" r="86" s="1" spans="1:11" x14ac:dyDescent="0.25">
      <c r="A86" s="1" t="s">
        <v>363</v>
      </c>
      <c r="B86" s="2"/>
      <c r="C86" s="2"/>
      <c r="D86" s="2"/>
      <c r="E86" s="2"/>
      <c r="F86" s="2"/>
      <c r="G86" s="2"/>
      <c r="H86" s="2"/>
      <c r="I86" s="2"/>
      <c r="J86" s="2"/>
      <c r="K86" s="2"/>
    </row>
    <row customFormat="1" r="87" s="1" spans="1:11" x14ac:dyDescent="0.25">
      <c r="A87" s="2" t="s">
        <v>364</v>
      </c>
      <c r="C87" s="1" t="s">
        <v>41</v>
      </c>
      <c r="D87" s="1" t="s">
        <v>41</v>
      </c>
      <c r="E87" s="1" t="s">
        <v>41</v>
      </c>
    </row>
    <row customFormat="1" r="88" s="45" spans="1:11" x14ac:dyDescent="0.25">
      <c r="A88" s="46" t="s">
        <v>3637</v>
      </c>
      <c r="B88" s="47"/>
      <c r="C88" s="47"/>
      <c r="D88" s="47"/>
      <c r="E88" s="47"/>
      <c r="F88" s="47"/>
      <c r="G88" s="47"/>
      <c r="H88" s="47"/>
      <c r="I88" s="47"/>
      <c r="J88" s="47"/>
      <c r="K88" s="48"/>
    </row>
    <row customFormat="1" r="89" s="1" spans="1:11" x14ac:dyDescent="0.25">
      <c r="A89" s="2" t="s">
        <v>286</v>
      </c>
    </row>
    <row customFormat="1" r="90" s="1" spans="1:11" x14ac:dyDescent="0.25">
      <c r="A90" s="2" t="s">
        <v>287</v>
      </c>
    </row>
    <row customFormat="1" r="91" s="1" spans="1:11" x14ac:dyDescent="0.25">
      <c r="A91" s="2" t="s">
        <v>324</v>
      </c>
    </row>
    <row customFormat="1" r="92" s="1" spans="1:11" x14ac:dyDescent="0.25">
      <c r="A92" s="2" t="s">
        <v>288</v>
      </c>
    </row>
    <row customFormat="1" r="93" s="1" spans="1:11" x14ac:dyDescent="0.25">
      <c r="A93" s="2" t="s">
        <v>289</v>
      </c>
      <c r="B93" s="37"/>
    </row>
    <row customFormat="1" r="94" s="45" spans="1:11" x14ac:dyDescent="0.25">
      <c r="A94" s="46" t="s">
        <v>3638</v>
      </c>
      <c r="B94" s="47"/>
      <c r="C94" s="47"/>
      <c r="D94" s="47"/>
      <c r="E94" s="47"/>
      <c r="F94" s="47"/>
      <c r="G94" s="47"/>
      <c r="H94" s="47"/>
      <c r="I94" s="47"/>
      <c r="J94" s="47"/>
      <c r="K94" s="48"/>
    </row>
    <row customFormat="1" r="95" s="1" spans="1:11" x14ac:dyDescent="0.25">
      <c r="A95" s="2" t="s">
        <v>325</v>
      </c>
      <c r="C95" s="1" t="s">
        <v>29</v>
      </c>
      <c r="D95" s="1" t="s">
        <v>30</v>
      </c>
      <c r="E95" s="1" t="s">
        <v>31</v>
      </c>
    </row>
    <row customFormat="1" r="96" s="1" spans="1:11" x14ac:dyDescent="0.25">
      <c r="A96" s="2" t="s">
        <v>326</v>
      </c>
      <c r="B96" s="2"/>
      <c r="C96" s="2">
        <v>23</v>
      </c>
      <c r="D96" s="2">
        <v>23</v>
      </c>
      <c r="E96" s="2">
        <v>23</v>
      </c>
      <c r="F96" s="2"/>
      <c r="G96" s="2"/>
      <c r="H96" s="2"/>
      <c r="I96" s="2"/>
      <c r="J96" s="2"/>
      <c r="K96" s="2"/>
    </row>
    <row customFormat="1" r="97" s="1" spans="1:11" x14ac:dyDescent="0.25">
      <c r="A97" s="2" t="s">
        <v>327</v>
      </c>
      <c r="B97" s="2"/>
      <c r="C97" s="2">
        <v>12</v>
      </c>
      <c r="D97" s="2">
        <v>12</v>
      </c>
      <c r="E97" s="2">
        <v>12</v>
      </c>
      <c r="F97" s="2"/>
      <c r="G97" s="2"/>
      <c r="H97" s="2"/>
      <c r="I97" s="2"/>
      <c r="J97" s="2"/>
      <c r="K97" s="2"/>
    </row>
    <row customFormat="1" r="98" s="1" spans="1:11" x14ac:dyDescent="0.25">
      <c r="A98" s="2" t="s">
        <v>328</v>
      </c>
      <c r="B98" s="2"/>
      <c r="C98" s="2">
        <v>11530</v>
      </c>
      <c r="D98" s="2">
        <v>11530</v>
      </c>
      <c r="E98" s="2">
        <v>11530</v>
      </c>
      <c r="F98" s="2"/>
      <c r="G98" s="2"/>
      <c r="H98" s="2"/>
      <c r="I98" s="2"/>
      <c r="J98" s="2"/>
      <c r="K98" s="2"/>
    </row>
    <row customFormat="1" r="99" s="1" spans="1:11" x14ac:dyDescent="0.25">
      <c r="A99" s="2" t="s">
        <v>329</v>
      </c>
      <c r="C99" s="1" t="s">
        <v>36</v>
      </c>
      <c r="D99" s="1" t="s">
        <v>36</v>
      </c>
      <c r="E99" s="1" t="s">
        <v>36</v>
      </c>
    </row>
    <row customFormat="1" r="100" s="1" spans="1:11" x14ac:dyDescent="0.25">
      <c r="A100" s="2" t="s">
        <v>330</v>
      </c>
      <c r="C100" s="1" t="s">
        <v>36</v>
      </c>
      <c r="D100" s="1" t="s">
        <v>36</v>
      </c>
      <c r="E100" s="1" t="s">
        <v>36</v>
      </c>
    </row>
    <row customFormat="1" r="101" s="1" spans="1:11" x14ac:dyDescent="0.25">
      <c r="A101" s="2" t="s">
        <v>331</v>
      </c>
      <c r="C101" s="1" t="s">
        <v>290</v>
      </c>
      <c r="D101" s="1" t="s">
        <v>290</v>
      </c>
      <c r="E101" s="1" t="s">
        <v>290</v>
      </c>
    </row>
    <row customFormat="1" r="102" s="1" spans="1:11" x14ac:dyDescent="0.25">
      <c r="A102" s="2" t="s">
        <v>332</v>
      </c>
      <c r="B102" s="2"/>
      <c r="C102" s="2"/>
      <c r="D102" s="2"/>
      <c r="E102" s="2"/>
      <c r="F102" s="2"/>
      <c r="G102" s="2"/>
      <c r="H102" s="2"/>
      <c r="I102" s="2"/>
      <c r="J102" s="2"/>
      <c r="K102" s="2"/>
    </row>
    <row customFormat="1" r="103" s="1" spans="1:11" x14ac:dyDescent="0.25">
      <c r="A103" s="1" t="s">
        <v>333</v>
      </c>
      <c r="B103" s="2"/>
      <c r="C103" s="2"/>
      <c r="D103" s="2"/>
      <c r="E103" s="2"/>
      <c r="F103" s="2"/>
      <c r="G103" s="2"/>
      <c r="H103" s="2"/>
      <c r="I103" s="2"/>
      <c r="J103" s="2"/>
      <c r="K103" s="2"/>
    </row>
    <row customFormat="1" r="104" s="1" spans="1:11" x14ac:dyDescent="0.25">
      <c r="A104" s="1" t="s">
        <v>334</v>
      </c>
      <c r="B104" s="2"/>
      <c r="C104" s="2"/>
      <c r="D104" s="2"/>
      <c r="E104" s="2"/>
      <c r="F104" s="2"/>
      <c r="G104" s="2"/>
      <c r="H104" s="2"/>
      <c r="I104" s="2"/>
      <c r="J104" s="2"/>
      <c r="K104" s="2"/>
    </row>
    <row customFormat="1" r="105" s="1" spans="1:11" x14ac:dyDescent="0.25">
      <c r="A105" s="1" t="s">
        <v>335</v>
      </c>
      <c r="B105" s="2"/>
      <c r="C105" s="2"/>
      <c r="D105" s="2"/>
      <c r="E105" s="2"/>
      <c r="F105" s="2"/>
      <c r="G105" s="2"/>
      <c r="H105" s="2"/>
      <c r="I105" s="2"/>
      <c r="J105" s="2"/>
      <c r="K105" s="2"/>
    </row>
    <row customFormat="1" r="106" s="1" spans="1:11" x14ac:dyDescent="0.25">
      <c r="A106" s="1" t="s">
        <v>336</v>
      </c>
      <c r="B106" s="2"/>
      <c r="C106" s="2"/>
      <c r="D106" s="2"/>
      <c r="E106" s="2"/>
      <c r="F106" s="2"/>
      <c r="G106" s="2"/>
      <c r="H106" s="2"/>
      <c r="I106" s="2"/>
      <c r="J106" s="2"/>
      <c r="K106" s="2"/>
    </row>
    <row customFormat="1" r="107" s="1" spans="1:11" x14ac:dyDescent="0.25">
      <c r="A107" s="1" t="s">
        <v>337</v>
      </c>
      <c r="B107" s="2"/>
      <c r="C107" s="2"/>
      <c r="D107" s="2"/>
      <c r="E107" s="2"/>
      <c r="F107" s="2"/>
      <c r="G107" s="2"/>
      <c r="H107" s="2"/>
      <c r="I107" s="2"/>
      <c r="J107" s="2"/>
      <c r="K107" s="2"/>
    </row>
    <row customFormat="1" r="108" s="1" spans="1:11" x14ac:dyDescent="0.25">
      <c r="A108" s="1" t="s">
        <v>338</v>
      </c>
      <c r="B108" s="2"/>
      <c r="C108" s="2"/>
      <c r="D108" s="2"/>
      <c r="E108" s="2"/>
      <c r="F108" s="2"/>
      <c r="G108" s="2"/>
      <c r="H108" s="2"/>
      <c r="I108" s="2"/>
      <c r="J108" s="2"/>
      <c r="K108" s="2"/>
    </row>
    <row customFormat="1" r="109" s="1" spans="1:11" x14ac:dyDescent="0.25">
      <c r="A109" s="1" t="s">
        <v>339</v>
      </c>
      <c r="B109" s="2"/>
      <c r="C109" s="2"/>
      <c r="D109" s="2"/>
      <c r="E109" s="2"/>
      <c r="F109" s="2"/>
      <c r="G109" s="2"/>
      <c r="H109" s="2"/>
      <c r="I109" s="2"/>
      <c r="J109" s="2"/>
      <c r="K109" s="2"/>
    </row>
    <row customFormat="1" r="110" s="1" spans="1:11" x14ac:dyDescent="0.25">
      <c r="A110" s="1" t="s">
        <v>340</v>
      </c>
      <c r="B110" s="2"/>
      <c r="C110" s="2"/>
      <c r="D110" s="2"/>
      <c r="E110" s="2"/>
      <c r="F110" s="2"/>
      <c r="G110" s="2"/>
      <c r="H110" s="2"/>
      <c r="I110" s="2"/>
      <c r="J110" s="2"/>
      <c r="K110" s="2"/>
    </row>
    <row customFormat="1" r="111" s="1" spans="1:11" x14ac:dyDescent="0.25">
      <c r="A111" s="1" t="s">
        <v>341</v>
      </c>
      <c r="B111" s="2"/>
      <c r="C111" s="2"/>
      <c r="D111" s="2"/>
      <c r="E111" s="2"/>
      <c r="F111" s="2"/>
      <c r="G111" s="2"/>
      <c r="H111" s="2"/>
      <c r="I111" s="2"/>
      <c r="J111" s="2"/>
      <c r="K111" s="2"/>
    </row>
    <row customFormat="1" r="112" s="1" spans="1:11" x14ac:dyDescent="0.25">
      <c r="A112" s="1" t="s">
        <v>342</v>
      </c>
      <c r="B112" s="2"/>
      <c r="C112" s="2"/>
      <c r="D112" s="2"/>
      <c r="E112" s="2"/>
      <c r="F112" s="2"/>
      <c r="G112" s="2"/>
      <c r="H112" s="2"/>
      <c r="I112" s="2"/>
      <c r="J112" s="2"/>
      <c r="K112" s="2"/>
    </row>
    <row customFormat="1" r="113" s="1" spans="1:11" x14ac:dyDescent="0.25">
      <c r="A113" s="1" t="s">
        <v>343</v>
      </c>
      <c r="B113" s="2"/>
      <c r="C113" s="2"/>
      <c r="D113" s="2"/>
      <c r="E113" s="2"/>
      <c r="F113" s="2"/>
      <c r="G113" s="2"/>
      <c r="H113" s="2"/>
      <c r="I113" s="2"/>
      <c r="J113" s="2"/>
      <c r="K113" s="2"/>
    </row>
    <row customFormat="1" r="114" s="1" spans="1:1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allowBlank="1" showErrorMessage="1" showInputMessage="1" sqref="B7:K8 F11:K11 B19:E19 B34" type="list">
      <formula1>"Yes, No"</formula1>
    </dataValidation>
    <dataValidation showErrorMessage="1" showInputMessage="1" sqref="C87:K87 C63:K63 C114:K114" type="list">
      <formula1>"Dinas, Family, KPR, Rented, Self - Owned"</formula1>
    </dataValidation>
    <dataValidation allowBlank="1" showErrorMessage="1" showInputMessage="1" sqref="B6:K6" type="list">
      <formula1>"Contract, Permanent"</formula1>
    </dataValidation>
    <dataValidation allowBlank="1" showErrorMessage="1" showInputMessage="1" sqref="B15 B41" type="whole">
      <formula1>0</formula1>
      <formula2>999999999999999000000</formula2>
    </dataValidation>
    <dataValidation allowBlank="1" showErrorMessage="1" showInputMessage="1" sqref="B4 B18:E18 B32 B28" type="list">
      <formula1>ListJobProfession</formula1>
    </dataValidation>
    <dataValidation allowBlank="1" showErrorMessage="1" showInputMessage="1" sqref="B5 B33" type="list">
      <formula1>ListJobPosition</formula1>
    </dataValidation>
    <dataValidation allowBlank="1" showErrorMessage="1" showInputMessage="1" sqref="B11 B22:E22 B37" type="list">
      <formula1>ListIndustryType</formula1>
    </dataValidation>
    <dataValidation allowBlank="1" showErrorMessage="1" showInputMessage="1" sqref="B63 B87 B114" type="list">
      <formula1>"Dinas, Family, KPR, Rented, Self - Owned"</formula1>
    </dataValidation>
    <dataValidation allowBlank="1" showErrorMessage="1" showInputMessage="1" sqref="B42" type="list">
      <formula1>"Domestic Investment, Foreign Investment"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4">
        <x14:dataValidation allowBlank="1" showErrorMessage="1" showInputMessage="1" type="list">
          <x14:formula1>
            <xm:f>Master!$E$2:$E$29</xm:f>
          </x14:formula1>
          <xm:sqref>F5:K5</xm:sqref>
        </x14:dataValidation>
        <x14:dataValidation allowBlank="1" showErrorMessage="1" showInputMessage="1" type="list">
          <x14:formula1>
            <xm:f>Master!$A$2:$A$195</xm:f>
          </x14:formula1>
          <xm:sqref>C4:E4</xm:sqref>
        </x14:dataValidation>
        <x14:dataValidation allowBlank="1" showErrorMessage="1" showInputMessage="1" type="list">
          <x14:formula1>
            <xm:f>Master!$E$2:$E$129</xm:f>
          </x14:formula1>
          <xm:sqref>C5:E5</xm:sqref>
        </x14:dataValidation>
        <x14:dataValidation allowBlank="1" showErrorMessage="1" showInputMessage="1" type="list">
          <x14:formula1>
            <xm:f>Master!$AW$2:$AW$515</xm:f>
          </x14:formula1>
          <xm:sqref>C11:E11</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
  <sheetViews>
    <sheetView workbookViewId="0">
      <selection activeCell="B4" sqref="B4"/>
    </sheetView>
  </sheetViews>
  <sheetFormatPr defaultRowHeight="15" x14ac:dyDescent="0.25"/>
  <cols>
    <col min="1" max="1" bestFit="true" customWidth="true" width="21.570312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24</v>
      </c>
      <c r="B1" t="s">
        <v>4141</v>
      </c>
      <c r="C1" s="1" t="s">
        <v>3353</v>
      </c>
      <c r="D1" s="1" t="s">
        <v>3353</v>
      </c>
      <c r="E1" s="1" t="s">
        <v>3353</v>
      </c>
    </row>
    <row customFormat="1" r="2" s="1" spans="1:11" x14ac:dyDescent="0.25">
      <c r="A2" s="31" t="s">
        <v>365</v>
      </c>
      <c r="B2" s="4" t="s">
        <v>377</v>
      </c>
    </row>
    <row customFormat="1" r="3" s="1" spans="1:11" x14ac:dyDescent="0.25">
      <c r="A3" s="31" t="s">
        <v>58</v>
      </c>
      <c r="B3" s="1" t="s">
        <v>378</v>
      </c>
      <c r="C3" s="1" t="s">
        <v>59</v>
      </c>
      <c r="D3" s="1" t="s">
        <v>60</v>
      </c>
      <c r="E3" s="1" t="s">
        <v>61</v>
      </c>
      <c r="F3" s="2"/>
      <c r="G3" s="2"/>
      <c r="H3" s="2"/>
      <c r="I3" s="2"/>
      <c r="J3" s="2"/>
      <c r="K3" s="2"/>
    </row>
    <row customFormat="1" r="4" s="1" spans="1:11" x14ac:dyDescent="0.25">
      <c r="A4" s="31" t="s">
        <v>62</v>
      </c>
      <c r="B4" s="6" t="s">
        <v>366</v>
      </c>
      <c r="C4" s="6" t="s">
        <v>375</v>
      </c>
      <c r="D4" s="6" t="s">
        <v>375</v>
      </c>
      <c r="E4" s="6" t="s">
        <v>375</v>
      </c>
      <c r="F4" s="6"/>
      <c r="G4" s="6"/>
      <c r="H4" s="6"/>
      <c r="I4" s="6"/>
      <c r="J4" s="6"/>
      <c r="K4" s="6"/>
    </row>
    <row customFormat="1" r="5" s="1" spans="1:11" x14ac:dyDescent="0.25">
      <c r="A5" s="2" t="s">
        <v>27</v>
      </c>
      <c r="F5" s="2"/>
      <c r="G5" s="2"/>
      <c r="H5" s="2"/>
      <c r="I5" s="2"/>
      <c r="J5" s="2"/>
      <c r="K5" s="2"/>
    </row>
  </sheetData>
  <dataValidations count="3">
    <dataValidation showErrorMessage="1" showInputMessage="1" sqref="F3:K3" type="list">
      <formula1>"AKTA, CAT CAT, CAT IS A CAT, DESCRIPTION FOR AAA, DESCRIPTION FOR ASA, DESCRIPTION FOR KTP, E-KTP, KITAS, NPWP, SIM"</formula1>
    </dataValidation>
    <dataValidation allowBlank="1" showErrorMessage="1" showInputMessage="1" sqref="B5:E5" type="list">
      <formula1>"Job, Legal, Residence"</formula1>
    </dataValidation>
    <dataValidation allowBlank="1" showErrorMessage="1" showInputMessage="1" sqref="B4" type="list">
      <formula1>ListCusRel</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Master!$H$2:$H$113</xm:f>
          </x14:formula1>
          <xm:sqref>C4:E4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1"/>
  <sheetViews>
    <sheetView tabSelected="1" topLeftCell="A5" workbookViewId="0">
      <selection activeCell="B10" sqref="B10"/>
    </sheetView>
  </sheetViews>
  <sheetFormatPr defaultRowHeight="15" x14ac:dyDescent="0.25"/>
  <cols>
    <col min="1" max="1" bestFit="true" customWidth="true" width="22.0" collapsed="true"/>
    <col min="2" max="5" bestFit="true" customWidth="true" width="14.28515625" collapsed="true"/>
  </cols>
  <sheetData>
    <row customFormat="1" r="1" s="1" spans="1:11" x14ac:dyDescent="0.25">
      <c r="A1" s="1" t="s">
        <v>24</v>
      </c>
      <c r="B1" t="s">
        <v>4141</v>
      </c>
      <c r="C1" s="1" t="s">
        <v>3353</v>
      </c>
      <c r="D1" s="1" t="s">
        <v>3353</v>
      </c>
      <c r="E1" s="1" t="s">
        <v>3353</v>
      </c>
    </row>
    <row customFormat="1" r="2" s="45" spans="1:11" x14ac:dyDescent="0.25">
      <c r="A2" s="46" t="s">
        <v>3639</v>
      </c>
      <c r="B2" s="47"/>
      <c r="C2" s="47"/>
      <c r="D2" s="47"/>
      <c r="E2" s="47"/>
      <c r="F2" s="47"/>
      <c r="G2" s="47"/>
      <c r="H2" s="47"/>
      <c r="I2" s="47"/>
      <c r="J2" s="47"/>
      <c r="K2" s="48"/>
    </row>
    <row customFormat="1" r="3" s="1" spans="1:11" x14ac:dyDescent="0.25">
      <c r="A3" s="31" t="s">
        <v>65</v>
      </c>
      <c r="B3" s="11">
        <v>500000000</v>
      </c>
      <c r="C3" s="11">
        <v>100000000</v>
      </c>
      <c r="D3" s="11">
        <v>100000000</v>
      </c>
      <c r="E3" s="11">
        <v>100000000</v>
      </c>
      <c r="F3" s="3"/>
      <c r="G3" s="3"/>
      <c r="H3" s="3"/>
      <c r="I3" s="3"/>
      <c r="J3" s="3"/>
      <c r="K3" s="3"/>
    </row>
    <row customFormat="1" r="4" s="1" spans="1:11" x14ac:dyDescent="0.25">
      <c r="A4" s="1" t="s">
        <v>66</v>
      </c>
      <c r="B4" s="38"/>
      <c r="C4" s="38">
        <v>10000000</v>
      </c>
      <c r="D4" s="38">
        <v>10000000</v>
      </c>
      <c r="E4" s="38">
        <v>10000000</v>
      </c>
      <c r="F4" s="6"/>
      <c r="G4" s="6"/>
      <c r="H4" s="6"/>
      <c r="I4" s="6"/>
      <c r="J4" s="6"/>
      <c r="K4" s="6"/>
    </row>
    <row customFormat="1" r="5" s="1" spans="1:11" x14ac:dyDescent="0.25">
      <c r="A5" s="1" t="s">
        <v>67</v>
      </c>
      <c r="B5" s="2" t="s">
        <v>70</v>
      </c>
      <c r="C5" s="2" t="s">
        <v>68</v>
      </c>
      <c r="D5" s="2" t="s">
        <v>69</v>
      </c>
      <c r="E5" s="2" t="s">
        <v>70</v>
      </c>
      <c r="F5" s="2"/>
      <c r="G5" s="2"/>
      <c r="H5" s="2"/>
      <c r="I5" s="2"/>
      <c r="J5" s="2"/>
      <c r="K5" s="2"/>
    </row>
    <row customFormat="1" r="6" s="1" spans="1:11" x14ac:dyDescent="0.25">
      <c r="A6" s="1" t="s">
        <v>71</v>
      </c>
      <c r="B6" s="39"/>
      <c r="C6" s="39">
        <v>3500000</v>
      </c>
      <c r="D6" s="39">
        <v>3500000</v>
      </c>
      <c r="E6" s="39">
        <v>3500000</v>
      </c>
      <c r="F6" s="2"/>
      <c r="G6" s="2"/>
      <c r="H6" s="2"/>
      <c r="I6" s="2"/>
      <c r="J6" s="2"/>
      <c r="K6" s="2"/>
    </row>
    <row customFormat="1" r="7" s="1" spans="1:11" x14ac:dyDescent="0.25">
      <c r="A7" s="1" t="s">
        <v>72</v>
      </c>
      <c r="B7" s="39"/>
      <c r="C7" s="39">
        <v>80000000</v>
      </c>
      <c r="D7" s="39">
        <v>80000000</v>
      </c>
      <c r="E7" s="39">
        <v>80000000</v>
      </c>
      <c r="F7" s="2"/>
      <c r="G7" s="2"/>
      <c r="H7" s="2"/>
      <c r="I7" s="2"/>
      <c r="J7" s="2"/>
      <c r="K7" s="2"/>
    </row>
    <row customFormat="1" r="8" s="1" spans="1:11" x14ac:dyDescent="0.25">
      <c r="A8" s="31" t="s">
        <v>379</v>
      </c>
      <c r="B8" s="36">
        <v>44750</v>
      </c>
      <c r="C8" s="6" t="s">
        <v>3358</v>
      </c>
      <c r="D8" s="6" t="s">
        <v>3359</v>
      </c>
      <c r="E8" s="6" t="s">
        <v>3360</v>
      </c>
      <c r="F8" s="6"/>
      <c r="G8" s="6"/>
      <c r="H8" s="6"/>
      <c r="I8" s="6"/>
      <c r="J8" s="6"/>
      <c r="K8" s="6"/>
    </row>
    <row customFormat="1" r="9" s="1" spans="1:11" x14ac:dyDescent="0.25">
      <c r="A9" s="2" t="s">
        <v>4175</v>
      </c>
      <c r="B9" s="38">
        <v>3000000</v>
      </c>
      <c r="C9" s="38"/>
      <c r="D9" s="38"/>
      <c r="E9" s="38"/>
      <c r="F9" s="6"/>
      <c r="G9" s="6"/>
      <c r="H9" s="6"/>
      <c r="I9" s="6"/>
      <c r="J9" s="6"/>
      <c r="K9" s="6"/>
    </row>
    <row customFormat="1" r="10" s="44" spans="1:11" x14ac:dyDescent="0.25">
      <c r="A10" s="43" t="s">
        <v>4176</v>
      </c>
      <c r="B10" s="42" t="s">
        <v>11</v>
      </c>
      <c r="C10" s="42"/>
      <c r="D10" s="42"/>
      <c r="E10" s="42"/>
      <c r="F10" s="42"/>
      <c r="G10" s="42"/>
      <c r="H10" s="42"/>
      <c r="I10" s="42"/>
      <c r="J10" s="42"/>
      <c r="K10" s="42"/>
    </row>
    <row customFormat="1" r="11" s="45" spans="1:11" x14ac:dyDescent="0.25">
      <c r="A11" s="46" t="s">
        <v>3640</v>
      </c>
      <c r="B11" s="47"/>
      <c r="C11" s="47"/>
      <c r="D11" s="47"/>
      <c r="E11" s="47"/>
      <c r="F11" s="47"/>
      <c r="G11" s="47"/>
      <c r="H11" s="47"/>
      <c r="I11" s="47"/>
      <c r="J11" s="47"/>
      <c r="K11" s="48"/>
    </row>
    <row customFormat="1" r="12" s="1" spans="1:11" x14ac:dyDescent="0.25">
      <c r="A12" s="1" t="s">
        <v>73</v>
      </c>
      <c r="B12" s="39">
        <v>0</v>
      </c>
      <c r="C12" s="2">
        <v>1000000001</v>
      </c>
      <c r="D12" s="2">
        <v>1000000002</v>
      </c>
      <c r="E12" s="2">
        <v>1000000003</v>
      </c>
      <c r="F12" s="2"/>
      <c r="G12" s="2"/>
      <c r="H12" s="2"/>
      <c r="I12" s="2"/>
      <c r="J12" s="2"/>
      <c r="K12" s="2"/>
    </row>
    <row customFormat="1" r="13" s="45" spans="1:11" x14ac:dyDescent="0.25">
      <c r="A13" s="46" t="s">
        <v>3641</v>
      </c>
      <c r="B13" s="47"/>
      <c r="C13" s="47"/>
      <c r="D13" s="47"/>
      <c r="E13" s="47"/>
      <c r="F13" s="47"/>
      <c r="G13" s="47"/>
      <c r="H13" s="47"/>
      <c r="I13" s="47"/>
      <c r="J13" s="47"/>
      <c r="K13" s="48"/>
    </row>
    <row customFormat="1" r="14" s="1" spans="1:11" x14ac:dyDescent="0.25">
      <c r="A14" s="32" t="s">
        <v>74</v>
      </c>
      <c r="B14" s="3" t="str">
        <f>VLOOKUP(B15,Master!$J$1:$K$204,2,FALSE)</f>
        <v>014</v>
      </c>
      <c r="C14" s="3" t="str">
        <f>VLOOKUP(C15,Master!$J$1:$K$204,2,FALSE)</f>
        <v>014</v>
      </c>
      <c r="D14" s="3" t="str">
        <f>VLOOKUP(D15,Master!$J$1:$K$204,2,FALSE)</f>
        <v>014</v>
      </c>
      <c r="E14" s="3" t="str">
        <f>VLOOKUP(E15,Master!$J$1:$K$204,2,FALSE)</f>
        <v>014</v>
      </c>
      <c r="F14" s="3"/>
      <c r="G14" s="3"/>
      <c r="H14" s="3"/>
      <c r="I14" s="3"/>
      <c r="J14" s="3"/>
      <c r="K14" s="3"/>
    </row>
    <row customFormat="1" r="15" s="1" spans="1:11" x14ac:dyDescent="0.25">
      <c r="A15" s="33" t="s">
        <v>728</v>
      </c>
      <c r="B15" s="3" t="s">
        <v>390</v>
      </c>
      <c r="C15" s="3" t="s">
        <v>390</v>
      </c>
      <c r="D15" s="3" t="s">
        <v>390</v>
      </c>
      <c r="E15" s="3" t="s">
        <v>390</v>
      </c>
      <c r="F15" s="3"/>
      <c r="G15" s="3"/>
      <c r="H15" s="3"/>
      <c r="I15" s="3"/>
      <c r="J15" s="3"/>
      <c r="K15" s="3"/>
    </row>
    <row customFormat="1" r="16" s="1" spans="1:11" x14ac:dyDescent="0.25">
      <c r="A16" s="33" t="s">
        <v>76</v>
      </c>
      <c r="B16" s="1" t="s">
        <v>4165</v>
      </c>
      <c r="C16" s="1" t="s">
        <v>77</v>
      </c>
      <c r="D16" s="1" t="s">
        <v>77</v>
      </c>
      <c r="E16" s="1" t="s">
        <v>77</v>
      </c>
    </row>
    <row customFormat="1" r="17" s="1" spans="1:11" x14ac:dyDescent="0.25">
      <c r="A17" s="33" t="s">
        <v>78</v>
      </c>
      <c r="B17" s="1" t="s">
        <v>4164</v>
      </c>
      <c r="C17" s="1" t="s">
        <v>79</v>
      </c>
      <c r="D17" s="1" t="s">
        <v>79</v>
      </c>
      <c r="E17" s="1" t="s">
        <v>79</v>
      </c>
    </row>
    <row customFormat="1" r="18" s="1" spans="1:11" x14ac:dyDescent="0.25">
      <c r="A18" s="33" t="s">
        <v>80</v>
      </c>
      <c r="B18" s="6" t="s">
        <v>4167</v>
      </c>
      <c r="C18" s="6" t="s">
        <v>82</v>
      </c>
      <c r="D18" s="6" t="s">
        <v>81</v>
      </c>
      <c r="E18" s="6" t="s">
        <v>82</v>
      </c>
      <c r="F18" s="6"/>
      <c r="G18" s="6"/>
      <c r="H18" s="6"/>
      <c r="I18" s="6"/>
      <c r="J18" s="6"/>
      <c r="K18" s="6"/>
    </row>
    <row customFormat="1" r="19" s="1" spans="1:11" x14ac:dyDescent="0.25">
      <c r="A19" s="1" t="s">
        <v>83</v>
      </c>
      <c r="B19" s="1" t="s">
        <v>11</v>
      </c>
      <c r="C19" s="1" t="s">
        <v>11</v>
      </c>
      <c r="D19" s="1" t="s">
        <v>11</v>
      </c>
      <c r="E19" s="1" t="s">
        <v>11</v>
      </c>
    </row>
    <row customFormat="1" r="20" s="1" spans="1:11" x14ac:dyDescent="0.25">
      <c r="A20" s="1" t="s">
        <v>84</v>
      </c>
      <c r="B20" s="1" t="s">
        <v>11</v>
      </c>
      <c r="C20" s="1" t="s">
        <v>11</v>
      </c>
      <c r="D20" s="1" t="s">
        <v>11</v>
      </c>
      <c r="E20" s="1" t="s">
        <v>11</v>
      </c>
    </row>
    <row customFormat="1" r="21" s="1" spans="1:11" x14ac:dyDescent="0.25">
      <c r="A21" s="33" t="s">
        <v>729</v>
      </c>
      <c r="B21" s="12">
        <v>5000000000</v>
      </c>
      <c r="C21" s="12"/>
      <c r="D21" s="12"/>
      <c r="E21" s="12"/>
    </row>
  </sheetData>
  <mergeCells count="3">
    <mergeCell ref="A2:XFD2"/>
    <mergeCell ref="A11:XFD11"/>
    <mergeCell ref="A13:XFD13"/>
  </mergeCells>
  <dataValidations count="8">
    <dataValidation allowBlank="1" showErrorMessage="1" showInputMessage="1" sqref="G19:K21 B19:F20" type="list">
      <formula1>"Yes, No"</formula1>
    </dataValidation>
    <dataValidation allowBlank="1" showErrorMessage="1" showInputMessage="1" sqref="B5:K5" type="list">
      <formula1>"Business, Online Shop, Salary, Stock Trading"</formula1>
    </dataValidation>
    <dataValidation allowBlank="1" showErrorMessage="1" showInputMessage="1" sqref="B3:B4" type="whole">
      <formula1>0</formula1>
      <formula2>9.99999999999999E+27</formula2>
    </dataValidation>
    <dataValidation allowBlank="1" showErrorMessage="1" showInputMessage="1" sqref="B6:B7" type="whole">
      <formula1>0</formula1>
      <formula2>9.99999999999999E+22</formula2>
    </dataValidation>
    <dataValidation allowBlank="1" showErrorMessage="1" showInputMessage="1" sqref="B12" type="whole">
      <formula1>0</formula1>
      <formula2>9.99999999999999E+24</formula2>
    </dataValidation>
    <dataValidation allowBlank="1" showErrorMessage="1" showInputMessage="1" sqref="B21" type="whole">
      <formula1>0</formula1>
      <formula2>9.99999999999999E+23</formula2>
    </dataValidation>
    <dataValidation allowBlank="1" showErrorMessage="1" showInputMessage="1" sqref="B15" type="list">
      <formula1>ListBank</formula1>
    </dataValidation>
    <dataValidation showErrorMessage="1" showInputMessage="1" sqref="B10:E10"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Master!$J$2:$J$305</xm:f>
          </x14:formula1>
          <xm:sqref>C15:E15</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
  <sheetViews>
    <sheetView workbookViewId="0">
      <selection activeCell="C7" sqref="C7"/>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24</v>
      </c>
      <c r="B1" t="s">
        <v>4141</v>
      </c>
      <c r="C1" s="1" t="s">
        <v>3353</v>
      </c>
      <c r="D1" s="1" t="s">
        <v>3353</v>
      </c>
      <c r="E1" s="1" t="s">
        <v>3353</v>
      </c>
    </row>
    <row customFormat="1" r="2" s="1" spans="1:5" x14ac:dyDescent="0.25">
      <c r="A2" s="33" t="s">
        <v>85</v>
      </c>
      <c r="C2" s="1" t="s">
        <v>86</v>
      </c>
      <c r="D2" s="1" t="s">
        <v>86</v>
      </c>
      <c r="E2" s="1" t="s">
        <v>86</v>
      </c>
    </row>
    <row customFormat="1" r="3" s="1" spans="1:5" x14ac:dyDescent="0.25">
      <c r="A3" s="1" t="s">
        <v>87</v>
      </c>
      <c r="C3" s="1" t="s">
        <v>88</v>
      </c>
      <c r="D3" s="1" t="s">
        <v>88</v>
      </c>
      <c r="E3" s="1" t="s">
        <v>88</v>
      </c>
    </row>
    <row customFormat="1" r="4" s="1" spans="1:5" x14ac:dyDescent="0.25">
      <c r="A4" s="33" t="s">
        <v>89</v>
      </c>
      <c r="B4" s="39"/>
      <c r="C4" s="39">
        <v>600000000</v>
      </c>
      <c r="D4" s="39">
        <v>600000000</v>
      </c>
      <c r="E4" s="39">
        <v>600000000</v>
      </c>
    </row>
    <row customFormat="1" r="5" s="1" spans="1:5" x14ac:dyDescent="0.25">
      <c r="A5" s="33" t="s">
        <v>90</v>
      </c>
      <c r="B5" s="2"/>
      <c r="C5" s="2">
        <v>1</v>
      </c>
      <c r="D5" s="2">
        <v>1</v>
      </c>
      <c r="E5" s="2">
        <v>1</v>
      </c>
    </row>
  </sheetData>
  <dataValidations count="2">
    <dataValidation allowBlank="1" showErrorMessage="1" showInputMessage="1" sqref="B2:E2" type="list">
      <formula1>"Mobil, Motor, Rumah"</formula1>
    </dataValidation>
    <dataValidation allowBlank="1" showErrorMessage="1" showInputMessage="1" sqref="B4:E5"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33"/>
  <sheetViews>
    <sheetView workbookViewId="0">
      <selection activeCell="B32" sqref="B32"/>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24</v>
      </c>
      <c r="B1" t="s">
        <v>4173</v>
      </c>
      <c r="C1" s="1" t="s">
        <v>3353</v>
      </c>
      <c r="D1" s="1" t="s">
        <v>3353</v>
      </c>
      <c r="E1" s="1" t="s">
        <v>3353</v>
      </c>
    </row>
    <row customFormat="1" r="2" s="45" spans="1:5" x14ac:dyDescent="0.25">
      <c r="A2" s="46" t="s">
        <v>3642</v>
      </c>
      <c r="B2" s="47"/>
      <c r="C2" s="47"/>
      <c r="D2" s="47"/>
      <c r="E2" s="48"/>
    </row>
    <row customFormat="1" r="3" s="1" spans="1:5"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customFormat="1" r="4" s="1" spans="1:5" x14ac:dyDescent="0.25">
      <c r="A4" s="31" t="s">
        <v>730</v>
      </c>
      <c r="B4" s="8" t="s">
        <v>734</v>
      </c>
      <c r="C4" s="8" t="s">
        <v>740</v>
      </c>
      <c r="D4" s="8" t="s">
        <v>740</v>
      </c>
      <c r="E4" s="8" t="s">
        <v>740</v>
      </c>
    </row>
    <row customFormat="1" r="5" s="1" spans="1:5" x14ac:dyDescent="0.25">
      <c r="A5" s="32" t="s">
        <v>96</v>
      </c>
      <c r="B5" s="9" t="str">
        <f>VLOOKUP(B6,Master!$P:$Q,2,FALSE)</f>
        <v>1</v>
      </c>
      <c r="C5" s="9" t="str">
        <f>VLOOKUP(C6,Master!$P:$Q,2,FALSE)</f>
        <v>2</v>
      </c>
      <c r="D5" s="9" t="str">
        <f>VLOOKUP(D6,Master!$P:$Q,2,FALSE)</f>
        <v>2</v>
      </c>
      <c r="E5" s="9" t="str">
        <f>VLOOKUP(E6,Master!$P:$Q,2,FALSE)</f>
        <v>2</v>
      </c>
    </row>
    <row customFormat="1" r="6" s="1" spans="1:5" x14ac:dyDescent="0.25">
      <c r="A6" s="31" t="s">
        <v>731</v>
      </c>
      <c r="B6" s="9" t="s">
        <v>1282</v>
      </c>
      <c r="C6" s="9" t="s">
        <v>1283</v>
      </c>
      <c r="D6" s="9" t="s">
        <v>1283</v>
      </c>
      <c r="E6" s="9" t="s">
        <v>1283</v>
      </c>
    </row>
    <row customFormat="1" r="7" s="1" spans="1:5" x14ac:dyDescent="0.25">
      <c r="A7" s="32" t="s">
        <v>1467</v>
      </c>
      <c r="B7" s="9" t="str">
        <f>VLOOKUP(B8,Master!$S:$T,2,FALSE)</f>
        <v>e2953</v>
      </c>
      <c r="C7" s="9" t="str">
        <f>VLOOKUP(C8,Master!$S:$T,2,FALSE)</f>
        <v>e2955</v>
      </c>
      <c r="D7" s="9" t="str">
        <f>VLOOKUP(D8,Master!$S:$T,2,FALSE)</f>
        <v>e2955</v>
      </c>
      <c r="E7" s="9" t="str">
        <f>VLOOKUP(E8,Master!$S:$T,2,FALSE)</f>
        <v>e2955</v>
      </c>
    </row>
    <row customFormat="1" ht="135" r="8" s="1" spans="1:5" x14ac:dyDescent="0.25">
      <c r="A8" s="31" t="s">
        <v>732</v>
      </c>
      <c r="B8" s="9" t="s">
        <v>1287</v>
      </c>
      <c r="C8" s="9" t="s">
        <v>1289</v>
      </c>
      <c r="D8" s="9" t="s">
        <v>1289</v>
      </c>
      <c r="E8" s="9" t="s">
        <v>1289</v>
      </c>
    </row>
    <row customFormat="1" r="9" s="1" spans="1:5" x14ac:dyDescent="0.25">
      <c r="A9" s="32" t="s">
        <v>1468</v>
      </c>
      <c r="B9" s="9" t="str">
        <f>VLOOKUP(B10,Master!$V:$W,2,FALSE)</f>
        <v>e3819</v>
      </c>
      <c r="C9" s="9" t="str">
        <f>VLOOKUP(C10,Master!$V:$W,2,FALSE)</f>
        <v>e3822</v>
      </c>
      <c r="D9" s="9" t="str">
        <f>VLOOKUP(D10,Master!$V:$W,2,FALSE)</f>
        <v>e3822</v>
      </c>
      <c r="E9" s="9" t="str">
        <f>VLOOKUP(E10,Master!$V:$W,2,FALSE)</f>
        <v>e3822</v>
      </c>
    </row>
    <row customFormat="1" ht="105" r="10" s="1" spans="1:5" x14ac:dyDescent="0.25">
      <c r="A10" s="31" t="s">
        <v>733</v>
      </c>
      <c r="B10" s="9" t="s">
        <v>1454</v>
      </c>
      <c r="C10" s="9" t="s">
        <v>1457</v>
      </c>
      <c r="D10" s="9" t="s">
        <v>1457</v>
      </c>
      <c r="E10" s="9" t="s">
        <v>1457</v>
      </c>
    </row>
    <row customFormat="1" r="11" s="45" spans="1:5" x14ac:dyDescent="0.25">
      <c r="A11" s="46" t="s">
        <v>3643</v>
      </c>
      <c r="B11" s="47"/>
      <c r="C11" s="47"/>
      <c r="D11" s="47"/>
      <c r="E11" s="48"/>
    </row>
    <row customFormat="1" r="12" s="1" spans="1:5" x14ac:dyDescent="0.25">
      <c r="A12" s="2" t="s">
        <v>1649</v>
      </c>
      <c r="B12" s="9" t="s">
        <v>4140</v>
      </c>
      <c r="C12" s="9"/>
      <c r="D12" s="9"/>
      <c r="E12" s="9"/>
    </row>
    <row customFormat="1" r="13" s="1" spans="1:5" x14ac:dyDescent="0.25">
      <c r="A13" s="32" t="s">
        <v>1650</v>
      </c>
      <c r="B13" s="10" t="str">
        <f>VLOOKUP(B14,Master!$Y:$Z,2,FALSE)</f>
        <v>9000</v>
      </c>
      <c r="C13" s="10" t="e">
        <f>VLOOKUP(C14,Master!$Y:$Z,2,FALSE)</f>
        <v>#N/A</v>
      </c>
      <c r="D13" s="10" t="e">
        <f>VLOOKUP(D14,Master!$Y:$Z,2,FALSE)</f>
        <v>#N/A</v>
      </c>
      <c r="E13" s="10" t="e">
        <f>VLOOKUP(E14,Master!$Y:$Z,2,FALSE)</f>
        <v>#N/A</v>
      </c>
    </row>
    <row customFormat="1" ht="30" r="14" s="1" spans="1:5" x14ac:dyDescent="0.25">
      <c r="A14" s="31" t="s">
        <v>1651</v>
      </c>
      <c r="B14" s="9" t="s">
        <v>2802</v>
      </c>
      <c r="C14" s="9"/>
      <c r="D14" s="9"/>
      <c r="E14" s="9"/>
    </row>
    <row customFormat="1" r="15" s="1" spans="1:5" x14ac:dyDescent="0.25">
      <c r="A15" s="2" t="s">
        <v>1652</v>
      </c>
      <c r="B15" s="9" t="s">
        <v>4140</v>
      </c>
      <c r="C15" s="9"/>
      <c r="D15" s="9"/>
      <c r="E15" s="9"/>
    </row>
    <row customFormat="1" r="16" s="1" spans="1:5" x14ac:dyDescent="0.25">
      <c r="A16" s="2" t="s">
        <v>1653</v>
      </c>
      <c r="B16" s="9" t="s">
        <v>4140</v>
      </c>
      <c r="C16" s="9"/>
      <c r="D16" s="9"/>
      <c r="E16" s="9"/>
    </row>
    <row customFormat="1" r="17" s="1" spans="1:5" x14ac:dyDescent="0.25">
      <c r="A17" s="32" t="s">
        <v>1657</v>
      </c>
      <c r="B17" s="10" t="str">
        <f>VLOOKUP(B18,Master!$AB:$AC,2,FALSE)</f>
        <v>9900</v>
      </c>
      <c r="C17" s="10" t="e">
        <f>VLOOKUP(C18,Master!$AB:$AC,2,FALSE)</f>
        <v>#N/A</v>
      </c>
      <c r="D17" s="10" t="e">
        <f>VLOOKUP(D18,Master!$AB:$AC,2,FALSE)</f>
        <v>#N/A</v>
      </c>
      <c r="E17" s="10" t="e">
        <f>VLOOKUP(E18,Master!$AB:$AC,2,FALSE)</f>
        <v>#N/A</v>
      </c>
    </row>
    <row customFormat="1" ht="45" r="18" s="1" spans="1:5" x14ac:dyDescent="0.25">
      <c r="A18" s="31" t="s">
        <v>1654</v>
      </c>
      <c r="B18" s="9" t="s">
        <v>3033</v>
      </c>
      <c r="C18" s="9"/>
      <c r="D18" s="9"/>
      <c r="E18" s="9"/>
    </row>
    <row customFormat="1" r="19" s="1" spans="1:5" x14ac:dyDescent="0.25">
      <c r="A19" s="32" t="s">
        <v>1656</v>
      </c>
      <c r="B19" s="10" t="str">
        <f>VLOOKUP(B20,Master!$AE:$AF,2,FALSE)</f>
        <v>00651</v>
      </c>
      <c r="C19" s="10" t="e">
        <f>VLOOKUP(C20,Master!$AE:$AF,2,FALSE)</f>
        <v>#N/A</v>
      </c>
      <c r="D19" s="10" t="e">
        <f>VLOOKUP(D20,Master!$AE:$AF,2,FALSE)</f>
        <v>#N/A</v>
      </c>
      <c r="E19" s="10" t="e">
        <f>VLOOKUP(E20,Master!$AE:$AF,2,FALSE)</f>
        <v>#N/A</v>
      </c>
    </row>
    <row customFormat="1" r="20" s="1" spans="1:5" x14ac:dyDescent="0.25">
      <c r="A20" s="31" t="s">
        <v>1655</v>
      </c>
      <c r="B20" s="9" t="s">
        <v>1674</v>
      </c>
      <c r="C20" s="9"/>
      <c r="D20" s="9"/>
      <c r="E20" s="9"/>
    </row>
    <row customFormat="1" r="21" s="1" spans="1:5" x14ac:dyDescent="0.25">
      <c r="A21" s="35" t="s">
        <v>1659</v>
      </c>
      <c r="B21" s="10" t="str">
        <f>VLOOKUP(B22,Master!$AH:$AI,2,FALSE)</f>
        <v>00055</v>
      </c>
      <c r="C21" s="10" t="e">
        <f>VLOOKUP(C22,Master!$AH:$AI,2,FALSE)</f>
        <v>#N/A</v>
      </c>
      <c r="D21" s="10" t="e">
        <f>VLOOKUP(D22,Master!$AH:$AI,2,FALSE)</f>
        <v>#N/A</v>
      </c>
      <c r="E21" s="10" t="e">
        <f>VLOOKUP(E22,Master!$AH:$AI,2,FALSE)</f>
        <v>#N/A</v>
      </c>
    </row>
    <row customFormat="1" ht="30" r="22" s="1" spans="1:5" x14ac:dyDescent="0.25">
      <c r="A22" s="34" t="s">
        <v>1658</v>
      </c>
      <c r="B22" s="10" t="s">
        <v>3035</v>
      </c>
      <c r="C22" s="10"/>
      <c r="D22" s="10"/>
      <c r="E22" s="10"/>
    </row>
    <row customFormat="1" ht="45" r="23" s="1" spans="1:5" x14ac:dyDescent="0.25">
      <c r="A23" s="32" t="s">
        <v>1660</v>
      </c>
      <c r="B23" s="10" t="str">
        <f>VLOOKUP(B24,Master!$AK:$AL,2,FALSE)</f>
        <v>PAYMENT_TYPEX_AUTOPAYMENT</v>
      </c>
      <c r="C23" s="10" t="e">
        <f>VLOOKUP(C24,Master!$AK:$AL,2,FALSE)</f>
        <v>#N/A</v>
      </c>
      <c r="D23" s="10" t="e">
        <f>VLOOKUP(D24,Master!$AK:$AL,2,FALSE)</f>
        <v>#N/A</v>
      </c>
      <c r="E23" s="10" t="e">
        <f>VLOOKUP(E24,Master!$AK:$AL,2,FALSE)</f>
        <v>#N/A</v>
      </c>
    </row>
    <row customFormat="1" ht="30" r="24" s="1" spans="1:5" x14ac:dyDescent="0.25">
      <c r="A24" s="31" t="s">
        <v>1661</v>
      </c>
      <c r="B24" s="10" t="s">
        <v>3045</v>
      </c>
      <c r="C24" s="10"/>
      <c r="D24" s="10"/>
      <c r="E24" s="10"/>
    </row>
    <row customFormat="1" r="25" s="1" spans="1:5" x14ac:dyDescent="0.25">
      <c r="A25" s="31" t="s">
        <v>1662</v>
      </c>
      <c r="B25" s="9" t="s">
        <v>4140</v>
      </c>
      <c r="C25" s="9"/>
      <c r="D25" s="9"/>
      <c r="E25" s="9"/>
    </row>
    <row customFormat="1" r="26" s="1" spans="1:5" x14ac:dyDescent="0.25">
      <c r="A26" s="32" t="s">
        <v>1663</v>
      </c>
      <c r="B26" s="10" t="e">
        <f>VLOOKUP(B27,Master!$AN:$AO,2,FALSE)</f>
        <v>#N/A</v>
      </c>
      <c r="C26" s="10" t="e">
        <f>VLOOKUP(C27,Master!$AN:$AO,2,FALSE)</f>
        <v>#N/A</v>
      </c>
      <c r="D26" s="10" t="e">
        <f>VLOOKUP(D27,Master!$AN:$AO,2,FALSE)</f>
        <v>#N/A</v>
      </c>
      <c r="E26" s="10" t="e">
        <f>VLOOKUP(E27,Master!$AN:$AO,2,FALSE)</f>
        <v>#N/A</v>
      </c>
    </row>
    <row customFormat="1" r="27" s="1" spans="1:5" x14ac:dyDescent="0.25">
      <c r="A27" s="2" t="s">
        <v>1664</v>
      </c>
      <c r="B27" s="10"/>
      <c r="C27" s="10"/>
      <c r="D27" s="10"/>
      <c r="E27" s="10"/>
    </row>
    <row customFormat="1" r="28" s="1" spans="1:5" x14ac:dyDescent="0.25">
      <c r="A28" s="31" t="s">
        <v>97</v>
      </c>
      <c r="B28" s="40">
        <v>44391</v>
      </c>
      <c r="C28" s="10" t="s">
        <v>3355</v>
      </c>
      <c r="D28" s="10" t="s">
        <v>3355</v>
      </c>
      <c r="E28" s="10" t="s">
        <v>3355</v>
      </c>
    </row>
    <row customFormat="1" r="29" s="1" spans="1:5"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customFormat="1" r="30" s="1" spans="1:5" x14ac:dyDescent="0.25">
      <c r="A30" s="31" t="s">
        <v>1666</v>
      </c>
      <c r="B30" s="41" t="s">
        <v>3055</v>
      </c>
      <c r="C30" s="41" t="s">
        <v>3055</v>
      </c>
      <c r="D30" s="41" t="s">
        <v>3055</v>
      </c>
      <c r="E30" s="41" t="s">
        <v>3055</v>
      </c>
    </row>
    <row customFormat="1" r="31" s="1" spans="1:5" x14ac:dyDescent="0.25">
      <c r="A31" s="31" t="s">
        <v>1667</v>
      </c>
      <c r="B31" s="40">
        <v>44764</v>
      </c>
      <c r="C31" s="10" t="s">
        <v>3354</v>
      </c>
      <c r="D31" s="10" t="s">
        <v>3354</v>
      </c>
      <c r="E31" s="10" t="s">
        <v>3354</v>
      </c>
    </row>
    <row customFormat="1" r="32" s="1" spans="1:5" x14ac:dyDescent="0.25">
      <c r="A32" s="32" t="s">
        <v>1668</v>
      </c>
      <c r="B32" s="10" t="s">
        <v>4172</v>
      </c>
      <c r="C32" s="10" t="str">
        <f>VLOOKUP(C33,Master!$AT:$AU,2,FALSE)</f>
        <v>FAMILY</v>
      </c>
      <c r="D32" s="10" t="str">
        <f>VLOOKUP(D33,Master!$AT:$AU,2,FALSE)</f>
        <v>FAMILY</v>
      </c>
      <c r="E32" s="10" t="str">
        <f>VLOOKUP(E33,Master!$AT:$AU,2,FALSE)</f>
        <v>FAMILY</v>
      </c>
    </row>
    <row customFormat="1" r="33" s="1" spans="1:5" x14ac:dyDescent="0.25">
      <c r="A33" s="2" t="s">
        <v>1669</v>
      </c>
      <c r="B33" s="10" t="s">
        <v>48</v>
      </c>
      <c r="C33" s="10" t="s">
        <v>3064</v>
      </c>
      <c r="D33" s="10" t="s">
        <v>3064</v>
      </c>
      <c r="E33" s="10" t="s">
        <v>3064</v>
      </c>
    </row>
  </sheetData>
  <mergeCells count="2">
    <mergeCell ref="A2:XFD2"/>
    <mergeCell ref="A11:XFD11"/>
  </mergeCells>
  <dataValidations count="14">
    <dataValidation allowBlank="1" showErrorMessage="1" showInputMessage="1" sqref="C15:E16 C12:E12 C25:E25" type="list">
      <formula1>"Yes, No"</formula1>
    </dataValidation>
    <dataValidation allowBlank="1" showErrorMessage="1" showInputMessage="1" sqref="B12 B15:B16 B25" type="list">
      <formula1>"YES, NO"</formula1>
    </dataValidation>
    <dataValidation allowBlank="1" showErrorMessage="1" showInputMessage="1" sqref="B4" type="list">
      <formula1>ListDebtGroup</formula1>
    </dataValidation>
    <dataValidation allowBlank="1" showErrorMessage="1" showInputMessage="1" sqref="B6" type="list">
      <formula1>ListDebtorBusinessScale</formula1>
    </dataValidation>
    <dataValidation allowBlank="1" showErrorMessage="1" showInputMessage="1" sqref="B8" type="list">
      <formula1>ListCounterpart</formula1>
    </dataValidation>
    <dataValidation allowBlank="1" showErrorMessage="1" showInputMessage="1" sqref="B10" type="list">
      <formula1>ListSusFinBus</formula1>
    </dataValidation>
    <dataValidation allowBlank="1" showErrorMessage="1" showInputMessage="1" sqref="B14" type="list">
      <formula1>ListDebtGroupSLIK</formula1>
    </dataValidation>
    <dataValidation allowBlank="1" showErrorMessage="1" showInputMessage="1" sqref="B18" type="list">
      <formula1>ListAfWiMult</formula1>
    </dataValidation>
    <dataValidation allowBlank="1" showErrorMessage="1" showInputMessage="1" sqref="B20" type="list">
      <formula1>ListDeptAML</formula1>
    </dataValidation>
    <dataValidation allowBlank="1" showErrorMessage="1" showInputMessage="1" sqref="B22" type="list">
      <formula1>ListCSPUSL</formula1>
    </dataValidation>
    <dataValidation allowBlank="1" showErrorMessage="1" showInputMessage="1" sqref="B24" type="list">
      <formula1>ListPaymentTypeAML</formula1>
    </dataValidation>
    <dataValidation allowBlank="1" showErrorMessage="1" showInputMessage="1" sqref="B27" type="list">
      <formula1>ListAuthorityAML</formula1>
    </dataValidation>
    <dataValidation allowBlank="1" showErrorMessage="1" showInputMessage="1" sqref="B30" type="list">
      <formula1>ListBusinessSource</formula1>
    </dataValidation>
    <dataValidation allowBlank="1" showErrorMessage="1" showInputMessage="1" sqref="B33" type="list">
      <formula1>ListBuilding</formula1>
    </dataValidation>
  </dataValidations>
  <pageMargins bottom="0.75" footer="0.3" header="0.3" left="0.7" right="0.7" top="0.75"/>
  <legacyDrawing r:id="rId1"/>
  <extLst>
    <ext uri="{CCE6A557-97BC-4b89-ADB6-D9C93CAAB3DF}">
      <x14:dataValidations xmlns:xm="http://schemas.microsoft.com/office/excel/2006/main" count="12">
        <x14:dataValidation allowBlank="1" showErrorMessage="1" showInputMessage="1" type="list">
          <x14:formula1>
            <xm:f>Master!$AT$2:$AT$109</xm:f>
          </x14:formula1>
          <xm:sqref>C33:E33</xm:sqref>
        </x14:dataValidation>
        <x14:dataValidation allowBlank="1" showErrorMessage="1" showInputMessage="1" type="list">
          <x14:formula1>
            <xm:f>Master!$M$2:$M$629</xm:f>
          </x14:formula1>
          <xm:sqref>C4:E4</xm:sqref>
        </x14:dataValidation>
        <x14:dataValidation allowBlank="1" showErrorMessage="1" showInputMessage="1" type="list">
          <x14:formula1>
            <xm:f>Master!$P$2:$P$107</xm:f>
          </x14:formula1>
          <xm:sqref>C6:E6</xm:sqref>
        </x14:dataValidation>
        <x14:dataValidation allowBlank="1" showErrorMessage="1" showInputMessage="1" type="list">
          <x14:formula1>
            <xm:f>Master!$S$2:$S$349</xm:f>
          </x14:formula1>
          <xm:sqref>C8:E8</xm:sqref>
        </x14:dataValidation>
        <x14:dataValidation allowBlank="1" showErrorMessage="1" showInputMessage="1" type="list">
          <x14:formula1>
            <xm:f>Master!$V$2:$V$115</xm:f>
          </x14:formula1>
          <xm:sqref>C10:E10</xm:sqref>
        </x14:dataValidation>
        <x14:dataValidation allowBlank="1" showErrorMessage="1" showInputMessage="1" type="list">
          <x14:formula1>
            <xm:f>Master!$Y$2:$Y$385</xm:f>
          </x14:formula1>
          <xm:sqref>C14:E14</xm:sqref>
        </x14:dataValidation>
        <x14:dataValidation allowBlank="1" showErrorMessage="1" showInputMessage="1" type="list">
          <x14:formula1>
            <xm:f>Master!$AB$2:$AB$117</xm:f>
          </x14:formula1>
          <xm:sqref>C18:E18</xm:sqref>
        </x14:dataValidation>
        <x14:dataValidation allowBlank="1" showErrorMessage="1" showInputMessage="1" type="list">
          <x14:formula1>
            <xm:f>Master!$AE$2:$AE$983</xm:f>
          </x14:formula1>
          <xm:sqref>C20:E20</xm:sqref>
        </x14:dataValidation>
        <x14:dataValidation allowBlank="1" showErrorMessage="1" showInputMessage="1" type="list">
          <x14:formula1>
            <xm:f>Master!$AH$2:$AH$111</xm:f>
          </x14:formula1>
          <xm:sqref>C22:E22</xm:sqref>
        </x14:dataValidation>
        <x14:dataValidation allowBlank="1" showErrorMessage="1" showInputMessage="1" type="list">
          <x14:formula1>
            <xm:f>Master!$AK$2:$AK$104</xm:f>
          </x14:formula1>
          <xm:sqref>C24:E24</xm:sqref>
        </x14:dataValidation>
        <x14:dataValidation allowBlank="1" showErrorMessage="1" showInputMessage="1" type="list">
          <x14:formula1>
            <xm:f>Master!$AN$2:$AN$111</xm:f>
          </x14:formula1>
          <xm:sqref>C27:E27</xm:sqref>
        </x14:dataValidation>
        <x14:dataValidation allowBlank="1" showErrorMessage="1" showInputMessage="1" type="list">
          <x14:formula1>
            <xm:f>Master!$AQ$2:$AQ$102</xm:f>
          </x14:formula1>
          <xm:sqref>C30:E30</xm:sqref>
        </x14:dataValidation>
      </x14:dataValidations>
    </ext>
  </extLs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workbookViewId="0">
      <selection activeCell="D92" sqref="D92"/>
    </sheetView>
  </sheetViews>
  <sheetFormatPr defaultRowHeight="15" x14ac:dyDescent="0.25"/>
  <cols>
    <col min="1" max="1" customWidth="true" style="15" width="42.140625" collapsed="true"/>
    <col min="2" max="2" customWidth="true" style="14"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s>
  <sheetData>
    <row customFormat="1" ht="30" r="1" s="13" spans="1:57"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ht="30" r="10" spans="1:57"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ht="30" r="11" spans="1:57"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ht="30" r="12" spans="1:57"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ht="30" r="77" spans="1:54"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ht="30" r="78" spans="1:54"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ht="30" r="90" spans="1:54"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ht="30" r="91" spans="1:54"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ht="30" r="103" spans="10:106"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ht="30" r="104" spans="10:106"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ht="30" r="109" spans="10:106"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ht="30" r="115" spans="10:54"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ht="30" r="116" spans="10:54"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ht="30" r="138" spans="10:54"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ht="30" r="152" spans="10:54"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ht="30" r="153" spans="10:54"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vt:i4>
      </vt:variant>
    </vt:vector>
  </HeadingPairs>
  <TitlesOfParts>
    <vt:vector baseType="lpstr" size="8">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Jeremy Andreas</cp:lastModifiedBy>
  <dcterms:modified xsi:type="dcterms:W3CDTF">2022-07-25T10:26:12Z</dcterms:modified>
</cp:coreProperties>
</file>