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 i="7" l="1"/>
  <c r="E10" i="7"/>
  <c r="D10" i="7"/>
  <c r="C10" i="7"/>
  <c r="B10" i="7"/>
  <c r="F4" i="7"/>
  <c r="E4" i="7"/>
  <c r="D4" i="7"/>
  <c r="F12" i="7"/>
  <c r="E12" i="7"/>
  <c r="D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L26" i="2"/>
  <c r="CK26" i="2"/>
  <c r="CJ26" i="2"/>
  <c r="CJ10" i="2"/>
  <c r="CL4" i="2"/>
  <c r="CK4" i="2"/>
  <c r="CJ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F4" i="4"/>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BV4" i="2"/>
  <c r="BN4" i="2"/>
  <c r="AC4" i="2"/>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D4" i="2" s="1"/>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F4" i="2" s="1"/>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AA4" i="2" l="1"/>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12" i="9" l="1"/>
  <c r="C12" i="9"/>
  <c r="D4" i="9"/>
  <c r="E12" i="9"/>
  <c r="E4" i="9"/>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P45" i="8" l="1"/>
  <c r="P10" i="8"/>
  <c r="P4" i="8"/>
  <c r="O45" i="8"/>
  <c r="O10" i="8"/>
  <c r="O4" i="8"/>
  <c r="N4" i="1"/>
  <c r="L45" i="8"/>
  <c r="L10" i="8"/>
  <c r="L4" i="8"/>
  <c r="P4" i="1"/>
  <c r="O4" i="1"/>
  <c r="M4" i="1"/>
  <c r="L4" i="1"/>
  <c r="B12" i="9"/>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B10" i="21"/>
  <c r="C10" i="6"/>
  <c r="B4" i="1" l="1"/>
  <c r="C4" i="1" l="1"/>
  <c r="D4" i="1"/>
  <c r="E4" i="1"/>
  <c r="F4" i="1"/>
  <c r="B4" i="19" l="1"/>
  <c r="B4" i="18" l="1"/>
  <c r="B4" i="11" l="1"/>
  <c r="B4" i="15"/>
  <c r="B4" i="21"/>
  <c r="B4" i="9"/>
  <c r="B4" i="7"/>
  <c r="C12" i="11" l="1"/>
  <c r="C26" i="2"/>
  <c r="C28" i="2"/>
  <c r="C37" i="2"/>
  <c r="C44" i="2"/>
  <c r="D44" i="2"/>
  <c r="D4" i="2" s="1"/>
  <c r="C46" i="2"/>
  <c r="D46" i="2"/>
  <c r="C54" i="2"/>
  <c r="D54" i="2"/>
  <c r="C4" i="2" l="1"/>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<sst xmlns="http://schemas.openxmlformats.org/spreadsheetml/2006/main" count="154962" uniqueCount="3700">
  <si>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</si>
  <si>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</si>
  <si>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</si>
  <si>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</si>
  <si>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</si>
  <si>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</si>
  <si>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</si>
  <si>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</si>
  <si>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</si>
  <si>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</si>
  <si>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</si>
  <si>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</si>
  <si>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</si>
  <si>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</si>
  <si>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</si>
  <si>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</si>
  <si>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</si>
  <si>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</si>
  <si>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</si>
  <si>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</si>
  <si>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</si>
  <si>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</si>
  <si>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</si>
  <si>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</si>
  <si>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</si>
  <si>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</si>
  <si>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</si>
  <si>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</si>
  <si>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</si>
  <si>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</si>
  <si>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</si>
  <si>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</si>
  <si>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</si>
  <si>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</si>
  <si>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</si>
  <si>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</si>
  <si>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</si>
  <si>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</si>
  <si>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</si>
  <si>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</si>
  <si>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</si>
  <si>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</si>
  <si>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</si>
  <si>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</si>
  <si>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</si>
  <si>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</si>
  <si>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</si>
  <si>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</si>
  <si>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</si>
  <si>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</si>
  <si>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</si>
  <si>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</si>
  <si>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</si>
  <si>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</si>
  <si>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</si>
  <si>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</si>
  <si>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</si>
  <si>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</si>
  <si>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</si>
  <si>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</si>
  <si>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</si>
  <si>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</si>
  <si>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</si>
  <si>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</si>
  <si>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</si>
  <si>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</si>
  <si>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</si>
  <si>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</si>
  <si>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</si>
  <si>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</si>
  <si>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</si>
  <si>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</si>
  <si>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</si>
  <si>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</si>
  <si>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</si>
  <si>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</si>
  <si>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</si>
  <si>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</si>
  <si>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</si>
  <si>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</si>
  <si>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</si>
  <si>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</si>
  <si>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</si>
  <si>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</si>
  <si>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</si>
  <si>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</si>
  <si>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</si>
  <si>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</si>
  <si>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</si>
  <si>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</si>
  <si>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</si>
  <si>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</si>
  <si>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</si>
  <si>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</si>
  <si>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</si>
  <si>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</si>
  <si>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</si>
  <si>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</si>
  <si>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</si>
  <si>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</si>
  <si>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</si>
  <si>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</si>
  <si>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</si>
  <si>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</si>
  <si>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</si>
  <si>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</si>
  <si>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</si>
  <si>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</si>
  <si>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</si>
  <si>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</si>
  <si>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</si>
  <si>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</si>
  <si>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</si>
  <si>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</si>
  <si>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</si>
  <si>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</si>
  <si>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</si>
  <si>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</si>
  <si>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</si>
  <si>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</si>
  <si>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</si>
  <si>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</si>
  <si>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</si>
  <si>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</si>
  <si>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</si>
  <si>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</si>
  <si>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</si>
  <si>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</si>
  <si>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</si>
  <si>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</si>
  <si>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</si>
  <si>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</si>
  <si>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</si>
  <si>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</si>
  <si>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</si>
  <si>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</si>
  <si>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</si>
  <si>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</si>
  <si>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</si>
  <si>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</si>
  <si>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</si>
  <si>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</si>
  <si>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</si>
  <si>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</si>
  <si>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</si>
  <si>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</si>
  <si>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</si>
  <si>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</si>
  <si>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</si>
  <si>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</si>
  <si>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</si>
  <si>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</si>
  <si>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</si>
  <si>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</si>
  <si>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</si>
  <si>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</si>
  <si>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</si>
  <si>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</si>
  <si>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</si>
  <si>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</si>
  <si>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</si>
  <si>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</si>
  <si>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</si>
  <si>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</si>
  <si>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</si>
  <si>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</si>
  <si>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</si>
  <si>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</si>
  <si>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</si>
  <si>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</si>
  <si>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</si>
  <si>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</si>
  <si>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</si>
  <si>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</si>
  <si>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</si>
  <si>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</si>
  <si>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</si>
  <si>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</si>
  <si>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</si>
  <si>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</si>
  <si>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</si>
  <si>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</si>
  <si>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</si>
  <si>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</si>
  <si>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</si>
  <si>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</si>
  <si>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</si>
  <si>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</si>
  <si>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</si>
  <si>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</si>
  <si>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</si>
  <si>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</si>
  <si>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</si>
  <si>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</si>
  <si>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</si>
  <si>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</si>
  <si>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</si>
  <si>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</si>
  <si>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</si>
  <si>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</si>
  <si>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</si>
  <si>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</si>
  <si>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</si>
  <si>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</si>
  <si>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</si>
  <si>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</si>
  <si>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</si>
  <si>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</si>
  <si>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</si>
  <si>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</si>
  <si>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</si>
  <si>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</si>
  <si>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</si>
  <si>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</si>
  <si>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</si>
  <si>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</si>
  <si>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</si>
  <si>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</si>
  <si>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</si>
  <si>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</si>
  <si>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</si>
  <si>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</si>
  <si>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</si>
  <si>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</si>
  <si>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</si>
  <si>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</si>
  <si>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</si>
  <si>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</si>
  <si>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</si>
  <si>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</si>
  <si>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</si>
  <si>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</si>
  <si>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</si>
  <si>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</si>
  <si>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</si>
  <si>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</si>
  <si>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</si>
  <si>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</si>
  <si>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</si>
  <si>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</si>
  <si>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</si>
  <si>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</si>
  <si>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</si>
  <si>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</si>
  <si>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</si>
  <si>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</si>
  <si>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</si>
  <si>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</si>
  <si>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</si>
  <si>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</si>
  <si>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</si>
  <si>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</si>
  <si>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</si>
  <si>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</si>
  <si>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</si>
  <si>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</si>
  <si>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</si>
  <si>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</si>
  <si>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</si>
  <si>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</si>
  <si>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</si>
  <si>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</si>
  <si>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</si>
  <si>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</si>
  <si>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</si>
  <si>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</si>
  <si>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</si>
  <si>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</si>
  <si>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</si>
  <si>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</si>
  <si>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</si>
  <si>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</si>
  <si>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</si>
  <si>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</si>
  <si>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</si>
  <si>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</si>
  <si>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</si>
  <si>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</si>
  <si>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</si>
  <si>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</si>
  <si>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</si>
  <si>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</si>
  <si>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</si>
  <si>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</si>
  <si>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</si>
  <si>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</si>
  <si>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</si>
  <si>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</si>
  <si>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</si>
  <si>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</si>
  <si>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</si>
  <si>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</si>
  <si>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</si>
  <si>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</si>
  <si>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</si>
  <si>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</si>
  <si>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</si>
  <si>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</si>
  <si>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</si>
  <si>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</si>
  <si>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</si>
  <si>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</si>
  <si>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</si>
  <si>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</si>
  <si>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</si>
  <si>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</si>
  <si>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</si>
  <si>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</si>
  <si>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</si>
  <si>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</si>
  <si>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</si>
  <si>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</si>
  <si>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</si>
  <si>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</si>
  <si>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</si>
  <si>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</si>
  <si>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</si>
  <si>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</si>
  <si>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</si>
  <si>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</si>
  <si>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</si>
  <si>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</si>
  <si>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</si>
  <si>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</si>
  <si>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</si>
  <si>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</si>
  <si>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</si>
  <si>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</si>
  <si>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</si>
  <si>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</si>
  <si>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</si>
  <si>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</si>
  <si>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</si>
  <si>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</si>
  <si>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</si>
  <si>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</si>
  <si>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</si>
  <si>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</si>
  <si>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</si>
  <si>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</si>
  <si>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</si>
  <si>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</si>
  <si>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</si>
  <si>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</si>
  <si>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</si>
  <si>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</si>
  <si>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</si>
  <si>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</si>
  <si>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</si>
  <si>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</si>
  <si>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</si>
  <si>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</si>
  <si>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</si>
  <si>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</si>
  <si>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</si>
  <si>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</si>
  <si>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</si>
  <si>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</si>
  <si>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</si>
  <si>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</si>
  <si>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</si>
  <si>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</si>
  <si>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</si>
  <si>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</si>
  <si>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</si>
  <si>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</si>
  <si>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</si>
  <si>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</si>
  <si>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</si>
  <si>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</si>
  <si>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</si>
  <si>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</si>
  <si>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</si>
  <si>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</si>
  <si>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</si>
  <si>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</si>
  <si>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</si>
  <si>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</si>
  <si>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</si>
  <si>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</si>
  <si>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</si>
  <si>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</si>
  <si>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</si>
  <si>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</si>
  <si>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</si>
  <si>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</si>
  <si>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</si>
  <si>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</si>
  <si>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</si>
  <si>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</si>
  <si>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</si>
  <si>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</si>
  <si>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</si>
  <si>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</si>
  <si>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</si>
  <si>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</si>
  <si>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</si>
  <si>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</si>
  <si>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</si>
  <si>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</si>
  <si>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</si>
  <si>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</si>
  <si>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</si>
  <si>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</si>
  <si>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</si>
  <si>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</si>
  <si>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</si>
  <si>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</si>
  <si>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</si>
  <si>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</si>
  <si>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</si>
  <si>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</si>
  <si>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</si>
  <si>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</si>
  <si>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</si>
  <si>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</si>
  <si>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</si>
  <si>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</si>
  <si>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</si>
  <si>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</si>
  <si>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</si>
  <si>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</si>
  <si>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</si>
  <si>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</si>
  <si>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</si>
  <si>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</si>
  <si>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</si>
  <si>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</si>
  <si>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</si>
  <si>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</si>
  <si>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</si>
  <si>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</si>
  <si>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</si>
  <si>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</si>
  <si>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</si>
  <si>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</si>
  <si>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</si>
  <si>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</si>
  <si>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</si>
  <si>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</si>
  <si>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</si>
  <si>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</si>
  <si>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</si>
  <si>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</si>
  <si>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</si>
  <si>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</si>
  <si>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</si>
  <si>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</si>
  <si>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</si>
  <si>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</si>
  <si>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</si>
  <si>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</si>
  <si>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</si>
  <si>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</si>
  <si>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</si>
  <si>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</si>
  <si>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</si>
  <si>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</si>
  <si>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</si>
  <si>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</si>
  <si>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</si>
  <si>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</si>
  <si>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</si>
  <si>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</si>
  <si>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</si>
  <si>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</si>
  <si>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</si>
  <si>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</si>
  <si>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</si>
  <si>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</si>
  <si>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</si>
  <si>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</si>
  <si>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</si>
  <si>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</si>
  <si>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</si>
  <si>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</si>
  <si>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</si>
  <si>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</si>
  <si>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</si>
  <si>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</si>
  <si>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</si>
  <si>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</si>
  <si>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</si>
  <si>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</si>
  <si>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</si>
  <si>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</si>
  <si>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</si>
  <si>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</si>
  <si>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</si>
  <si>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</si>
  <si>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</si>
  <si>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</si>
  <si>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</si>
  <si>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</si>
  <si>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</si>
  <si>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</si>
  <si>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</si>
  <si>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</si>
  <si>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</si>
  <si>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</si>
  <si>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</si>
  <si>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</si>
  <si>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</si>
  <si>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</si>
  <si>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</si>
  <si>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</si>
  <si>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</si>
  <si>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</si>
  <si>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</si>
  <si>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</si>
  <si>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</si>
  <si>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</si>
  <si>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</si>
  <si>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</si>
  <si>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</si>
  <si>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</si>
  <si>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</si>
  <si>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</si>
  <si>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</si>
  <si>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</si>
  <si>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</si>
  <si>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</si>
  <si>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</si>
  <si>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</si>
  <si>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</si>
  <si>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</si>
  <si>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</si>
  <si>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</si>
  <si>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</si>
  <si>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</si>
  <si>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</si>
  <si>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</si>
  <si>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</si>
  <si>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</si>
  <si>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</si>
  <si>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</si>
  <si>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</si>
  <si>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</si>
  <si>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</si>
  <si>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</si>
  <si>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</si>
  <si>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</si>
  <si>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</si>
  <si>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</si>
  <si>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</si>
  <si>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</si>
  <si>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</si>
  <si>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</si>
  <si>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</si>
  <si>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</si>
  <si>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</si>
  <si>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</si>
  <si>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</si>
  <si>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</si>
  <si>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</si>
  <si>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</si>
  <si>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</si>
  <si>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</si>
  <si>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</si>
  <si>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</si>
  <si>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</si>
  <si>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</si>
  <si>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</si>
  <si>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</si>
  <si>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</si>
  <si>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</si>
  <si>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</si>
  <si>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</si>
  <si>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</si>
  <si>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</si>
  <si>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</si>
  <si>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</si>
  <si>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</si>
  <si>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</si>
  <si>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</si>
  <si>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</si>
  <si>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</si>
  <si>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</si>
  <si>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</si>
  <si>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</si>
  <si>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</si>
  <si>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</si>
  <si>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</si>
  <si>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</si>
  <si>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</si>
  <si>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</si>
  <si>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</si>
  <si>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</si>
  <si>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</si>
  <si>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</si>
  <si>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</si>
  <si>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</si>
  <si>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</si>
  <si>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</si>
  <si>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</si>
  <si>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</si>
  <si>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</si>
  <si>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</si>
  <si>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</si>
  <si>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</si>
  <si>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</si>
  <si>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</si>
  <si>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</si>
  <si>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</si>
  <si>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</si>
  <si>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</si>
  <si>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</si>
  <si>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</si>
  <si>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</si>
  <si>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</si>
  <si>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</si>
  <si>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</si>
  <si>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</si>
  <si>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</si>
  <si>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</si>
  <si>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</si>
  <si>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</si>
  <si>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</si>
  <si>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</si>
  <si>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</si>
  <si>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</si>
  <si>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</si>
  <si>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</si>
  <si>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</si>
  <si>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</si>
  <si>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</si>
  <si>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</si>
  <si>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</si>
  <si>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</si>
  <si>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</si>
  <si>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</si>
  <si>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</si>
  <si>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</si>
  <si>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</si>
  <si>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</si>
  <si>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</si>
  <si>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</si>
  <si>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</si>
  <si>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</si>
  <si>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</si>
  <si>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</si>
  <si>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</si>
  <si>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</si>
  <si>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</si>
  <si>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</si>
  <si>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</si>
  <si>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</si>
  <si>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</si>
  <si>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</si>
  <si>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</si>
  <si>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</si>
  <si>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</si>
  <si>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</si>
  <si>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</si>
  <si>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</si>
  <si>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</si>
  <si>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</si>
  <si>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</si>
  <si>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</si>
  <si>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</si>
  <si>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</si>
  <si>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</si>
  <si>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</si>
  <si>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</si>
  <si>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</si>
  <si>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</si>
  <si>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</si>
  <si>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</si>
  <si>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</si>
  <si>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</si>
  <si>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</si>
  <si>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</si>
  <si>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</si>
  <si>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</si>
  <si>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</si>
  <si>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</si>
  <si>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</si>
  <si>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</si>
  <si>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</si>
  <si>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</si>
  <si>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</si>
  <si>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</si>
  <si>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</si>
  <si>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</si>
  <si>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</si>
  <si>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</si>
  <si>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</si>
  <si>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</si>
  <si>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</si>
  <si>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</si>
  <si>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</si>
  <si>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</si>
  <si>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</si>
  <si>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</si>
  <si>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</si>
  <si>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</si>
  <si>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</si>
  <si>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</si>
  <si>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</si>
  <si>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</si>
  <si>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</si>
  <si>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</si>
  <si>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</si>
  <si>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</si>
  <si>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</si>
  <si>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</si>
  <si>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</si>
  <si>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</si>
  <si>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</si>
  <si>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</si>
  <si>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</si>
  <si>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</si>
  <si>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</si>
  <si>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</si>
  <si>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</si>
  <si>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</si>
  <si>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</si>
  <si>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</si>
  <si>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</si>
  <si>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</si>
  <si>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</si>
  <si>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</si>
  <si>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</si>
  <si>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</si>
  <si>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</si>
  <si>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</si>
  <si>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</si>
  <si>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</si>
  <si>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</si>
  <si>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</si>
  <si>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</si>
  <si>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</si>
  <si>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</si>
  <si>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</si>
  <si>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</si>
  <si>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</si>
  <si>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</si>
  <si>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</si>
  <si>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</si>
  <si>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</si>
  <si>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</si>
  <si>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</si>
  <si>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</si>
  <si>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</si>
  <si>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</si>
  <si>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</si>
  <si>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</si>
  <si>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</si>
  <si>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</si>
  <si>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</si>
  <si>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</si>
  <si>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</si>
  <si>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</si>
  <si>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</si>
  <si>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</si>
  <si>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</si>
  <si>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</si>
  <si>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</si>
  <si>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</si>
  <si>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</si>
  <si>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</si>
  <si>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</si>
  <si>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</si>
  <si>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</si>
  <si>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</si>
  <si>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</si>
  <si>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</si>
  <si>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</si>
  <si>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</si>
  <si>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</si>
  <si>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</si>
  <si>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</si>
  <si>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</si>
  <si>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</si>
  <si>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</si>
  <si>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</si>
  <si>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</si>
  <si>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</si>
  <si>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</si>
  <si>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</si>
  <si>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</si>
  <si>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</si>
  <si>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</si>
  <si>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</si>
  <si>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</si>
  <si>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</si>
  <si>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</si>
  <si>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</si>
  <si>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</si>
  <si>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</si>
  <si>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</si>
  <si>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</si>
  <si>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</si>
  <si>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</si>
  <si>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</si>
  <si>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</si>
  <si>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</si>
  <si>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</si>
  <si>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</si>
  <si>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</si>
  <si>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</si>
  <si>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</si>
  <si>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</si>
  <si>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</si>
  <si>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</si>
  <si>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</si>
  <si>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</si>
  <si>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</si>
  <si>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</si>
  <si>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</si>
  <si>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</si>
  <si>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</si>
  <si>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</si>
  <si>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</si>
  <si>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</si>
  <si>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</si>
  <si>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</si>
  <si>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</si>
  <si>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</si>
  <si>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</si>
  <si>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</si>
  <si>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</si>
  <si>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</si>
  <si>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</si>
  <si>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</si>
  <si>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</si>
  <si>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</si>
  <si>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</si>
  <si>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</si>
  <si>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</si>
  <si>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</si>
  <si>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</si>
  <si>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</si>
  <si>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</si>
  <si>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</si>
  <si>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</si>
  <si>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</si>
  <si>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</si>
  <si>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</si>
  <si>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</si>
  <si>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</si>
  <si>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</si>
  <si>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</si>
  <si>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</si>
  <si>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</si>
  <si>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</si>
  <si>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</si>
  <si>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</si>
  <si>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</si>
  <si>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</si>
  <si>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</si>
  <si>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</si>
  <si>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</si>
  <si>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</si>
  <si>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</si>
  <si>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</si>
  <si>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</si>
  <si>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</si>
  <si>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</si>
  <si>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</si>
  <si>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</si>
  <si>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</si>
  <si>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</si>
  <si>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</si>
  <si>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</si>
  <si>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</si>
  <si>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</si>
  <si>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</si>
  <si>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</si>
  <si>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</si>
  <si>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</si>
  <si>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</si>
  <si>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</si>
  <si>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</si>
  <si>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</si>
  <si>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</si>
  <si>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</si>
  <si>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</si>
  <si>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</si>
  <si>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</si>
  <si>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</si>
  <si>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</si>
  <si>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</si>
  <si>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</si>
  <si>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</si>
  <si>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</si>
  <si>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</si>
  <si>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</si>
  <si>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</si>
  <si>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</si>
  <si>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</si>
  <si>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</si>
  <si>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</si>
  <si>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</si>
  <si>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</si>
  <si>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</si>
  <si>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</si>
  <si>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</si>
  <si>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</si>
  <si>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</si>
  <si>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</si>
  <si>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</si>
  <si>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</si>
  <si>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</si>
  <si>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</si>
  <si>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</si>
  <si>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</si>
  <si>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</si>
  <si>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</si>
  <si>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</si>
  <si>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</si>
  <si>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</si>
  <si>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</si>
  <si>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</si>
  <si>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</si>
  <si>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</si>
  <si>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</si>
  <si>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</si>
  <si>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</si>
  <si>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</si>
  <si>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</si>
  <si>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</si>
  <si>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</si>
  <si>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</si>
  <si>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</si>
  <si>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</si>
  <si>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</si>
  <si>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</si>
  <si>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</si>
  <si>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</si>
  <si>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</si>
  <si>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</si>
  <si>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</si>
  <si>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</si>
  <si>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</si>
  <si>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</si>
  <si>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</si>
  <si>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</si>
  <si>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</si>
  <si>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</si>
  <si>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</si>
  <si>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</si>
  <si>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</si>
  <si>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</si>
  <si>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</si>
  <si>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</si>
  <si>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</si>
  <si>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</si>
  <si>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</si>
  <si>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</si>
  <si>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</si>
  <si>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</si>
  <si>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</si>
  <si>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</si>
  <si>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</si>
  <si>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</si>
  <si>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</si>
  <si>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</si>
  <si>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</si>
  <si>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</si>
  <si>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</si>
  <si>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</si>
  <si>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</si>
  <si>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</si>
  <si>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</si>
  <si>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</si>
  <si>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</si>
  <si>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</si>
  <si>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</si>
  <si>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</si>
  <si>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</si>
  <si>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</si>
  <si>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</si>
  <si>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</si>
  <si>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</si>
  <si>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</si>
  <si>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</si>
  <si>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</si>
  <si>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</si>
  <si>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</si>
  <si>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</si>
  <si>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</si>
  <si>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</si>
  <si>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</si>
  <si>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</si>
  <si>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</si>
  <si>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</si>
  <si>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</si>
  <si>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</si>
  <si>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</si>
  <si>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</si>
  <si>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</si>
  <si>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</si>
  <si>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</si>
  <si>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</si>
  <si>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</si>
  <si>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</si>
  <si>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</si>
  <si>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</si>
  <si>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</si>
  <si>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</si>
  <si>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</si>
  <si>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</si>
  <si>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</si>
  <si>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</si>
  <si>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</si>
  <si>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</si>
  <si>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</si>
  <si>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</si>
  <si>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</si>
  <si>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</si>
  <si>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</si>
  <si>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</si>
  <si>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</si>
  <si>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</si>
  <si>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</si>
  <si>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</si>
  <si>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</si>
  <si>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</si>
  <si>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</si>
  <si>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</si>
  <si>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</si>
  <si>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</si>
  <si>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</si>
  <si>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</si>
  <si>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</si>
  <si>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</si>
  <si>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</si>
  <si>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</si>
  <si>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</si>
  <si>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</si>
  <si>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</si>
  <si>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</si>
  <si>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</si>
  <si>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</si>
  <si>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</si>
  <si>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</si>
  <si>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</si>
  <si>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</si>
  <si>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</si>
  <si>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</si>
  <si>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</si>
  <si>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</si>
  <si>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</si>
  <si>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</si>
  <si>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</si>
  <si>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</si>
  <si>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</si>
  <si>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</si>
  <si>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</si>
  <si>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</si>
  <si>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</si>
  <si>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</si>
  <si>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</si>
  <si>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</si>
  <si>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</si>
  <si>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</si>
  <si>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</si>
  <si>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</si>
  <si>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</si>
  <si>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</si>
  <si>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</si>
  <si>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</si>
  <si>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</si>
  <si>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</si>
  <si>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</si>
  <si>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</si>
  <si>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</si>
  <si>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</si>
  <si>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</si>
  <si>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</si>
  <si>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</si>
  <si>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</si>
  <si>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</si>
  <si>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</si>
  <si>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</si>
  <si>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</si>
  <si>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</si>
  <si>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</si>
  <si>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</si>
  <si>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</si>
  <si>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</si>
  <si>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</si>
  <si>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</si>
  <si>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</si>
  <si>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</si>
  <si>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</si>
  <si>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</si>
  <si>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</si>
  <si>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</si>
  <si>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</si>
  <si>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</si>
  <si>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</si>
  <si>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</si>
  <si>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</si>
  <si>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</si>
  <si>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</si>
  <si>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</si>
  <si>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</si>
  <si>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</si>
  <si>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</si>
  <si>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</si>
  <si>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</si>
  <si>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</si>
  <si>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</si>
  <si>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</si>
  <si>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</si>
  <si>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</si>
  <si>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</si>
  <si>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</si>
  <si>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</si>
  <si>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</si>
  <si>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</si>
  <si>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</si>
  <si>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</si>
  <si>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</si>
  <si>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</si>
  <si>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</si>
  <si>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</si>
  <si>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</si>
  <si>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</si>
  <si>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</si>
  <si>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</si>
  <si>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</si>
  <si>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</si>
  <si>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</si>
  <si>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</si>
  <si>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</si>
  <si>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</si>
  <si>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</si>
  <si>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</si>
  <si>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</si>
  <si>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</si>
  <si>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</si>
  <si>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</si>
  <si>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</si>
  <si>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</si>
  <si>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</si>
  <si>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</si>
  <si>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</si>
  <si>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</si>
  <si>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</si>
  <si>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</si>
  <si>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</si>
  <si>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</si>
  <si>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</si>
  <si>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</si>
  <si>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</si>
  <si>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</si>
  <si>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</si>
  <si>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</si>
  <si>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</si>
  <si>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</si>
  <si>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</si>
  <si>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</si>
  <si>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</si>
  <si>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</si>
  <si>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</si>
  <si>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</si>
  <si>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</si>
  <si>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</si>
  <si>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</si>
  <si>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</si>
  <si>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</si>
  <si>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</si>
  <si>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</si>
  <si>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</si>
  <si>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</si>
  <si>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</si>
  <si>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</si>
  <si>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</si>
  <si>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</si>
  <si>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</si>
  <si>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</si>
  <si>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</si>
  <si>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</si>
  <si>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</si>
  <si>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</si>
  <si>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</si>
  <si>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</si>
  <si>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</si>
  <si>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</si>
  <si>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</si>
  <si>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</si>
  <si>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</si>
  <si>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</si>
  <si>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</si>
  <si>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</si>
  <si>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</si>
  <si>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</si>
  <si>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</si>
  <si>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</si>
  <si>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</si>
  <si>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</si>
  <si>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</si>
  <si>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</si>
  <si>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</si>
  <si>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</si>
  <si>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</si>
  <si>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</si>
  <si>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</si>
  <si>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</si>
  <si>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</si>
  <si>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</si>
  <si>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</si>
  <si>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</si>
  <si>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</si>
  <si>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</si>
  <si>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</si>
  <si>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</si>
  <si>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</si>
  <si>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</si>
  <si>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</si>
  <si>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</si>
  <si>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</si>
  <si>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</si>
  <si>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</si>
  <si>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</si>
  <si>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</si>
  <si>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</si>
  <si>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</si>
  <si>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</si>
  <si>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</si>
  <si>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</si>
  <si>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</si>
  <si>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</si>
  <si>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</si>
  <si>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</si>
  <si>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</si>
  <si>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</si>
  <si>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</si>
  <si>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</si>
  <si>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</si>
  <si>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</si>
  <si>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</si>
  <si>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</si>
  <si>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</si>
  <si>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</si>
  <si>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</si>
  <si>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</si>
  <si>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</si>
  <si>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</si>
  <si>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</si>
  <si>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</si>
  <si>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</si>
  <si>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</si>
  <si>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</si>
  <si>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</si>
  <si>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</si>
  <si>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</si>
  <si>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</si>
  <si>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</si>
  <si>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</si>
  <si>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</si>
  <si>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</si>
  <si>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</si>
  <si>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</si>
  <si>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</si>
  <si>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</si>
  <si>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</si>
  <si>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</si>
  <si>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</si>
  <si>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</si>
  <si>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</si>
  <si>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</si>
  <si>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</si>
  <si>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</si>
  <si>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</si>
  <si>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</si>
  <si>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</si>
  <si>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</si>
  <si>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</si>
  <si>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</si>
  <si>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</si>
  <si>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</si>
  <si>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</si>
  <si>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</si>
  <si>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</si>
  <si>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</si>
  <si>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</si>
  <si>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</si>
  <si>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</si>
  <si>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</si>
  <si>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</si>
  <si>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</si>
  <si>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</si>
  <si>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</si>
  <si>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</si>
  <si>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</si>
  <si>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</si>
  <si>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</si>
  <si>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</si>
  <si>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</si>
  <si>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</si>
  <si>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</si>
  <si>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</si>
  <si>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</si>
  <si>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</si>
  <si>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</si>
  <si>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</si>
  <si>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</si>
  <si>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</si>
  <si>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</si>
  <si>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</si>
  <si>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</si>
  <si>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</si>
  <si>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</si>
  <si>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</si>
  <si>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</si>
  <si>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</si>
  <si>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</si>
  <si>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</si>
  <si>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</si>
  <si>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</si>
  <si>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</si>
  <si>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</si>
  <si>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</si>
  <si>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</si>
  <si>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</si>
  <si>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</si>
  <si>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</si>
  <si>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</si>
  <si>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</si>
  <si>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</si>
  <si>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</si>
  <si>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</si>
  <si>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</si>
  <si>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</si>
  <si>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</si>
  <si>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</si>
  <si>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</si>
  <si>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</si>
  <si>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</si>
  <si>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</si>
  <si>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</si>
  <si>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</si>
  <si>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</si>
  <si>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</si>
  <si>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</si>
  <si>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</si>
  <si>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</si>
  <si>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</si>
  <si>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</si>
  <si>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</si>
  <si>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</si>
  <si>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</si>
  <si>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</si>
  <si>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</si>
  <si>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</si>
  <si>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</si>
  <si>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</si>
  <si>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</si>
  <si>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</si>
  <si>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</si>
  <si>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</si>
  <si>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</si>
  <si>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</si>
  <si>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</si>
  <si>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</si>
  <si>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</si>
  <si>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</si>
  <si>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</si>
  <si>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</si>
  <si>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</si>
  <si>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</si>
  <si>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</si>
  <si>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</si>
  <si>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</si>
  <si>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</si>
  <si>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</si>
  <si>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</si>
  <si>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</si>
  <si>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</si>
  <si>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</si>
  <si>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</si>
  <si>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</si>
  <si>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</si>
  <si>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</si>
  <si>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</si>
  <si>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</si>
  <si>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</si>
  <si>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</si>
  <si>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</si>
  <si>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</si>
  <si>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</si>
  <si>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</si>
  <si>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</si>
  <si>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</si>
  <si>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</si>
  <si>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</si>
  <si>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</si>
  <si>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</si>
  <si>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</si>
  <si>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</si>
  <si>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</si>
  <si>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</si>
  <si>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</si>
  <si>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</si>
  <si>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</si>
  <si>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</si>
  <si>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</si>
  <si>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</si>
  <si>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</si>
  <si>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</si>
  <si>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</si>
  <si>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</si>
  <si>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</si>
  <si>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</si>
  <si>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</si>
  <si>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</si>
  <si>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</si>
  <si>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</si>
  <si>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</si>
  <si>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</si>
  <si>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</si>
  <si>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</si>
  <si>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</si>
  <si>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</si>
  <si>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</si>
  <si>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</si>
  <si>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</si>
  <si>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</si>
  <si>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</si>
  <si>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</si>
  <si>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</si>
  <si>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</si>
  <si>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</si>
  <si>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</si>
  <si>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</si>
  <si>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</si>
  <si>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</si>
  <si>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</si>
  <si>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</si>
  <si>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</si>
  <si>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</si>
  <si>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</si>
  <si>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</si>
  <si>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</si>
  <si>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</si>
  <si>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</si>
  <si>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</si>
  <si>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</si>
  <si>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</si>
  <si>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</si>
  <si>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</si>
  <si>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</si>
  <si>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</si>
  <si>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</si>
  <si>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</si>
  <si>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</si>
  <si>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</si>
  <si>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</si>
  <si>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</si>
  <si>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</si>
  <si>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</si>
  <si>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</si>
  <si>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</si>
  <si>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</si>
  <si>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</si>
  <si>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</si>
  <si>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</si>
  <si>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</si>
  <si>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</si>
  <si>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</si>
  <si>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</si>
  <si>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</si>
  <si>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</si>
  <si>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</si>
  <si>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</si>
  <si>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</si>
  <si>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</si>
  <si>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</si>
  <si>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</si>
  <si>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</si>
  <si>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</si>
  <si>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</si>
  <si>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</si>
  <si>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</si>
  <si>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</si>
  <si>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</si>
  <si>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</si>
  <si>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</si>
  <si>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</si>
  <si>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</si>
  <si>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</si>
  <si>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</si>
  <si>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</si>
  <si>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</si>
  <si>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</si>
  <si>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</si>
  <si>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</si>
  <si>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</si>
  <si>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</si>
  <si>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</si>
  <si>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</si>
  <si>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</si>
  <si>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</si>
  <si>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</si>
  <si>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</si>
  <si>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</si>
  <si>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</si>
  <si>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</si>
  <si>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</si>
  <si>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</si>
  <si>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</si>
  <si>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</si>
  <si>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</si>
  <si>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</si>
  <si>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</si>
  <si>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</si>
  <si>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</si>
  <si>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</si>
  <si>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</si>
  <si>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</si>
  <si>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</si>
  <si>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</si>
  <si>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</si>
  <si>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</si>
  <si>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</si>
  <si>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</si>
  <si>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</si>
  <si>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</si>
  <si>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</si>
  <si>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</si>
  <si>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</si>
  <si>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</si>
  <si>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</si>
  <si>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</si>
  <si>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</si>
  <si>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</si>
  <si>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</si>
  <si>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</si>
  <si>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</si>
  <si>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</si>
  <si>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</si>
  <si>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</si>
  <si>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</si>
  <si>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</si>
  <si>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</si>
  <si>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</si>
  <si>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</si>
  <si>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</si>
  <si>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</si>
  <si>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</si>
  <si>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</si>
  <si>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</si>
  <si>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</si>
  <si>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</si>
  <si>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</si>
  <si>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</si>
  <si>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</si>
  <si>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</si>
  <si>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</si>
  <si>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</si>
  <si>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</si>
  <si>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</si>
  <si>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</si>
  <si>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</si>
  <si>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</si>
  <si>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</si>
  <si>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</si>
  <si>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</si>
  <si>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</si>
  <si>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</si>
  <si>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</si>
  <si>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</si>
  <si>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</si>
  <si>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</si>
  <si>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</si>
  <si>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</si>
  <si>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</si>
  <si>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</si>
  <si>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</si>
  <si>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</si>
  <si>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</si>
  <si>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</si>
  <si>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</si>
  <si>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</si>
  <si>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</si>
  <si>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</si>
  <si>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</si>
  <si>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</si>
  <si>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</si>
  <si>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</si>
  <si>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</si>
  <si>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</si>
  <si>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</si>
  <si>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</si>
  <si>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</si>
  <si>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</si>
  <si>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</si>
  <si>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</si>
  <si>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</si>
  <si>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</si>
  <si>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</si>
  <si>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</si>
  <si>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</si>
  <si>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</si>
  <si>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</si>
  <si>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</si>
  <si>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</si>
  <si>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</si>
  <si>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</si>
  <si>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</si>
  <si>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</si>
  <si>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</si>
  <si>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</si>
  <si>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</si>
  <si>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</si>
  <si>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</si>
  <si>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</si>
  <si>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</si>
  <si>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</si>
  <si>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</si>
  <si>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</si>
  <si>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</si>
  <si>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</si>
  <si>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</si>
  <si>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</si>
  <si>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</si>
  <si>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</si>
  <si>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</si>
  <si>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</si>
  <si>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</si>
  <si>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</si>
  <si>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</si>
  <si>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</si>
  <si>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</si>
  <si>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</si>
  <si>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</si>
  <si>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</si>
  <si>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</si>
  <si>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</si>
  <si>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</si>
  <si>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</si>
  <si>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</si>
  <si>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</si>
  <si>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</si>
  <si>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</si>
  <si>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</si>
  <si>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</si>
  <si>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</si>
  <si>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</si>
  <si>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</si>
  <si>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</si>
  <si>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</si>
  <si>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</si>
  <si>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</si>
  <si>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</si>
  <si>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</si>
  <si>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</si>
  <si>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</si>
  <si>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</si>
  <si>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</si>
  <si>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</si>
  <si>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</si>
  <si>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</si>
  <si>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</si>
  <si>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</si>
  <si>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</si>
  <si>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</si>
  <si>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</si>
  <si>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</si>
  <si>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</si>
  <si>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</si>
  <si>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</si>
  <si>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</si>
  <si>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</si>
  <si>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</si>
  <si>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</si>
  <si>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</si>
  <si>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</si>
  <si>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</si>
  <si>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</si>
  <si>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</si>
  <si>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</si>
  <si>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</si>
  <si>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</si>
  <si>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</si>
  <si>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</si>
  <si>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</si>
  <si>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</si>
  <si>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</si>
  <si>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</si>
  <si>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</si>
  <si>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</si>
  <si>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</si>
  <si>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</si>
  <si>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</si>
  <si>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</si>
  <si>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</si>
  <si>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</si>
  <si>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</si>
  <si>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</si>
  <si>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</si>
  <si>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</si>
  <si>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</si>
  <si>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</si>
  <si>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</si>
  <si>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</si>
  <si>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</si>
  <si>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</si>
  <si>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</si>
  <si>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</si>
  <si>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</si>
  <si>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</si>
  <si>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</si>
  <si>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</si>
  <si>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</si>
  <si>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</si>
  <si>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</si>
  <si>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</si>
  <si>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</si>
  <si>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</si>
  <si>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</si>
  <si>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</si>
  <si>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</si>
  <si>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</si>
  <si>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</si>
  <si>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</si>
  <si>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</si>
  <si>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</si>
  <si>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</si>
  <si>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</si>
  <si>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</si>
  <si>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</si>
  <si>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</si>
  <si>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</si>
  <si>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</si>
  <si>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</si>
  <si>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</si>
  <si>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</si>
  <si>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</si>
  <si>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</si>
  <si>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</si>
  <si>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</si>
  <si>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</si>
  <si>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</si>
  <si>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</si>
  <si>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</si>
  <si>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</si>
  <si>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</si>
  <si>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</si>
  <si>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</si>
  <si>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</si>
  <si>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</si>
  <si>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</si>
  <si>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</si>
  <si>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</si>
  <si>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</si>
  <si>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</si>
  <si>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</si>
  <si>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</si>
  <si>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</si>
  <si>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</si>
  <si>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</si>
  <si>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</si>
  <si>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</si>
  <si>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</si>
  <si>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</si>
  <si>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</si>
  <si>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</si>
  <si>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</si>
  <si>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</si>
  <si>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</si>
  <si>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</si>
  <si>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</si>
  <si>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</si>
  <si>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</si>
  <si>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</si>
  <si>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</si>
  <si>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</si>
  <si>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</si>
  <si>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</si>
  <si>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</si>
  <si>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</si>
  <si>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</si>
  <si>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</si>
  <si>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</si>
  <si>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</si>
  <si>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</si>
  <si>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</si>
  <si>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</si>
  <si>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</si>
  <si>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</si>
  <si>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</si>
  <si>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</si>
  <si>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</si>
  <si>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</si>
  <si>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</si>
  <si>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</si>
  <si>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</si>
  <si>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</si>
  <si>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</si>
  <si>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</si>
  <si>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</si>
  <si>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</si>
  <si>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</si>
  <si>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</si>
  <si>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</si>
  <si>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</si>
  <si>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</si>
  <si>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</si>
  <si>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</si>
  <si>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</si>
  <si>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</si>
  <si>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</si>
  <si>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</si>
  <si>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</si>
  <si>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</si>
  <si>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</si>
  <si>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</si>
  <si>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</si>
  <si>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</si>
  <si>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</si>
  <si>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</si>
  <si>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</si>
  <si>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</si>
  <si>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</si>
  <si>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</si>
  <si>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</si>
  <si>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</si>
  <si>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</si>
  <si>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</si>
  <si>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</si>
  <si>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</si>
  <si>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</si>
  <si>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</si>
  <si>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</si>
  <si>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</si>
  <si>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</si>
  <si>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</si>
  <si>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</si>
  <si>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</si>
  <si>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</si>
  <si>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</si>
  <si>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</si>
  <si>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</si>
  <si>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</si>
  <si>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</si>
  <si>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</si>
  <si>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</si>
  <si>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</si>
  <si>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</si>
  <si>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</si>
  <si>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</si>
  <si>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</si>
  <si>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</si>
  <si>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</si>
  <si>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</si>
  <si>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</si>
  <si>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</si>
  <si>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</si>
  <si>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</si>
  <si>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</si>
  <si>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</si>
  <si>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</si>
  <si>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</si>
  <si>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</si>
  <si>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</si>
  <si>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</si>
  <si>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</si>
  <si>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</si>
  <si>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</si>
  <si>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</si>
  <si>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</si>
  <si>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</si>
  <si>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</si>
  <si>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</si>
  <si>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</si>
  <si>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</si>
  <si>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</si>
  <si>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</si>
  <si>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</si>
  <si>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</si>
  <si>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</si>
  <si>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</si>
  <si>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</si>
  <si>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</si>
  <si>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</si>
  <si>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</si>
  <si>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</si>
  <si>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</si>
  <si>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</si>
  <si>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</si>
  <si>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</si>
  <si>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</si>
  <si>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</si>
  <si>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</si>
  <si>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</si>
  <si>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</si>
  <si>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</si>
  <si>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</si>
  <si>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</si>
  <si>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</si>
  <si>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</si>
  <si>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</si>
  <si>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</si>
  <si>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</si>
  <si>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</si>
  <si>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</si>
  <si>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</si>
  <si>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</si>
  <si>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</si>
  <si>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</si>
  <si>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</si>
  <si>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</si>
  <si>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</si>
  <si>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</si>
  <si>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</si>
  <si>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</si>
  <si>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</si>
  <si>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</si>
  <si>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</si>
  <si>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</si>
  <si>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</si>
  <si>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</si>
  <si>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</si>
  <si>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</si>
  <si>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</si>
  <si>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</si>
  <si>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</si>
  <si>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</si>
  <si>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</si>
  <si>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</si>
  <si>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</si>
  <si>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</si>
  <si>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</si>
  <si>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</si>
  <si>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</si>
  <si>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</si>
  <si>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</si>
  <si>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</si>
  <si>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</si>
  <si>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</si>
  <si>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</si>
  <si>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</si>
  <si>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</si>
  <si>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</si>
  <si>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</si>
  <si>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</si>
  <si>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</si>
  <si>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</si>
  <si>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</si>
  <si>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</si>
  <si>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</si>
  <si>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</si>
  <si>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</si>
  <si>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</si>
  <si>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</si>
  <si>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</si>
  <si>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</si>
  <si>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</si>
  <si>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</si>
  <si>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</si>
  <si>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</si>
  <si>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</si>
  <si>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</si>
  <si>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</si>
  <si>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</si>
  <si>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</si>
  <si>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</si>
  <si>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</si>
  <si>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</si>
  <si>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</si>
  <si>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</si>
  <si>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</si>
  <si>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</si>
  <si>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</si>
  <si>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</si>
  <si>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</si>
  <si>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</si>
  <si>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</si>
  <si>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</si>
  <si>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</si>
  <si>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</si>
  <si>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</si>
  <si>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</si>
  <si>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</si>
  <si>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</si>
  <si>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</si>
  <si>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</si>
  <si>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</si>
  <si>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</si>
  <si>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</si>
  <si>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</si>
  <si>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</si>
  <si>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</si>
  <si>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</si>
  <si>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</si>
  <si>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</si>
  <si>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</si>
  <si>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</si>
  <si>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</si>
  <si>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</si>
  <si>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</si>
  <si>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</si>
  <si>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</si>
  <si>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</si>
  <si>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</si>
  <si>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</si>
  <si>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</si>
  <si>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</si>
  <si>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</si>
  <si>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</si>
  <si>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</si>
  <si>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</si>
  <si>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</si>
  <si>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</si>
  <si>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</si>
  <si>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</si>
  <si>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</si>
  <si>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</si>
  <si>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</si>
  <si>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</si>
  <si>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</si>
  <si>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</si>
  <si>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</si>
  <si>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</si>
  <si>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</si>
  <si>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</si>
  <si>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</si>
  <si>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</si>
  <si>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</si>
  <si>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</si>
  <si>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</si>
  <si>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</si>
  <si>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</si>
  <si>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</si>
  <si>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</si>
  <si>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</si>
  <si>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</si>
  <si>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</si>
  <si>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</si>
  <si>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</si>
  <si>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</si>
  <si>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</si>
  <si>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</si>
  <si>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</si>
  <si>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</si>
  <si>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</si>
  <si>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</si>
  <si>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</si>
  <si>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</si>
  <si>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</si>
  <si>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</si>
  <si>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</si>
  <si>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</si>
  <si>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</si>
  <si>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</si>
  <si>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</si>
  <si>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</si>
  <si>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</si>
  <si>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</si>
  <si>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</si>
  <si>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</si>
  <si>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</si>
  <si>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</si>
  <si>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</si>
  <si>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</si>
  <si>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</si>
  <si>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</si>
  <si>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</si>
  <si>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</si>
  <si>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</si>
  <si>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</si>
  <si>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</si>
  <si>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</si>
  <si>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</si>
  <si>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</si>
  <si>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</si>
  <si>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</si>
  <si>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</si>
  <si>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</si>
  <si>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</si>
  <si>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</si>
  <si>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</si>
  <si>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</si>
  <si>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</si>
  <si>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</si>
  <si>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</si>
  <si>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</si>
  <si>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</si>
  <si>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</si>
  <si>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</si>
  <si>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</si>
  <si>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</si>
  <si>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</si>
  <si>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</si>
  <si>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</si>
  <si>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</si>
  <si>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</si>
  <si>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</si>
  <si>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</si>
  <si>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</si>
  <si>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</si>
  <si>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</si>
  <si>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</si>
  <si>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</si>
  <si>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</si>
  <si>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</si>
  <si>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</si>
  <si>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</si>
  <si>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</si>
  <si>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</si>
  <si>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</si>
  <si>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</si>
  <si>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</si>
  <si>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</si>
  <si>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</si>
  <si>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</si>
  <si>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</si>
  <si>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</si>
  <si>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</si>
  <si>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</si>
  <si>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</si>
  <si>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</si>
  <si>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</si>
  <si>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</si>
  <si>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</si>
  <si>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</si>
  <si>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</si>
  <si>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</si>
  <si>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</si>
  <si>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</si>
  <si>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</si>
  <si>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</si>
  <si>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</si>
  <si>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</si>
  <si>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</si>
  <si>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</si>
  <si>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</si>
  <si>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</si>
  <si>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</si>
  <si>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</si>
  <si>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</si>
  <si>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</si>
  <si>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</si>
  <si>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</si>
  <si>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</si>
  <si>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</si>
  <si>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</si>
  <si>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</si>
  <si>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</si>
  <si>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</si>
  <si>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</si>
  <si>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</si>
  <si>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</si>
  <si>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</si>
  <si>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</si>
  <si>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</si>
  <si>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</si>
  <si>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</si>
  <si>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</si>
  <si>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</si>
  <si>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</si>
  <si>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</si>
  <si>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</si>
  <si>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</si>
  <si>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</si>
  <si>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</si>
  <si>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</si>
  <si>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</si>
  <si>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</si>
  <si>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</si>
  <si>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</si>
  <si>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</si>
  <si>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</si>
  <si>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</si>
  <si>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</si>
  <si>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</si>
  <si>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</si>
  <si>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</si>
  <si>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</si>
  <si>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</si>
  <si>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</si>
  <si>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</si>
  <si>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</si>
  <si>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</si>
  <si>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</si>
  <si>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</si>
  <si>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</si>
  <si>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</si>
  <si>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</si>
  <si>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</si>
  <si>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</si>
  <si>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</si>
  <si>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</si>
  <si>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</si>
  <si>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</si>
  <si>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</si>
  <si>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</si>
  <si>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</si>
  <si>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</si>
  <si>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</si>
  <si>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</si>
  <si>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</si>
  <si>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</si>
  <si>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</si>
  <si>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</si>
  <si>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</si>
  <si>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</si>
  <si>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</si>
  <si>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</si>
  <si>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</si>
  <si>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</si>
  <si>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</si>
  <si>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</si>
  <si>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</si>
  <si>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</si>
  <si>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</si>
  <si>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</si>
  <si>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</si>
  <si>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</si>
  <si>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</si>
  <si>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</si>
  <si>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</si>
  <si>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</si>
  <si>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</si>
  <si>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</si>
  <si>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</si>
  <si>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</si>
  <si>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</si>
  <si>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</si>
  <si>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</si>
  <si>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</si>
  <si>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</si>
  <si>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</si>
  <si>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</si>
  <si>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</si>
  <si>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</si>
  <si>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</si>
  <si>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</si>
  <si>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</si>
  <si>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</si>
  <si>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</si>
  <si>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</si>
  <si>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</si>
  <si>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</si>
  <si>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</si>
  <si>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</si>
  <si>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</si>
  <si>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</si>
  <si>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</si>
  <si>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</si>
  <si>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</si>
  <si>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</si>
  <si>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</si>
  <si>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</si>
  <si>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</si>
  <si>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</si>
  <si>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</si>
  <si>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</si>
  <si>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</si>
  <si>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</si>
  <si>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</si>
  <si>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</si>
  <si>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</si>
  <si>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</si>
  <si>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</si>
  <si>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</si>
  <si>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</si>
  <si>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</si>
  <si>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</si>
  <si>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</si>
  <si>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</si>
  <si>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</si>
  <si>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</si>
  <si>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</si>
  <si>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</si>
  <si>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</si>
  <si>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</si>
  <si>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</si>
  <si>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</si>
  <si>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</si>
  <si>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</si>
  <si>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</si>
  <si>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</si>
  <si>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</si>
  <si>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</si>
  <si>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</si>
  <si>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</si>
  <si>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</si>
  <si>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</si>
  <si>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</si>
  <si>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</si>
  <si>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</si>
  <si>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</si>
  <si>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</si>
  <si>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</si>
  <si>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</si>
  <si>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</si>
  <si>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</si>
  <si>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</si>
  <si>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</si>
  <si>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</si>
  <si>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</si>
  <si>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</si>
  <si>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</si>
  <si>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</si>
  <si>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</si>
  <si>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</si>
  <si>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</si>
  <si>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</si>
  <si>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</si>
  <si>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</si>
  <si>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</si>
  <si>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</si>
  <si>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</si>
  <si>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</si>
  <si>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</si>
  <si>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</si>
  <si>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</si>
  <si>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</si>
  <si>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</si>
  <si>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</si>
  <si>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</si>
  <si>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</si>
  <si>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</si>
  <si>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</si>
  <si>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</si>
  <si>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</si>
  <si>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</si>
  <si>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</si>
  <si>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</si>
  <si>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</si>
  <si>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</si>
  <si>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</si>
  <si>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</si>
  <si>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</si>
  <si>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</si>
  <si>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</si>
  <si>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</si>
  <si>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</si>
  <si>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</si>
  <si>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</si>
  <si>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</si>
  <si>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</si>
  <si>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</si>
  <si>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</si>
  <si>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</si>
  <si>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</si>
  <si>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</si>
  <si>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</si>
  <si>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</si>
  <si>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</si>
  <si>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</si>
  <si>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</si>
  <si>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</si>
  <si>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</si>
  <si>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</si>
  <si>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</si>
  <si>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</si>
  <si>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</si>
  <si>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</si>
  <si>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</si>
  <si>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</si>
  <si>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</si>
  <si>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</si>
  <si>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</si>
  <si>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</si>
  <si>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</si>
  <si>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</si>
  <si>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</si>
  <si>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</si>
  <si>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</si>
  <si>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</si>
  <si>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</si>
  <si>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</si>
  <si>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</si>
  <si>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</si>
  <si>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</si>
  <si>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</si>
  <si>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</si>
  <si>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</si>
  <si>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</si>
  <si>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</si>
  <si>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</si>
  <si>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</si>
  <si>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</si>
  <si>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</si>
  <si>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</si>
  <si>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</si>
  <si>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</si>
  <si>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</si>
  <si>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</si>
  <si>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</si>
  <si>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</si>
  <si>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</si>
  <si>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</si>
  <si>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</si>
  <si>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</si>
  <si>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</si>
  <si>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</si>
  <si>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</si>
  <si>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</si>
  <si>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</si>
  <si>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</si>
  <si>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</si>
  <si>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</si>
  <si>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</si>
  <si>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</si>
  <si>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</si>
  <si>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</si>
  <si>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</si>
  <si>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</si>
  <si>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</si>
  <si>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</si>
  <si>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</si>
  <si>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</si>
  <si>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</si>
  <si>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</si>
  <si>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</si>
  <si>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</si>
  <si>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</si>
  <si>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</si>
  <si>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</si>
  <si>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</si>
  <si>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</si>
  <si>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</si>
  <si>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</si>
  <si>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</si>
  <si>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</si>
  <si>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</si>
  <si>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</si>
  <si>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</si>
  <si>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</si>
  <si>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</si>
  <si>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</si>
  <si>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</si>
  <si>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</si>
  <si>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</si>
  <si>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</si>
  <si>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</si>
  <si>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</si>
  <si>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</si>
  <si>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</si>
  <si>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</si>
  <si>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</si>
  <si>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</si>
  <si>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</si>
  <si>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</si>
  <si>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</si>
  <si>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</si>
  <si>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</si>
  <si>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</si>
  <si>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</si>
  <si>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</si>
  <si>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</si>
  <si>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</si>
  <si>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</si>
  <si>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</si>
  <si>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</si>
  <si>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</si>
  <si>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</si>
  <si>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</si>
  <si>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</si>
  <si>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</si>
  <si>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</si>
  <si>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</si>
  <si>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</si>
  <si>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</si>
  <si>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</si>
  <si>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</si>
  <si>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</si>
  <si>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</si>
  <si>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</si>
  <si>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</si>
  <si>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</si>
  <si>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</si>
  <si>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</si>
  <si>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</si>
  <si>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</si>
  <si>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</si>
  <si>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</si>
  <si>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</si>
  <si>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</si>
  <si>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</si>
  <si>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</si>
  <si>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</si>
  <si>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</si>
  <si>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</si>
  <si>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</si>
  <si>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</si>
  <si>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</si>
  <si>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</si>
  <si>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</si>
  <si>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</si>
  <si>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</si>
  <si>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</si>
  <si>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</si>
  <si>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</si>
  <si>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</si>
  <si>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</si>
  <si>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</si>
  <si>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</si>
  <si>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</si>
  <si>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</si>
  <si>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</si>
  <si>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</si>
  <si>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</si>
  <si>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</si>
  <si>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</si>
  <si>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</si>
  <si>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</si>
  <si>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</si>
  <si>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</si>
  <si>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</si>
  <si>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</si>
  <si>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</si>
  <si>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</si>
  <si>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</si>
  <si>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</si>
  <si>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</si>
  <si>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</si>
  <si>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</si>
  <si>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</si>
  <si>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</si>
  <si>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</si>
  <si>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</si>
  <si>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</si>
  <si>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</si>
  <si>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</si>
  <si>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</si>
  <si>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</si>
  <si>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</si>
  <si>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</si>
  <si>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</si>
  <si>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</si>
  <si>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</si>
  <si>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</si>
  <si>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</si>
  <si>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</si>
  <si>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</si>
  <si>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</si>
  <si>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</si>
  <si>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</si>
  <si>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</si>
  <si>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</si>
  <si>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</si>
  <si>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</si>
  <si>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</si>
  <si>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</si>
  <si>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</si>
  <si>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</si>
  <si>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</si>
  <si>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</si>
  <si>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</si>
  <si>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</si>
  <si>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</si>
  <si>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</si>
  <si>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</si>
  <si>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</si>
  <si>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</si>
  <si>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</si>
  <si>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</si>
  <si>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</si>
  <si>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</si>
  <si>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</si>
  <si>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</si>
  <si>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</si>
  <si>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</si>
  <si>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</si>
  <si>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</si>
  <si>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</si>
  <si>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</si>
  <si>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</si>
  <si>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</si>
  <si>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</si>
  <si>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</si>
  <si>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</si>
  <si>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</si>
  <si>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</si>
  <si>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</si>
  <si>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</si>
  <si>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</si>
  <si>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</si>
  <si>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</si>
  <si>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</si>
  <si>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</si>
  <si>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</si>
  <si>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</si>
  <si>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</si>
  <si>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</si>
  <si>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</si>
  <si>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</si>
  <si>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</si>
  <si>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</si>
  <si>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</si>
  <si>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</si>
  <si>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</si>
  <si>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</si>
  <si>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</si>
  <si>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</si>
  <si>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</si>
  <si>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</si>
  <si>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</si>
  <si>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</si>
  <si>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</si>
  <si>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</si>
  <si>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</si>
  <si>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</si>
  <si>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</si>
  <si>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</si>
  <si>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</si>
  <si>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</si>
  <si>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</si>
  <si>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</si>
  <si>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</si>
  <si>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</si>
  <si>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</si>
  <si>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</si>
  <si>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</si>
  <si>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</si>
  <si>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</si>
  <si>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</si>
  <si>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</si>
  <si>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</si>
  <si>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</si>
  <si>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</si>
  <si>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</si>
  <si>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</si>
  <si>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</si>
  <si>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</si>
  <si>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</si>
  <si>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</si>
  <si>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</si>
  <si>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</si>
  <si>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</si>
  <si>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</si>
  <si>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</si>
  <si>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</si>
  <si>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</si>
  <si>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</si>
  <si>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</si>
  <si>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</si>
  <si>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</si>
  <si>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</si>
  <si>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</si>
  <si>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</si>
  <si>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</si>
  <si>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</si>
  <si>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</si>
  <si>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</si>
  <si>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</si>
  <si>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</si>
  <si>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</si>
  <si>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</si>
  <si>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</si>
  <si>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</si>
  <si>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</si>
  <si>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</si>
  <si>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</si>
  <si>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</si>
  <si>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</si>
  <si>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</si>
  <si>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</si>
  <si>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</si>
  <si>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</si>
  <si>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</si>
  <si>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</si>
  <si>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</si>
  <si>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</si>
  <si>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</si>
  <si>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</si>
  <si>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</si>
  <si>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</si>
  <si>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</si>
  <si>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</si>
  <si>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</si>
  <si>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</si>
  <si>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</si>
  <si>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</si>
  <si>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</si>
  <si>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</si>
  <si>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</si>
  <si>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</si>
  <si>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</si>
  <si>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</si>
  <si>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</si>
  <si>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</si>
  <si>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</si>
  <si>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</si>
  <si>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</si>
  <si>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</si>
  <si>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</si>
  <si>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</si>
  <si>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</si>
  <si>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</si>
  <si>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</si>
  <si>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</si>
  <si>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</si>
  <si>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</si>
  <si>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</si>
  <si>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</si>
  <si>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</si>
  <si>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</si>
  <si>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</si>
  <si>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</si>
  <si>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</si>
  <si>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</si>
  <si>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</si>
  <si>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</si>
  <si>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</si>
  <si>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</si>
  <si>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</si>
  <si>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</si>
  <si>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</si>
  <si>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</si>
  <si>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</si>
  <si>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</si>
  <si>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</si>
  <si>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</si>
  <si>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</si>
  <si>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</si>
  <si>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</si>
  <si>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</si>
  <si>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</si>
  <si>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</si>
  <si>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</si>
  <si>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</si>
  <si>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</si>
  <si>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</si>
  <si>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</si>
  <si>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</si>
  <si>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</si>
  <si>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</si>
  <si>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</si>
  <si>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</si>
  <si>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</si>
  <si>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</si>
  <si>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</si>
  <si>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</si>
  <si>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</si>
  <si>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</si>
  <si>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</si>
  <si>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</si>
  <si>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</si>
  <si>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</si>
  <si>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</si>
  <si>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</si>
  <si>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</si>
  <si>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</si>
  <si>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</si>
  <si>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</si>
  <si>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</si>
  <si>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</si>
  <si>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</si>
  <si>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</si>
  <si>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</si>
  <si>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</si>
  <si>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</si>
  <si>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</si>
  <si>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</si>
  <si>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</si>
  <si>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</si>
  <si>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</si>
  <si>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</si>
  <si>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</si>
  <si>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</si>
  <si>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</si>
  <si>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</si>
  <si>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</si>
  <si>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</si>
  <si>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</si>
  <si>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</si>
  <si>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</si>
  <si>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</si>
  <si>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</si>
  <si>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</si>
  <si>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</si>
  <si>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</si>
  <si>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</si>
  <si>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</si>
  <si>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</si>
  <si>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</si>
  <si>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</si>
  <si>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</si>
  <si>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</si>
  <si>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</si>
  <si>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</si>
  <si>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</si>
  <si>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</si>
  <si>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</si>
  <si>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</si>
  <si>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</si>
  <si>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</si>
  <si>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</si>
  <si>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</si>
  <si>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</si>
  <si>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</si>
  <si>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</si>
  <si>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</si>
  <si>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</si>
  <si>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</si>
  <si>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</si>
  <si>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</si>
  <si>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</si>
  <si>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</si>
  <si>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</si>
  <si>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</si>
  <si>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</si>
  <si>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</si>
  <si>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</si>
  <si>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</si>
  <si>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</si>
  <si>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</si>
  <si>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</si>
  <si>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</si>
  <si>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</si>
  <si>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</si>
  <si>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</si>
  <si>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</si>
  <si>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</si>
  <si>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</si>
  <si>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</si>
  <si>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</si>
  <si>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</si>
  <si>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</si>
  <si>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</si>
  <si>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</si>
  <si>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</si>
  <si>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</si>
  <si>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</si>
  <si>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</si>
  <si>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</si>
  <si>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</si>
  <si>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</si>
  <si>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</si>
  <si>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</si>
  <si>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</si>
  <si>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</si>
  <si>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</si>
  <si>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</si>
  <si>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</si>
  <si>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</si>
  <si>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</si>
  <si>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</si>
  <si>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</si>
  <si>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</si>
  <si>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</si>
  <si>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</si>
  <si>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</si>
  <si>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</si>
  <si>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</si>
  <si>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</si>
  <si>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</si>
  <si>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</si>
  <si>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</si>
  <si>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</si>
  <si>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</si>
  <si>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</si>
  <si>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</si>
  <si>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</si>
  <si>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</si>
  <si>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</si>
  <si>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</si>
  <si>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</si>
  <si>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</si>
  <si>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</si>
  <si>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</si>
  <si>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</si>
  <si>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</si>
  <si>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</si>
  <si>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</si>
  <si>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</si>
  <si>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</si>
  <si>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</si>
  <si>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</si>
  <si>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</si>
  <si>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</si>
  <si>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</si>
  <si>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</si>
  <si>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</si>
  <si>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</si>
  <si>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</si>
  <si>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</si>
  <si>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</si>
  <si>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</si>
  <si>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</si>
  <si>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</si>
  <si>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</si>
  <si>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</si>
  <si>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</si>
  <si>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</si>
  <si>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</si>
  <si>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</si>
  <si>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</si>
  <si>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</si>
  <si>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</si>
  <si>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</si>
  <si>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</si>
  <si>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</si>
  <si>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</si>
  <si>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</si>
  <si>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</si>
  <si>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</si>
  <si>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</si>
  <si>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</si>
  <si>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</si>
  <si>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</si>
  <si>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</si>
  <si>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</si>
  <si>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</si>
  <si>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</si>
  <si>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</si>
  <si>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</si>
  <si>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</si>
  <si>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</si>
  <si>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</si>
  <si>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</si>
  <si>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</si>
  <si>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</si>
  <si>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</si>
  <si>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</si>
  <si>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</si>
  <si>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</si>
  <si>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</si>
  <si>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</si>
  <si>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</si>
  <si>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</si>
  <si>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</si>
  <si>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</si>
  <si>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</si>
  <si>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</si>
  <si>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</si>
  <si>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</si>
  <si>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</si>
  <si>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</si>
  <si>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</si>
  <si>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</si>
  <si>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</si>
  <si>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</si>
  <si>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</si>
  <si>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</si>
  <si>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</si>
  <si>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</si>
  <si>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</si>
  <si>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</si>
  <si>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</si>
  <si>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</si>
  <si>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</si>
  <si>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</si>
  <si>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</si>
  <si>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</si>
  <si>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</si>
  <si>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</si>
  <si>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</si>
  <si>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</si>
  <si>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</si>
  <si>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</si>
  <si>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</si>
  <si>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</si>
  <si>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</si>
  <si>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</si>
  <si>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</si>
  <si>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</si>
  <si>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</si>
  <si>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</si>
  <si>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</si>
  <si>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</si>
  <si>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</si>
  <si>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</si>
  <si>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</si>
  <si>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</si>
  <si>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</si>
  <si>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</si>
  <si>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</si>
  <si>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</si>
  <si>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</si>
  <si>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</si>
  <si>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</si>
  <si>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</si>
  <si>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</si>
  <si>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</si>
  <si>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</si>
  <si>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</si>
  <si>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</si>
  <si>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</si>
  <si>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</si>
  <si>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</si>
  <si>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</si>
  <si>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</si>
  <si>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</si>
  <si>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</si>
  <si>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</si>
  <si>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</si>
  <si>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</si>
  <si>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</si>
  <si>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</si>
  <si>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</si>
  <si>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</si>
  <si>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</si>
  <si>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</si>
  <si>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</si>
  <si>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</si>
  <si>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</si>
  <si>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</si>
  <si>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</si>
  <si>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</si>
  <si>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</si>
  <si>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</si>
  <si>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</si>
  <si>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</si>
  <si>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</si>
  <si>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</si>
  <si>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</si>
  <si>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</si>
  <si>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</si>
  <si>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</si>
  <si>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</si>
  <si>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</si>
  <si>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</si>
  <si>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</si>
  <si>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</si>
  <si>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</si>
  <si>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</si>
  <si>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</si>
  <si>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</si>
  <si>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</si>
  <si>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</si>
  <si>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</si>
  <si>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</si>
  <si>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</si>
  <si>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</si>
  <si>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</si>
  <si>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</si>
  <si>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</si>
  <si>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</si>
  <si>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</si>
  <si>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</si>
  <si>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</si>
  <si>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</si>
  <si>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</si>
  <si>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</si>
  <si>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</si>
  <si>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</si>
  <si>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</si>
  <si>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</si>
  <si>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</si>
  <si>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</si>
  <si>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</si>
  <si>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</si>
  <si>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</si>
  <si>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</si>
  <si>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</si>
  <si>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</si>
  <si>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</si>
  <si>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</si>
  <si>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</si>
  <si>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</si>
  <si>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</si>
  <si>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</si>
  <si>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</si>
  <si>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</si>
  <si>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</si>
  <si>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</si>
  <si>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</si>
  <si>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</si>
  <si>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</si>
  <si>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</si>
  <si>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</si>
  <si>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</si>
  <si>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</si>
  <si>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</si>
  <si>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</si>
  <si>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</si>
  <si>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</si>
  <si>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</si>
  <si>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</si>
  <si>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</si>
  <si>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</si>
  <si>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</si>
  <si>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</si>
  <si>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</si>
  <si>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</si>
  <si>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</si>
  <si>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</si>
  <si>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</si>
  <si>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</si>
  <si>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</si>
  <si>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</si>
  <si>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</si>
  <si>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</si>
  <si>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</si>
  <si>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</si>
  <si>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</si>
  <si>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</si>
  <si>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</si>
  <si>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</si>
  <si>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</si>
  <si>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</si>
  <si>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</si>
  <si>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</si>
  <si>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</si>
  <si>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</si>
  <si>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</si>
  <si>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</si>
  <si>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</si>
  <si>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</si>
  <si>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</si>
  <si>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</si>
  <si>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</si>
  <si>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</si>
  <si>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</si>
  <si>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</si>
  <si>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</si>
  <si>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</si>
  <si>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</si>
  <si>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</si>
  <si>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</si>
  <si>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</si>
  <si>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</si>
  <si>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</si>
  <si>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</si>
  <si>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</si>
  <si>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</si>
  <si>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</si>
  <si>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</si>
  <si>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</si>
  <si>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</si>
  <si>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</si>
  <si>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</si>
  <si>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</si>
  <si>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</si>
  <si>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</si>
  <si>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</si>
  <si>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</si>
  <si>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</si>
  <si>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</si>
  <si>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</si>
  <si>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</si>
  <si>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</si>
  <si>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</si>
  <si>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</si>
  <si>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</si>
  <si>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</si>
  <si>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</si>
  <si>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</si>
  <si>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</si>
  <si>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</si>
  <si>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</si>
  <si>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</si>
  <si>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</si>
  <si>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</si>
  <si>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</si>
  <si>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</si>
  <si>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</si>
  <si>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</si>
  <si>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</si>
  <si>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</si>
  <si>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</si>
  <si>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</si>
  <si>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</si>
  <si>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</si>
  <si>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</si>
  <si>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</si>
  <si>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</si>
  <si>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</si>
  <si>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</si>
  <si>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</si>
  <si>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</si>
  <si>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</si>
  <si>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</si>
  <si>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</si>
  <si>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</si>
  <si>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</si>
  <si>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</si>
  <si>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</si>
  <si>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</si>
  <si>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</si>
  <si>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</si>
  <si>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</si>
  <si>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</si>
  <si>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</si>
  <si>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</si>
  <si>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</si>
  <si>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</si>
  <si>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</si>
  <si>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</si>
  <si>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</si>
  <si>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</si>
  <si>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</si>
  <si>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</si>
  <si>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</si>
  <si>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</si>
  <si>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</si>
  <si>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</si>
  <si>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</si>
  <si>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</si>
  <si>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</si>
  <si>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</si>
  <si>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</si>
  <si>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</si>
  <si>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</si>
  <si>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</si>
  <si>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</si>
  <si>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</si>
  <si>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</si>
  <si>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</si>
  <si>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</si>
  <si>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</si>
  <si>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</si>
  <si>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</si>
  <si>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</si>
  <si>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</si>
  <si>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</si>
  <si>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</si>
  <si>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</si>
  <si>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</si>
  <si>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</si>
  <si>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</si>
  <si>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</si>
  <si>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</si>
  <si>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</si>
  <si>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</si>
  <si>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</si>
  <si>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</si>
  <si>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</si>
  <si>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</si>
  <si>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</si>
  <si>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</si>
  <si>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</si>
  <si>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</si>
  <si>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</si>
  <si>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</si>
  <si>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</si>
  <si>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</si>
  <si>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</si>
  <si>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</si>
  <si>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</si>
  <si>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</si>
  <si>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</si>
  <si>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</si>
  <si>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</si>
  <si>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</si>
  <si>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</si>
  <si>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</si>
  <si>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</si>
  <si>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</si>
  <si>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</si>
  <si>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</si>
  <si>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</si>
  <si>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</si>
  <si>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</si>
  <si>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</si>
  <si>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</si>
  <si>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</si>
  <si>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</si>
  <si>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</si>
  <si>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</si>
  <si>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</si>
  <si>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</si>
  <si>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</si>
  <si>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</si>
  <si>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</si>
  <si>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</si>
  <si>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</si>
  <si>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</si>
  <si>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</si>
  <si>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</si>
  <si>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</si>
  <si>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</si>
  <si>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</si>
  <si>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</si>
  <si>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</si>
  <si>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</si>
  <si>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</si>
  <si>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</si>
  <si>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</si>
  <si>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</si>
  <si>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</si>
  <si>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</si>
  <si>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</si>
  <si>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</si>
  <si>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</si>
  <si>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</si>
  <si>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</si>
  <si>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</si>
  <si>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</si>
  <si>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</si>
  <si>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</si>
  <si>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</si>
  <si>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</si>
  <si>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</si>
  <si>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</si>
  <si>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</si>
  <si>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</si>
  <si>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</si>
  <si>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</si>
  <si>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</si>
  <si>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</si>
  <si>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</si>
  <si>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</si>
  <si>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</si>
  <si>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</si>
  <si>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</si>
  <si>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</si>
  <si>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</si>
  <si>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</si>
  <si>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</si>
  <si>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</si>
  <si>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</si>
  <si>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</si>
  <si>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</si>
  <si>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</si>
  <si>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</si>
  <si>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</si>
  <si>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</si>
  <si>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</si>
  <si>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</si>
  <si>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</si>
  <si>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</si>
  <si>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</si>
  <si>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</si>
  <si>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</si>
  <si>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</si>
  <si>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</si>
  <si>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</si>
  <si>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</si>
  <si>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</si>
  <si>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</si>
  <si>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</si>
  <si>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</si>
  <si>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</si>
  <si>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</si>
  <si>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</si>
  <si>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</si>
  <si>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</si>
  <si>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</si>
  <si>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</si>
  <si>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</si>
  <si>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</si>
  <si>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</si>
  <si>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</si>
  <si>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</si>
  <si>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</si>
  <si>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</si>
  <si>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</si>
  <si>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</si>
  <si>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</si>
  <si>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</si>
  <si>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</si>
  <si>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</si>
  <si>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</si>
  <si>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</si>
  <si>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</si>
  <si>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</si>
  <si>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</si>
  <si>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</si>
  <si>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</si>
  <si>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</si>
  <si>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</si>
  <si>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</si>
  <si>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</si>
  <si>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</si>
  <si>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</si>
  <si>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</si>
  <si>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</si>
  <si>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</si>
  <si>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</si>
  <si>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</si>
  <si>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</si>
  <si>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</si>
  <si>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</si>
  <si>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</si>
  <si>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</si>
  <si>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</si>
  <si>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</si>
  <si>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</si>
  <si>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</si>
  <si>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</si>
  <si>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</si>
  <si>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</si>
  <si>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</si>
  <si>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</si>
  <si>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</si>
  <si>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</si>
  <si>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</si>
  <si>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</si>
  <si>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</si>
  <si>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</si>
  <si>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</si>
  <si>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</si>
  <si>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</si>
  <si>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</si>
  <si>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</si>
  <si>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</si>
  <si>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</si>
  <si>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</si>
  <si>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</si>
  <si>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</si>
  <si>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</si>
  <si>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</si>
  <si>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</si>
  <si>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</si>
  <si>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</si>
  <si>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</si>
  <si>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</si>
  <si>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</si>
  <si>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</si>
  <si>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</si>
  <si>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</si>
  <si>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</si>
  <si>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</si>
  <si>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</si>
  <si>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</si>
  <si>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</si>
  <si>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</si>
  <si>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</si>
  <si>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</si>
  <si>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</si>
  <si>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</si>
  <si>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</si>
  <si>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</si>
  <si>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</si>
  <si>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</si>
  <si>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</si>
  <si>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</si>
  <si>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</si>
  <si>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</si>
  <si>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</si>
  <si>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</si>
  <si>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</si>
  <si>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</si>
  <si>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</si>
  <si>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</si>
  <si>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</si>
  <si>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</si>
  <si>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</si>
  <si>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</si>
  <si>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</si>
  <si>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</si>
  <si>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</si>
  <si>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</si>
  <si>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</si>
  <si>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</si>
  <si>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</si>
  <si>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</si>
  <si>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</si>
  <si>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</si>
  <si>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</si>
  <si>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</si>
  <si>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</si>
  <si>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</si>
  <si>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</si>
  <si>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</si>
  <si>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</si>
  <si>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</si>
  <si>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</si>
  <si>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</si>
  <si>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</si>
  <si>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</si>
  <si>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</si>
  <si>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</si>
  <si>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</si>
  <si>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</si>
  <si>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</si>
  <si>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</si>
  <si>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</si>
  <si>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</si>
  <si>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Button Save Tidak Berfungsi</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</si>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</sst>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7">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3" borderId="0" xfId="0"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9" fontId="0" fillId="0" borderId="1" xfId="0" applyNumberFormat="1" applyBorder="1"/>
  </cellXfs>
  <cellStyles count="4">
    <cellStyle name="Comma" xfId="2" builtinId="3"/>
    <cellStyle name="Currency" xfId="3" builtinId="4"/>
    <cellStyle name="Hyperlink" xfId="1" builtinId="8"/>
    <cellStyle name="Normal" xfId="0" builtinId="0"/>
  </cellStyles>
  <dxfs count="1601">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600"/>
    <tableColumn id="10" uniqueName="10" name="JOB POSITION CODE" queryTableFieldId="2" dataDxfId="1599"/>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598"/>
    <tableColumn id="4" uniqueName="4" name="COUNTRY CODE" queryTableFieldId="2" dataDxfId="1597"/>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596"/>
    <tableColumn id="6" uniqueName="6" name="JOB POSITION CODE" queryTableFieldId="2" dataDxfId="1595"/>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594"/>
    <tableColumn id="4" uniqueName="4" name="DEPARTMENT AML CODE" queryTableFieldId="2" dataDxfId="1593"/>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592"/>
    <tableColumn id="4" uniqueName="4" name="AUTHORITY AML2" queryTableFieldId="2" dataDxfId="1591"/>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590"/>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589"/>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588"/>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587"/>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586"/>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585"/>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584"/>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583"/>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582"/>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581"/>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580"/>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579"/>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578"/>
    <tableColumn id="4" uniqueName="4" name="ECONOMIC SECTOR CODE" queryTableFieldId="2" dataDxfId="1577"/>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576"/>
    <tableColumn id="4" uniqueName="4" name="REF MASTER APPDATA CODE" queryTableFieldId="2" dataDxfId="1575"/>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574"/>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57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57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57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57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56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56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56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56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56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56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56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56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56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56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55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55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55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55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55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55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5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55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55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55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54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54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54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546"/>
    <tableColumn id="6" uniqueName="6" name="JOB POSITION CODE" queryTableFieldId="2" dataDxfId="1545"/>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544"/>
    <tableColumn id="6" uniqueName="6" name="JOB POSITION CODE" queryTableFieldId="2" dataDxfId="1543"/>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542"/>
    <tableColumn id="6" uniqueName="6" name="JOB POSITION CODE" queryTableFieldId="2" dataDxfId="1541"/>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540"/>
    <tableColumn id="6" uniqueName="6" name="MASTER_CODE" queryTableFieldId="2" dataDxfId="1539"/>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53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comments" Target="../comments2.xm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vmlDrawing" Target="../drawings/vmlDrawing2.v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1" Type="http://schemas.openxmlformats.org/officeDocument/2006/relationships/printerSettings" Target="../printerSettings/printerSettings2.bin"/><Relationship Id="rId5" Type="http://schemas.openxmlformats.org/officeDocument/2006/relationships/hyperlink" Target="mailto:andre@gmailcom" TargetMode="External"/><Relationship Id="rId10"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3432</v>
      </c>
      <c r="C1" s="17" t="s">
        <v>3430</v>
      </c>
      <c r="D1" s="17" t="s">
        <v>3431</v>
      </c>
      <c r="E1" s="1" t="s">
        <v>1</v>
      </c>
      <c r="F1" s="1" t="s">
        <v>2</v>
      </c>
      <c r="G1" s="10" t="s">
        <v>3</v>
      </c>
    </row>
    <row r="2" spans="1:7" x14ac:dyDescent="0.25">
      <c r="A2" s="1">
        <f>COUNTA('1.TabCustomerMainData'!$B$12:$XFD$12)</f>
        <v>54</v>
      </c>
      <c r="B2" s="17">
        <f>COUNTA('2.TabManagementShareholderData'!B12:XFD12)</f>
        <v>97</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8" t="s">
        <v>3429</v>
      </c>
      <c r="B4" s="16" t="s">
        <v>3545</v>
      </c>
      <c r="C4" s="16" t="s">
        <v>3546</v>
      </c>
      <c r="D4" s="16" t="s">
        <v>3547</v>
      </c>
      <c r="E4" s="35" t="s">
        <v>3548</v>
      </c>
    </row>
    <row r="5" spans="1:7" x14ac:dyDescent="0.25">
      <c r="A5" s="118" t="s">
        <v>3466</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tabSelected="1" workbookViewId="0">
      <pane xSplit="1" topLeftCell="AX1" activePane="topRight" state="frozen"/>
      <selection pane="topRight" activeCell="AZ19" sqref="AZ19"/>
    </sheetView>
  </sheetViews>
  <sheetFormatPr defaultRowHeight="15" x14ac:dyDescent="0.25"/>
  <cols>
    <col min="1" max="1" width="22.140625" style="16" bestFit="1" customWidth="1" collapsed="1"/>
    <col min="2" max="55" width="25.85546875" style="16" bestFit="1" customWidth="1" collapsed="1"/>
    <col min="56" max="58" width="9.140625" style="16" collapsed="1"/>
    <col min="59" max="16384" width="9.140625" style="16"/>
  </cols>
  <sheetData>
    <row r="1" spans="1:58 16375: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XEU1" s="121"/>
      <c r="XEW1" s="16"/>
      <c r="XEX1" s="16"/>
      <c r="XEY1" s="16"/>
      <c r="XEZ1" s="16"/>
      <c r="XFA1" s="16"/>
      <c r="XFB1" s="16"/>
      <c r="XFC1" s="16"/>
      <c r="XFD1" s="16"/>
    </row>
    <row r="2" spans="1:58 16375:16384" s="31" customFormat="1" x14ac:dyDescent="0.25">
      <c r="A2" s="31" t="s">
        <v>3282</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XEU2" s="121"/>
      <c r="XEW2" s="16"/>
      <c r="XEX2" s="16"/>
      <c r="XEY2" s="16"/>
      <c r="XEZ2" s="16"/>
      <c r="XFA2" s="16"/>
      <c r="XFB2" s="16"/>
      <c r="XFC2" s="16"/>
      <c r="XFD2" s="16"/>
    </row>
    <row r="3" spans="1:58 16375:16384" s="31" customFormat="1" x14ac:dyDescent="0.25">
      <c r="A3" s="31" t="s">
        <v>3283</v>
      </c>
      <c r="B3" s="125" t="s">
        <v>3489</v>
      </c>
      <c r="C3" s="125" t="s">
        <v>3490</v>
      </c>
      <c r="D3" s="125" t="s">
        <v>3491</v>
      </c>
      <c r="E3" s="125" t="s">
        <v>3492</v>
      </c>
      <c r="F3" s="125" t="s">
        <v>3493</v>
      </c>
      <c r="G3" s="125" t="s">
        <v>3502</v>
      </c>
      <c r="H3" s="125" t="s">
        <v>3506</v>
      </c>
      <c r="I3" s="125" t="s">
        <v>3514</v>
      </c>
      <c r="J3" s="125" t="s">
        <v>3515</v>
      </c>
      <c r="K3" s="125" t="s">
        <v>3519</v>
      </c>
      <c r="L3" s="125" t="s">
        <v>3520</v>
      </c>
      <c r="M3" s="125" t="s">
        <v>3522</v>
      </c>
      <c r="N3" s="125" t="s">
        <v>3523</v>
      </c>
      <c r="O3" s="125" t="s">
        <v>3524</v>
      </c>
      <c r="P3" s="125" t="s">
        <v>3525</v>
      </c>
      <c r="Q3" s="125" t="s">
        <v>3565</v>
      </c>
      <c r="R3" s="125" t="s">
        <v>3566</v>
      </c>
      <c r="S3" s="125" t="s">
        <v>3567</v>
      </c>
      <c r="T3" s="125" t="s">
        <v>3568</v>
      </c>
      <c r="U3" s="125" t="s">
        <v>3569</v>
      </c>
      <c r="V3" s="125" t="s">
        <v>3656</v>
      </c>
      <c r="W3" s="125" t="s">
        <v>3570</v>
      </c>
      <c r="X3" s="125" t="s">
        <v>3571</v>
      </c>
      <c r="Y3" s="125" t="s">
        <v>3572</v>
      </c>
      <c r="Z3" s="125" t="s">
        <v>3573</v>
      </c>
      <c r="AA3" s="125" t="s">
        <v>3574</v>
      </c>
      <c r="AB3" s="125" t="s">
        <v>3592</v>
      </c>
      <c r="AC3" s="125" t="s">
        <v>3594</v>
      </c>
      <c r="AD3" s="125" t="s">
        <v>3595</v>
      </c>
      <c r="AE3" s="125" t="s">
        <v>3596</v>
      </c>
      <c r="AF3" s="125" t="s">
        <v>3597</v>
      </c>
      <c r="AG3" s="125" t="s">
        <v>3598</v>
      </c>
      <c r="AH3" s="125" t="s">
        <v>3599</v>
      </c>
      <c r="AI3" s="125" t="s">
        <v>3600</v>
      </c>
      <c r="AJ3" s="125" t="s">
        <v>3601</v>
      </c>
      <c r="AK3" s="125" t="s">
        <v>3602</v>
      </c>
      <c r="AL3" s="125" t="s">
        <v>3603</v>
      </c>
      <c r="AM3" s="125" t="s">
        <v>3604</v>
      </c>
      <c r="AN3" s="125" t="s">
        <v>3622</v>
      </c>
      <c r="AO3" s="125" t="s">
        <v>3623</v>
      </c>
      <c r="AP3" s="125" t="s">
        <v>3624</v>
      </c>
      <c r="AQ3" s="125" t="s">
        <v>3625</v>
      </c>
      <c r="AR3" s="125" t="s">
        <v>3626</v>
      </c>
      <c r="AS3" s="125" t="s">
        <v>3636</v>
      </c>
      <c r="AT3" s="125" t="s">
        <v>3637</v>
      </c>
      <c r="AU3" s="125" t="s">
        <v>3659</v>
      </c>
      <c r="AV3" s="125" t="s">
        <v>3638</v>
      </c>
      <c r="AW3" s="125" t="s">
        <v>3642</v>
      </c>
      <c r="AX3" s="125" t="s">
        <v>3643</v>
      </c>
      <c r="AY3" s="125" t="s">
        <v>3661</v>
      </c>
      <c r="AZ3" s="125" t="s">
        <v>3662</v>
      </c>
      <c r="BA3" s="125" t="s">
        <v>3663</v>
      </c>
      <c r="BB3" s="125" t="s">
        <v>3670</v>
      </c>
      <c r="BC3" s="125" t="s">
        <v>3669</v>
      </c>
      <c r="XEU3" s="121"/>
      <c r="XEW3" s="16"/>
      <c r="XEX3" s="16"/>
      <c r="XEY3" s="16"/>
      <c r="XEZ3" s="16"/>
      <c r="XFA3" s="16"/>
      <c r="XFB3" s="16"/>
      <c r="XFC3" s="16"/>
      <c r="XFD3" s="16"/>
    </row>
    <row r="4" spans="1:58 16375:16384" s="31" customFormat="1" ht="16.5" x14ac:dyDescent="0.3">
      <c r="A4" s="31" t="s">
        <v>3310</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4">
        <f t="shared" si="3"/>
        <v>0</v>
      </c>
      <c r="X4" s="124">
        <f t="shared" si="3"/>
        <v>0</v>
      </c>
      <c r="Y4" s="124">
        <f t="shared" si="3"/>
        <v>0</v>
      </c>
      <c r="Z4" s="124">
        <f t="shared" si="3"/>
        <v>0</v>
      </c>
      <c r="AA4" s="124">
        <f t="shared" si="3"/>
        <v>0</v>
      </c>
      <c r="AB4" s="124">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4">
        <f t="shared" si="5"/>
        <v>0</v>
      </c>
      <c r="AD4" s="124">
        <f t="shared" si="5"/>
        <v>0</v>
      </c>
      <c r="AE4" s="124">
        <f t="shared" si="5"/>
        <v>0</v>
      </c>
      <c r="AF4" s="124">
        <f t="shared" si="5"/>
        <v>0</v>
      </c>
      <c r="AG4" s="124">
        <f t="shared" si="5"/>
        <v>0</v>
      </c>
      <c r="AH4" s="124">
        <f t="shared" si="5"/>
        <v>0</v>
      </c>
      <c r="AI4" s="124">
        <f t="shared" si="5"/>
        <v>0</v>
      </c>
      <c r="AJ4" s="124">
        <f t="shared" si="5"/>
        <v>0</v>
      </c>
      <c r="AK4" s="124">
        <f t="shared" si="5"/>
        <v>0</v>
      </c>
      <c r="AL4" s="124">
        <f t="shared" si="5"/>
        <v>0</v>
      </c>
      <c r="AM4" s="124">
        <f t="shared" si="5"/>
        <v>0</v>
      </c>
      <c r="AN4" s="124">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4">
        <f t="shared" si="6"/>
        <v>0</v>
      </c>
      <c r="AP4" s="124">
        <f t="shared" si="6"/>
        <v>0</v>
      </c>
      <c r="AQ4" s="124">
        <f t="shared" si="6"/>
        <v>0</v>
      </c>
      <c r="AR4" s="124">
        <f t="shared" si="6"/>
        <v>0</v>
      </c>
      <c r="AS4" s="124">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4">
        <f t="shared" si="7"/>
        <v>0</v>
      </c>
      <c r="AU4" s="124">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4">
        <f t="shared" si="7"/>
        <v>0</v>
      </c>
      <c r="AW4" s="124">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4">
        <f t="shared" si="9"/>
        <v>0</v>
      </c>
      <c r="AY4" s="124">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4">
        <f t="shared" si="10"/>
        <v>0</v>
      </c>
      <c r="BA4" s="124">
        <f t="shared" si="10"/>
        <v>0</v>
      </c>
      <c r="BB4" s="124">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4">
        <f t="shared" si="11"/>
        <v>0</v>
      </c>
      <c r="XEU4" s="121"/>
      <c r="XEW4" s="16"/>
      <c r="XEX4" s="16"/>
      <c r="XEY4" s="16"/>
      <c r="XEZ4" s="16"/>
      <c r="XFA4" s="16"/>
      <c r="XFB4" s="16"/>
      <c r="XFC4" s="16"/>
      <c r="XFD4" s="16"/>
    </row>
    <row r="5" spans="1:58 16375:16384" s="31" customFormat="1" x14ac:dyDescent="0.25">
      <c r="N5" s="121"/>
      <c r="V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XEU5" s="121"/>
      <c r="XEW5" s="16"/>
      <c r="XEX5" s="16"/>
      <c r="XEY5" s="16"/>
      <c r="XEZ5" s="16"/>
      <c r="XFA5" s="16"/>
      <c r="XFB5" s="16"/>
      <c r="XFC5" s="16"/>
      <c r="XFD5" s="16"/>
    </row>
    <row r="6" spans="1:58 16375:16384" s="31" customFormat="1" x14ac:dyDescent="0.25">
      <c r="N6" s="121"/>
      <c r="V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XEU6" s="121"/>
      <c r="XEW6" s="16"/>
      <c r="XEX6" s="16"/>
      <c r="XEY6" s="16"/>
      <c r="XEZ6" s="16"/>
      <c r="XFA6" s="16"/>
      <c r="XFB6" s="16"/>
      <c r="XFC6" s="16"/>
      <c r="XFD6" s="16"/>
    </row>
    <row r="7" spans="1:58 16375:16384" s="31" customFormat="1" x14ac:dyDescent="0.25">
      <c r="N7" s="121"/>
      <c r="V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XEU7" s="121"/>
      <c r="XEW7" s="16"/>
      <c r="XEX7" s="16"/>
      <c r="XEY7" s="16"/>
      <c r="XEZ7" s="16"/>
      <c r="XFA7" s="16"/>
      <c r="XFB7" s="16"/>
      <c r="XFC7" s="16"/>
      <c r="XFD7" s="16"/>
    </row>
    <row r="8" spans="1:58 16375:16384" s="31" customFormat="1" x14ac:dyDescent="0.25">
      <c r="A8" s="31" t="s">
        <v>3505</v>
      </c>
      <c r="K8" s="121"/>
      <c r="N8" s="121"/>
      <c r="P8" s="121"/>
      <c r="V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XEU8" s="121"/>
      <c r="XEW8" s="16"/>
      <c r="XEX8" s="16"/>
      <c r="XEY8" s="16"/>
      <c r="XEZ8" s="16"/>
      <c r="XFA8" s="16"/>
      <c r="XFB8" s="16"/>
      <c r="XFC8" s="16"/>
      <c r="XFD8" s="16"/>
    </row>
    <row r="9" spans="1:58 16375:16384" s="31" customFormat="1" x14ac:dyDescent="0.25">
      <c r="A9" s="31" t="s">
        <v>3446</v>
      </c>
      <c r="N9" s="121"/>
      <c r="V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XEU9" s="121"/>
      <c r="XEW9" s="16"/>
      <c r="XEX9" s="16"/>
      <c r="XEY9" s="16"/>
      <c r="XEZ9" s="16"/>
      <c r="XFA9" s="16"/>
      <c r="XFB9" s="16"/>
      <c r="XFC9" s="16"/>
      <c r="XFD9" s="16"/>
    </row>
    <row r="10" spans="1:58 16375:16384" s="31" customFormat="1" x14ac:dyDescent="0.25">
      <c r="A10" s="31" t="s">
        <v>3445</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t="s">
        <v>33</v>
      </c>
      <c r="AS10" s="121" t="s">
        <v>33</v>
      </c>
      <c r="AT10" s="121" t="s">
        <v>33</v>
      </c>
      <c r="AU10" s="121" t="s">
        <v>33</v>
      </c>
      <c r="AV10" s="121" t="s">
        <v>33</v>
      </c>
      <c r="AW10" s="121" t="s">
        <v>33</v>
      </c>
      <c r="AX10" s="121" t="s">
        <v>33</v>
      </c>
      <c r="AY10" s="121" t="s">
        <v>33</v>
      </c>
      <c r="AZ10" s="121" t="s">
        <v>33</v>
      </c>
      <c r="BA10" s="121" t="s">
        <v>33</v>
      </c>
      <c r="BB10" s="121" t="s">
        <v>33</v>
      </c>
      <c r="BC10" s="121" t="s">
        <v>33</v>
      </c>
      <c r="XEU10" s="121"/>
      <c r="XEW10" s="16"/>
      <c r="XEX10" s="16"/>
      <c r="XEY10" s="16"/>
      <c r="XEZ10" s="16"/>
      <c r="XFA10" s="16"/>
      <c r="XFB10" s="16"/>
      <c r="XFC10" s="16"/>
      <c r="XFD10" s="16"/>
    </row>
    <row r="11" spans="1:58 16375:16384" s="90" customFormat="1" x14ac:dyDescent="0.25">
      <c r="B11" s="83"/>
      <c r="XEW11" s="16"/>
      <c r="XEX11" s="16"/>
      <c r="XEY11" s="16"/>
      <c r="XEZ11" s="16"/>
      <c r="XFA11" s="16"/>
      <c r="XFB11" s="16"/>
      <c r="XFC11" s="16"/>
      <c r="XFD11" s="16"/>
    </row>
    <row r="12" spans="1:58 16375:16384" s="17" customFormat="1" x14ac:dyDescent="0.25">
      <c r="A12" s="49" t="s">
        <v>3447</v>
      </c>
      <c r="B12" s="17" t="s">
        <v>3077</v>
      </c>
      <c r="C12" s="118" t="s">
        <v>3077</v>
      </c>
      <c r="D12" s="118" t="s">
        <v>3077</v>
      </c>
      <c r="E12" s="118" t="s">
        <v>3077</v>
      </c>
      <c r="F12" s="118" t="s">
        <v>3077</v>
      </c>
      <c r="G12" s="118" t="s">
        <v>3077</v>
      </c>
      <c r="H12" s="118" t="s">
        <v>3077</v>
      </c>
      <c r="I12" s="118" t="s">
        <v>3077</v>
      </c>
      <c r="J12" s="118" t="s">
        <v>3077</v>
      </c>
      <c r="K12" s="118" t="s">
        <v>3077</v>
      </c>
      <c r="L12" s="118" t="s">
        <v>3077</v>
      </c>
      <c r="M12" s="118" t="s">
        <v>3077</v>
      </c>
      <c r="N12" s="118" t="s">
        <v>3077</v>
      </c>
      <c r="O12" s="118" t="s">
        <v>3077</v>
      </c>
      <c r="P12" s="118" t="s">
        <v>3077</v>
      </c>
      <c r="Q12" s="118" t="s">
        <v>3077</v>
      </c>
      <c r="R12" s="118" t="s">
        <v>3077</v>
      </c>
      <c r="S12" s="118" t="s">
        <v>3077</v>
      </c>
      <c r="T12" s="118" t="s">
        <v>3077</v>
      </c>
      <c r="U12" s="118" t="s">
        <v>3077</v>
      </c>
      <c r="V12" s="118" t="s">
        <v>3077</v>
      </c>
      <c r="W12" s="118" t="s">
        <v>3077</v>
      </c>
      <c r="X12" s="118" t="s">
        <v>3077</v>
      </c>
      <c r="Y12" s="118" t="s">
        <v>3077</v>
      </c>
      <c r="Z12" s="118" t="s">
        <v>3077</v>
      </c>
      <c r="AA12" s="118" t="s">
        <v>3077</v>
      </c>
      <c r="AB12" s="118" t="s">
        <v>3077</v>
      </c>
      <c r="AC12" s="118" t="s">
        <v>3077</v>
      </c>
      <c r="AD12" s="118" t="s">
        <v>3077</v>
      </c>
      <c r="AE12" s="118" t="s">
        <v>3077</v>
      </c>
      <c r="AF12" s="118" t="s">
        <v>3077</v>
      </c>
      <c r="AG12" s="118" t="s">
        <v>3077</v>
      </c>
      <c r="AH12" s="118" t="s">
        <v>3077</v>
      </c>
      <c r="AI12" s="118" t="s">
        <v>3077</v>
      </c>
      <c r="AJ12" s="118" t="s">
        <v>3077</v>
      </c>
      <c r="AK12" s="118" t="s">
        <v>3077</v>
      </c>
      <c r="AL12" s="118" t="s">
        <v>3077</v>
      </c>
      <c r="AM12" s="118" t="s">
        <v>3077</v>
      </c>
      <c r="AN12" s="118" t="s">
        <v>3077</v>
      </c>
      <c r="AO12" s="118" t="s">
        <v>3077</v>
      </c>
      <c r="AP12" s="118" t="s">
        <v>3077</v>
      </c>
      <c r="AQ12" s="118" t="s">
        <v>3077</v>
      </c>
      <c r="AR12" s="118" t="s">
        <v>3077</v>
      </c>
      <c r="AS12" s="118" t="s">
        <v>3077</v>
      </c>
      <c r="AT12" s="118" t="s">
        <v>3077</v>
      </c>
      <c r="AU12" s="118" t="s">
        <v>3077</v>
      </c>
      <c r="AV12" s="118" t="s">
        <v>3077</v>
      </c>
      <c r="AW12" s="118" t="s">
        <v>3077</v>
      </c>
      <c r="AX12" s="118" t="s">
        <v>3077</v>
      </c>
      <c r="AY12" s="118" t="s">
        <v>3077</v>
      </c>
      <c r="AZ12" s="118" t="s">
        <v>3077</v>
      </c>
      <c r="BA12" s="118" t="s">
        <v>3077</v>
      </c>
      <c r="BB12" s="118" t="s">
        <v>3077</v>
      </c>
      <c r="BC12" s="118" t="s">
        <v>3077</v>
      </c>
      <c r="XEU12" s="118"/>
      <c r="XEW12" s="16"/>
      <c r="XEX12" s="16"/>
      <c r="XEY12" s="16"/>
      <c r="XEZ12" s="16"/>
      <c r="XFA12" s="16"/>
      <c r="XFB12" s="16"/>
      <c r="XFC12" s="16"/>
      <c r="XFD12" s="16"/>
    </row>
    <row r="13" spans="1:58 16375:16384" s="17" customFormat="1" x14ac:dyDescent="0.25">
      <c r="A13" s="17" t="s">
        <v>6</v>
      </c>
      <c r="B13" s="125" t="s">
        <v>3528</v>
      </c>
      <c r="C13" s="125" t="s">
        <v>3529</v>
      </c>
      <c r="D13" s="125" t="s">
        <v>3530</v>
      </c>
      <c r="E13" s="125" t="s">
        <v>3531</v>
      </c>
      <c r="F13" s="125" t="s">
        <v>3532</v>
      </c>
      <c r="G13" s="125" t="s">
        <v>3533</v>
      </c>
      <c r="H13" s="125" t="s">
        <v>3534</v>
      </c>
      <c r="I13" s="125" t="s">
        <v>3535</v>
      </c>
      <c r="J13" s="125" t="s">
        <v>3536</v>
      </c>
      <c r="K13" s="125" t="s">
        <v>3537</v>
      </c>
      <c r="L13" s="125" t="s">
        <v>3538</v>
      </c>
      <c r="M13" s="125" t="s">
        <v>3539</v>
      </c>
      <c r="N13" s="125" t="s">
        <v>3540</v>
      </c>
      <c r="O13" s="125" t="s">
        <v>3541</v>
      </c>
      <c r="P13" s="125" t="s">
        <v>3542</v>
      </c>
      <c r="Q13" s="125" t="s">
        <v>3555</v>
      </c>
      <c r="R13" s="125" t="s">
        <v>3556</v>
      </c>
      <c r="S13" s="125" t="s">
        <v>3557</v>
      </c>
      <c r="T13" s="125" t="s">
        <v>3558</v>
      </c>
      <c r="U13" s="125" t="s">
        <v>3559</v>
      </c>
      <c r="V13" s="125" t="s">
        <v>3657</v>
      </c>
      <c r="W13" s="125" t="s">
        <v>3560</v>
      </c>
      <c r="X13" s="125" t="s">
        <v>3561</v>
      </c>
      <c r="Y13" s="125" t="s">
        <v>3562</v>
      </c>
      <c r="Z13" s="125" t="s">
        <v>3563</v>
      </c>
      <c r="AA13" s="125" t="s">
        <v>3564</v>
      </c>
      <c r="AB13" s="125" t="s">
        <v>3593</v>
      </c>
      <c r="AC13" s="125" t="s">
        <v>3605</v>
      </c>
      <c r="AD13" s="125" t="s">
        <v>3606</v>
      </c>
      <c r="AE13" s="125" t="s">
        <v>3607</v>
      </c>
      <c r="AF13" s="125" t="s">
        <v>3608</v>
      </c>
      <c r="AG13" s="125" t="s">
        <v>3609</v>
      </c>
      <c r="AH13" s="125" t="s">
        <v>3610</v>
      </c>
      <c r="AI13" s="125" t="s">
        <v>3611</v>
      </c>
      <c r="AJ13" s="125" t="s">
        <v>3612</v>
      </c>
      <c r="AK13" s="125" t="s">
        <v>3613</v>
      </c>
      <c r="AL13" s="125" t="s">
        <v>3614</v>
      </c>
      <c r="AM13" s="125" t="s">
        <v>3615</v>
      </c>
      <c r="AN13" s="125" t="s">
        <v>3627</v>
      </c>
      <c r="AO13" s="125" t="s">
        <v>3628</v>
      </c>
      <c r="AP13" s="125" t="s">
        <v>3629</v>
      </c>
      <c r="AQ13" s="125" t="s">
        <v>3630</v>
      </c>
      <c r="AR13" s="125" t="s">
        <v>3631</v>
      </c>
      <c r="AS13" s="125" t="s">
        <v>3639</v>
      </c>
      <c r="AT13" s="125" t="s">
        <v>3640</v>
      </c>
      <c r="AU13" s="125" t="s">
        <v>3660</v>
      </c>
      <c r="AV13" s="125" t="s">
        <v>3641</v>
      </c>
      <c r="AW13" s="125" t="s">
        <v>3653</v>
      </c>
      <c r="AX13" s="125" t="s">
        <v>3644</v>
      </c>
      <c r="AY13" s="125" t="s">
        <v>3666</v>
      </c>
      <c r="AZ13" s="125" t="s">
        <v>3665</v>
      </c>
      <c r="BA13" s="125" t="s">
        <v>3664</v>
      </c>
      <c r="BB13" s="125" t="s">
        <v>3667</v>
      </c>
      <c r="BC13" s="125" t="s">
        <v>3668</v>
      </c>
      <c r="XEU13" s="118"/>
      <c r="XEW13" s="16"/>
      <c r="XEX13" s="16"/>
      <c r="XEY13" s="16"/>
      <c r="XEZ13" s="16"/>
      <c r="XFA13" s="16"/>
      <c r="XFB13" s="16"/>
      <c r="XFC13" s="16"/>
      <c r="XFD13" s="16"/>
    </row>
    <row r="14" spans="1:58 16375: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t="s">
        <v>2411</v>
      </c>
      <c r="AS14" s="118" t="s">
        <v>2411</v>
      </c>
      <c r="AT14" s="118" t="s">
        <v>2411</v>
      </c>
      <c r="AU14" s="118" t="s">
        <v>2411</v>
      </c>
      <c r="AV14" s="118" t="s">
        <v>2411</v>
      </c>
      <c r="AW14" s="118" t="s">
        <v>2411</v>
      </c>
      <c r="AX14" s="118" t="s">
        <v>2411</v>
      </c>
      <c r="AY14" s="118" t="s">
        <v>2411</v>
      </c>
      <c r="AZ14" s="118" t="s">
        <v>2411</v>
      </c>
      <c r="BA14" s="118" t="s">
        <v>2410</v>
      </c>
      <c r="BB14" s="118" t="s">
        <v>2410</v>
      </c>
      <c r="BC14" s="118" t="s">
        <v>2410</v>
      </c>
      <c r="XEU14" s="118"/>
      <c r="XEW14" s="16"/>
      <c r="XEX14" s="16"/>
      <c r="XEY14" s="16"/>
      <c r="XEZ14" s="16"/>
      <c r="XFA14" s="16"/>
      <c r="XFB14" s="16"/>
      <c r="XFC14" s="16"/>
      <c r="XFD14" s="16"/>
    </row>
    <row r="15" spans="1:58 16375:16384" s="97" customFormat="1" x14ac:dyDescent="0.25">
      <c r="A15" s="94" t="s">
        <v>3008</v>
      </c>
      <c r="B15" s="95"/>
      <c r="C15" s="95"/>
      <c r="D15" s="95"/>
      <c r="E15" s="95"/>
      <c r="F15" s="95"/>
      <c r="XEW15" s="16"/>
      <c r="XEX15" s="16"/>
      <c r="XEY15" s="16"/>
      <c r="XEZ15" s="16"/>
      <c r="XFA15" s="16"/>
      <c r="XFB15" s="16"/>
      <c r="XFC15" s="16"/>
      <c r="XFD15" s="16"/>
    </row>
    <row r="16" spans="1:58 16375:16384" s="17" customFormat="1" x14ac:dyDescent="0.25">
      <c r="A16" s="50" t="s">
        <v>3295</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t="s">
        <v>3582</v>
      </c>
      <c r="BB16" s="118" t="s">
        <v>3582</v>
      </c>
      <c r="BC16" s="118" t="s">
        <v>3582</v>
      </c>
      <c r="XEU16" s="118"/>
      <c r="XEW16" s="16"/>
      <c r="XEX16" s="16"/>
      <c r="XEY16" s="16"/>
      <c r="XEZ16" s="16"/>
      <c r="XFA16" s="16"/>
      <c r="XFB16" s="16"/>
      <c r="XFC16" s="16"/>
      <c r="XFD16" s="16"/>
    </row>
    <row r="17" spans="1:55 16375:16384" s="17" customFormat="1" x14ac:dyDescent="0.25">
      <c r="A17" s="50" t="s">
        <v>3296</v>
      </c>
      <c r="E17" s="118" t="s">
        <v>3554</v>
      </c>
      <c r="F17" s="17" t="s">
        <v>3175</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t="s">
        <v>3460</v>
      </c>
      <c r="BB17" s="118" t="s">
        <v>3460</v>
      </c>
      <c r="BC17" s="118" t="s">
        <v>3460</v>
      </c>
      <c r="XEU17" s="118"/>
      <c r="XEW17" s="16"/>
      <c r="XEX17" s="16"/>
      <c r="XEY17" s="16"/>
      <c r="XEZ17" s="16"/>
      <c r="XFA17" s="16"/>
      <c r="XFB17" s="16"/>
      <c r="XFC17" s="16"/>
      <c r="XFD17" s="16"/>
    </row>
    <row r="18" spans="1:55 16375:16384" s="17" customFormat="1" x14ac:dyDescent="0.25">
      <c r="A18" s="50" t="s">
        <v>3297</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9" t="s">
        <v>3581</v>
      </c>
      <c r="BB18" s="119" t="s">
        <v>3581</v>
      </c>
      <c r="BC18" s="119" t="s">
        <v>3581</v>
      </c>
      <c r="XEU18" s="118"/>
      <c r="XEW18" s="16"/>
      <c r="XEX18" s="16"/>
      <c r="XEY18" s="16"/>
      <c r="XEZ18" s="16"/>
      <c r="XFA18" s="16"/>
      <c r="XFB18" s="16"/>
      <c r="XFC18" s="16"/>
      <c r="XFD18" s="16"/>
    </row>
    <row r="19" spans="1:55 16375:16384" s="17" customFormat="1" x14ac:dyDescent="0.25">
      <c r="A19" s="50" t="s">
        <v>3298</v>
      </c>
      <c r="C19" s="17" t="s">
        <v>3479</v>
      </c>
      <c r="D19" s="17" t="s">
        <v>3480</v>
      </c>
      <c r="E19" s="118"/>
      <c r="F19" s="118"/>
      <c r="G19" s="118" t="s">
        <v>3480</v>
      </c>
      <c r="H19" s="118" t="s">
        <v>3480</v>
      </c>
      <c r="I19" s="118" t="s">
        <v>3480</v>
      </c>
      <c r="J19" s="118" t="s">
        <v>3480</v>
      </c>
      <c r="K19" s="118" t="s">
        <v>3480</v>
      </c>
      <c r="L19" s="118" t="s">
        <v>3480</v>
      </c>
      <c r="M19" s="118" t="s">
        <v>3480</v>
      </c>
      <c r="N19" s="118" t="s">
        <v>3480</v>
      </c>
      <c r="O19" s="118" t="s">
        <v>3480</v>
      </c>
      <c r="P19" s="118" t="s">
        <v>3480</v>
      </c>
      <c r="Q19" s="118" t="s">
        <v>3480</v>
      </c>
      <c r="R19" s="118" t="s">
        <v>3480</v>
      </c>
      <c r="S19" s="118" t="s">
        <v>3480</v>
      </c>
      <c r="T19" s="118" t="s">
        <v>3480</v>
      </c>
      <c r="U19" s="118" t="s">
        <v>3480</v>
      </c>
      <c r="V19" s="118" t="s">
        <v>3480</v>
      </c>
      <c r="W19" s="118" t="s">
        <v>3480</v>
      </c>
      <c r="X19" s="118" t="s">
        <v>3480</v>
      </c>
      <c r="Y19" s="118" t="s">
        <v>3480</v>
      </c>
      <c r="Z19" s="118" t="s">
        <v>3480</v>
      </c>
      <c r="AA19" s="118" t="s">
        <v>3480</v>
      </c>
      <c r="AB19" s="118" t="s">
        <v>3480</v>
      </c>
      <c r="AC19" s="118" t="s">
        <v>3480</v>
      </c>
      <c r="AD19" s="118" t="s">
        <v>3480</v>
      </c>
      <c r="AE19" s="118" t="s">
        <v>3480</v>
      </c>
      <c r="AF19" s="118" t="s">
        <v>3480</v>
      </c>
      <c r="AG19" s="118" t="s">
        <v>3480</v>
      </c>
      <c r="AH19" s="118" t="s">
        <v>3480</v>
      </c>
      <c r="AI19" s="118" t="s">
        <v>3480</v>
      </c>
      <c r="AJ19" s="118" t="s">
        <v>3480</v>
      </c>
      <c r="AK19" s="118" t="s">
        <v>3480</v>
      </c>
      <c r="AL19" s="118" t="s">
        <v>3480</v>
      </c>
      <c r="AM19" s="118" t="s">
        <v>3480</v>
      </c>
      <c r="AN19" s="118" t="s">
        <v>3480</v>
      </c>
      <c r="AO19" s="118" t="s">
        <v>3480</v>
      </c>
      <c r="AP19" s="118" t="s">
        <v>3480</v>
      </c>
      <c r="AQ19" s="118" t="s">
        <v>3480</v>
      </c>
      <c r="AR19" s="118" t="s">
        <v>3480</v>
      </c>
      <c r="AS19" s="118" t="s">
        <v>3480</v>
      </c>
      <c r="AT19" s="118" t="s">
        <v>3480</v>
      </c>
      <c r="AU19" s="118" t="s">
        <v>3480</v>
      </c>
      <c r="AV19" s="118" t="s">
        <v>3480</v>
      </c>
      <c r="AW19" s="118" t="s">
        <v>3480</v>
      </c>
      <c r="AX19" s="118" t="s">
        <v>3671</v>
      </c>
      <c r="AY19" s="118" t="s">
        <v>3674</v>
      </c>
      <c r="AZ19" s="118" t="s">
        <v>3674</v>
      </c>
      <c r="BA19" s="118"/>
      <c r="BB19" s="118"/>
      <c r="BC19" s="118"/>
      <c r="XEU19" s="118"/>
      <c r="XEW19" s="16"/>
      <c r="XEX19" s="16"/>
      <c r="XEY19" s="16"/>
      <c r="XEZ19" s="16"/>
      <c r="XFA19" s="16"/>
      <c r="XFB19" s="16"/>
      <c r="XFC19" s="16"/>
      <c r="XFD19" s="16"/>
    </row>
    <row r="20" spans="1:55 16375:16384" s="17" customFormat="1" x14ac:dyDescent="0.25">
      <c r="A20" s="50" t="s">
        <v>3299</v>
      </c>
      <c r="B20" s="2"/>
      <c r="C20" s="119" t="s">
        <v>3549</v>
      </c>
      <c r="D20" s="119" t="s">
        <v>3550</v>
      </c>
      <c r="E20" s="119"/>
      <c r="F20" s="119"/>
      <c r="G20" s="119" t="s">
        <v>3551</v>
      </c>
      <c r="H20" s="119" t="s">
        <v>3551</v>
      </c>
      <c r="I20" s="119" t="s">
        <v>3551</v>
      </c>
      <c r="J20" s="119" t="s">
        <v>3551</v>
      </c>
      <c r="K20" s="119" t="s">
        <v>3551</v>
      </c>
      <c r="L20" s="119" t="s">
        <v>3551</v>
      </c>
      <c r="M20" s="119" t="s">
        <v>3551</v>
      </c>
      <c r="N20" s="119" t="s">
        <v>3551</v>
      </c>
      <c r="O20" s="119" t="s">
        <v>3551</v>
      </c>
      <c r="P20" s="119" t="s">
        <v>3551</v>
      </c>
      <c r="Q20" s="119" t="s">
        <v>3551</v>
      </c>
      <c r="R20" s="119" t="s">
        <v>3551</v>
      </c>
      <c r="S20" s="119" t="s">
        <v>3551</v>
      </c>
      <c r="T20" s="119" t="s">
        <v>3551</v>
      </c>
      <c r="U20" s="119" t="s">
        <v>3551</v>
      </c>
      <c r="V20" s="119" t="s">
        <v>3551</v>
      </c>
      <c r="W20" s="119" t="s">
        <v>3551</v>
      </c>
      <c r="X20" s="119" t="s">
        <v>3551</v>
      </c>
      <c r="Y20" s="119" t="s">
        <v>3551</v>
      </c>
      <c r="Z20" s="119" t="s">
        <v>3551</v>
      </c>
      <c r="AA20" s="119" t="s">
        <v>3551</v>
      </c>
      <c r="AB20" s="119" t="s">
        <v>3551</v>
      </c>
      <c r="AC20" s="119" t="s">
        <v>3551</v>
      </c>
      <c r="AD20" s="119" t="s">
        <v>3551</v>
      </c>
      <c r="AE20" s="119" t="s">
        <v>3551</v>
      </c>
      <c r="AF20" s="119" t="s">
        <v>3551</v>
      </c>
      <c r="AG20" s="119" t="s">
        <v>3551</v>
      </c>
      <c r="AH20" s="119" t="s">
        <v>3551</v>
      </c>
      <c r="AI20" s="119" t="s">
        <v>3551</v>
      </c>
      <c r="AJ20" s="119" t="s">
        <v>3551</v>
      </c>
      <c r="AK20" s="119" t="s">
        <v>3551</v>
      </c>
      <c r="AL20" s="119" t="s">
        <v>3551</v>
      </c>
      <c r="AM20" s="119" t="s">
        <v>3551</v>
      </c>
      <c r="AN20" s="119" t="s">
        <v>3551</v>
      </c>
      <c r="AO20" s="119" t="s">
        <v>3551</v>
      </c>
      <c r="AP20" s="119" t="s">
        <v>3551</v>
      </c>
      <c r="AQ20" s="119" t="s">
        <v>3551</v>
      </c>
      <c r="AR20" s="119" t="s">
        <v>3551</v>
      </c>
      <c r="AS20" s="119" t="s">
        <v>3551</v>
      </c>
      <c r="AT20" s="119" t="s">
        <v>3551</v>
      </c>
      <c r="AU20" s="119" t="s">
        <v>3551</v>
      </c>
      <c r="AV20" s="119" t="s">
        <v>3551</v>
      </c>
      <c r="AW20" s="119" t="s">
        <v>3551</v>
      </c>
      <c r="AX20" s="119" t="s">
        <v>3672</v>
      </c>
      <c r="AY20" s="119" t="s">
        <v>3673</v>
      </c>
      <c r="AZ20" s="119" t="s">
        <v>3675</v>
      </c>
      <c r="BA20" s="119"/>
      <c r="BB20" s="119"/>
      <c r="BC20" s="119"/>
      <c r="XEU20" s="118"/>
      <c r="XEW20" s="16"/>
      <c r="XEX20" s="16"/>
      <c r="XEY20" s="16"/>
      <c r="XEZ20" s="16"/>
      <c r="XFA20" s="16"/>
      <c r="XFB20" s="16"/>
      <c r="XFC20" s="16"/>
      <c r="XFD20" s="16"/>
    </row>
    <row r="21" spans="1:55 16375:16384" s="17" customFormat="1" x14ac:dyDescent="0.25">
      <c r="A21" s="49" t="s">
        <v>3300</v>
      </c>
      <c r="C21" s="17" t="s">
        <v>210</v>
      </c>
      <c r="D21" s="17" t="s">
        <v>210</v>
      </c>
      <c r="E21" s="118"/>
      <c r="F21" s="118" t="s">
        <v>185</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t="s">
        <v>210</v>
      </c>
      <c r="AS21" s="118" t="s">
        <v>210</v>
      </c>
      <c r="AT21" s="118" t="s">
        <v>210</v>
      </c>
      <c r="AU21" s="118" t="s">
        <v>210</v>
      </c>
      <c r="AV21" s="118" t="s">
        <v>210</v>
      </c>
      <c r="AW21" s="118" t="s">
        <v>210</v>
      </c>
      <c r="AX21" s="118" t="s">
        <v>210</v>
      </c>
      <c r="AY21" s="118" t="s">
        <v>210</v>
      </c>
      <c r="AZ21" s="118" t="s">
        <v>210</v>
      </c>
      <c r="BA21" s="118"/>
      <c r="BB21" s="118"/>
      <c r="BC21" s="118"/>
      <c r="XEU21" s="118"/>
      <c r="XEW21" s="16"/>
      <c r="XEX21" s="16"/>
      <c r="XEY21" s="16"/>
      <c r="XEZ21" s="16"/>
      <c r="XFA21" s="16"/>
      <c r="XFB21" s="16"/>
      <c r="XFC21" s="16"/>
      <c r="XFD21" s="16"/>
    </row>
    <row r="22" spans="1:55 16375:16384" s="17" customFormat="1" x14ac:dyDescent="0.25">
      <c r="A22" s="49" t="s">
        <v>3301</v>
      </c>
      <c r="C22" s="17" t="s">
        <v>47</v>
      </c>
      <c r="D22" s="17" t="s">
        <v>47</v>
      </c>
      <c r="E22" s="118"/>
      <c r="F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t="s">
        <v>47</v>
      </c>
      <c r="AS22" s="118" t="s">
        <v>47</v>
      </c>
      <c r="AT22" s="118" t="s">
        <v>47</v>
      </c>
      <c r="AU22" s="118" t="s">
        <v>47</v>
      </c>
      <c r="AV22" s="118" t="s">
        <v>47</v>
      </c>
      <c r="AW22" s="118" t="s">
        <v>47</v>
      </c>
      <c r="AX22" s="118" t="s">
        <v>47</v>
      </c>
      <c r="AY22" s="118" t="s">
        <v>47</v>
      </c>
      <c r="AZ22" s="118" t="s">
        <v>47</v>
      </c>
      <c r="BA22" s="118"/>
      <c r="BB22" s="118"/>
      <c r="BC22" s="118"/>
      <c r="XEU22" s="118"/>
      <c r="XEW22" s="16"/>
      <c r="XEX22" s="16"/>
      <c r="XEY22" s="16"/>
      <c r="XEZ22" s="16"/>
      <c r="XFA22" s="16"/>
      <c r="XFB22" s="16"/>
      <c r="XFC22" s="16"/>
      <c r="XFD22" s="16"/>
    </row>
    <row r="23" spans="1:55 16375:16384" s="97" customFormat="1" x14ac:dyDescent="0.25">
      <c r="A23" s="94" t="s">
        <v>3010</v>
      </c>
      <c r="B23" s="95"/>
      <c r="C23" s="95"/>
      <c r="D23" s="95"/>
      <c r="E23" s="95"/>
      <c r="F23" s="95"/>
      <c r="XEW23" s="16"/>
      <c r="XEX23" s="16"/>
      <c r="XEY23" s="16"/>
      <c r="XEZ23" s="16"/>
      <c r="XFA23" s="16"/>
      <c r="XFB23" s="16"/>
      <c r="XFC23" s="16"/>
      <c r="XFD23" s="16"/>
    </row>
    <row r="24" spans="1:55 16375:16384" s="17" customFormat="1" x14ac:dyDescent="0.25">
      <c r="A24" s="50" t="s">
        <v>3302</v>
      </c>
      <c r="C24" s="118" t="s">
        <v>3488</v>
      </c>
      <c r="D24" s="118" t="s">
        <v>3487</v>
      </c>
      <c r="E24" s="118"/>
      <c r="F24" s="118"/>
      <c r="G24" s="118" t="s">
        <v>3504</v>
      </c>
      <c r="H24" s="118" t="s">
        <v>3504</v>
      </c>
      <c r="I24" s="118" t="s">
        <v>3504</v>
      </c>
      <c r="J24" s="118" t="s">
        <v>3504</v>
      </c>
      <c r="K24" s="118" t="s">
        <v>3504</v>
      </c>
      <c r="L24" s="118" t="s">
        <v>3504</v>
      </c>
      <c r="M24" s="118" t="s">
        <v>3504</v>
      </c>
      <c r="N24" s="118" t="s">
        <v>3504</v>
      </c>
      <c r="O24" s="118" t="s">
        <v>3504</v>
      </c>
      <c r="P24" s="118" t="s">
        <v>3504</v>
      </c>
      <c r="Q24" s="118" t="s">
        <v>3504</v>
      </c>
      <c r="R24" s="118" t="s">
        <v>3504</v>
      </c>
      <c r="S24" s="118" t="s">
        <v>3504</v>
      </c>
      <c r="T24" s="118" t="s">
        <v>3504</v>
      </c>
      <c r="U24" s="118" t="s">
        <v>3504</v>
      </c>
      <c r="V24" s="118" t="s">
        <v>3504</v>
      </c>
      <c r="W24" s="118" t="s">
        <v>3504</v>
      </c>
      <c r="X24" s="118" t="s">
        <v>3504</v>
      </c>
      <c r="Y24" s="118" t="s">
        <v>3504</v>
      </c>
      <c r="Z24" s="118" t="s">
        <v>3504</v>
      </c>
      <c r="AA24" s="118" t="s">
        <v>3504</v>
      </c>
      <c r="AB24" s="118" t="s">
        <v>3504</v>
      </c>
      <c r="AC24" s="118" t="s">
        <v>3504</v>
      </c>
      <c r="AD24" s="118" t="s">
        <v>3504</v>
      </c>
      <c r="AE24" s="118" t="s">
        <v>3504</v>
      </c>
      <c r="AF24" s="118" t="s">
        <v>3504</v>
      </c>
      <c r="AG24" s="118" t="s">
        <v>3504</v>
      </c>
      <c r="AH24" s="118" t="s">
        <v>3504</v>
      </c>
      <c r="AI24" s="118" t="s">
        <v>3504</v>
      </c>
      <c r="AJ24" s="118" t="s">
        <v>3504</v>
      </c>
      <c r="AK24" s="118" t="s">
        <v>3504</v>
      </c>
      <c r="AL24" s="118" t="s">
        <v>3504</v>
      </c>
      <c r="AM24" s="118" t="s">
        <v>3504</v>
      </c>
      <c r="AN24" s="118" t="s">
        <v>3504</v>
      </c>
      <c r="AO24" s="118" t="s">
        <v>3504</v>
      </c>
      <c r="AP24" s="118" t="s">
        <v>3504</v>
      </c>
      <c r="AQ24" s="118" t="s">
        <v>3504</v>
      </c>
      <c r="AR24" s="118" t="s">
        <v>3504</v>
      </c>
      <c r="AS24" s="118" t="s">
        <v>3504</v>
      </c>
      <c r="AT24" s="118" t="s">
        <v>3504</v>
      </c>
      <c r="AU24" s="118" t="s">
        <v>3504</v>
      </c>
      <c r="AV24" s="118" t="s">
        <v>3504</v>
      </c>
      <c r="AW24" s="118" t="s">
        <v>3504</v>
      </c>
      <c r="AX24" s="118" t="s">
        <v>3504</v>
      </c>
      <c r="AY24" s="118" t="s">
        <v>3504</v>
      </c>
      <c r="AZ24" s="118" t="s">
        <v>3504</v>
      </c>
      <c r="BA24" s="118"/>
      <c r="BB24" s="118"/>
      <c r="BC24" s="118"/>
      <c r="XEU24" s="118"/>
      <c r="XEW24" s="16"/>
      <c r="XEX24" s="16"/>
      <c r="XEY24" s="16"/>
      <c r="XEZ24" s="16"/>
      <c r="XFA24" s="16"/>
      <c r="XFB24" s="16"/>
      <c r="XFC24" s="16"/>
      <c r="XFD24" s="16"/>
    </row>
    <row r="25" spans="1:55 16375:16384" s="17" customFormat="1" x14ac:dyDescent="0.25">
      <c r="A25" s="50" t="s">
        <v>3303</v>
      </c>
      <c r="C25" s="118">
        <v>12</v>
      </c>
      <c r="D25" s="118" t="s">
        <v>3552</v>
      </c>
      <c r="E25" s="118"/>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v>12</v>
      </c>
      <c r="AS25" s="118">
        <v>12</v>
      </c>
      <c r="AT25" s="118">
        <v>12</v>
      </c>
      <c r="AU25" s="118">
        <v>12</v>
      </c>
      <c r="AV25" s="118">
        <v>12</v>
      </c>
      <c r="AW25" s="118">
        <v>12</v>
      </c>
      <c r="AX25" s="118">
        <v>12</v>
      </c>
      <c r="AY25" s="118">
        <v>12</v>
      </c>
      <c r="AZ25" s="118">
        <v>12</v>
      </c>
      <c r="BA25" s="118"/>
      <c r="BB25" s="118"/>
      <c r="BC25" s="118"/>
      <c r="XEU25" s="118"/>
      <c r="XEW25" s="16"/>
      <c r="XEX25" s="16"/>
      <c r="XEY25" s="16"/>
      <c r="XEZ25" s="16"/>
      <c r="XFA25" s="16"/>
      <c r="XFB25" s="16"/>
      <c r="XFC25" s="16"/>
      <c r="XFD25" s="16"/>
    </row>
    <row r="26" spans="1:55 16375:16384" s="17" customFormat="1" x14ac:dyDescent="0.25">
      <c r="A26" s="50" t="s">
        <v>3304</v>
      </c>
      <c r="C26" s="118">
        <v>22</v>
      </c>
      <c r="D26" s="118" t="s">
        <v>3553</v>
      </c>
      <c r="E26" s="118"/>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v>11</v>
      </c>
      <c r="AS26" s="118">
        <v>11</v>
      </c>
      <c r="AT26" s="118">
        <v>11</v>
      </c>
      <c r="AU26" s="118">
        <v>11</v>
      </c>
      <c r="AV26" s="118">
        <v>11</v>
      </c>
      <c r="AW26" s="118">
        <v>11</v>
      </c>
      <c r="AX26" s="118">
        <v>11</v>
      </c>
      <c r="AY26" s="118">
        <v>11</v>
      </c>
      <c r="AZ26" s="118">
        <v>11</v>
      </c>
      <c r="BA26" s="118"/>
      <c r="BB26" s="118"/>
      <c r="BC26" s="118"/>
      <c r="XEU26" s="118"/>
      <c r="XEW26" s="16"/>
      <c r="XEX26" s="16"/>
      <c r="XEY26" s="16"/>
      <c r="XEZ26" s="16"/>
      <c r="XFA26" s="16"/>
      <c r="XFB26" s="16"/>
      <c r="XFC26" s="16"/>
      <c r="XFD26" s="16"/>
    </row>
    <row r="27" spans="1:55 16375:16384" s="17" customFormat="1" x14ac:dyDescent="0.25">
      <c r="A27" s="50" t="s">
        <v>3305</v>
      </c>
      <c r="C27" s="118">
        <v>11530</v>
      </c>
      <c r="D27" s="118">
        <v>11530</v>
      </c>
      <c r="E27" s="118"/>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v>11530</v>
      </c>
      <c r="AS27" s="118">
        <v>11530</v>
      </c>
      <c r="AT27" s="118">
        <v>11530</v>
      </c>
      <c r="AU27" s="118">
        <v>11530</v>
      </c>
      <c r="AV27" s="118">
        <v>11530</v>
      </c>
      <c r="AW27" s="118">
        <v>11530</v>
      </c>
      <c r="AX27" s="118">
        <v>11530</v>
      </c>
      <c r="AY27" s="118">
        <v>11530</v>
      </c>
      <c r="AZ27" s="118">
        <v>11530</v>
      </c>
      <c r="BA27" s="118"/>
      <c r="BB27" s="118"/>
      <c r="BC27" s="118"/>
      <c r="XEU27" s="118"/>
      <c r="XEW27" s="16"/>
      <c r="XEX27" s="16"/>
      <c r="XEY27" s="16"/>
      <c r="XEZ27" s="16"/>
      <c r="XFA27" s="16"/>
      <c r="XFB27" s="16"/>
      <c r="XFC27" s="16"/>
      <c r="XFD27" s="16"/>
    </row>
    <row r="28" spans="1:55 16375:16384" s="17" customFormat="1" x14ac:dyDescent="0.25">
      <c r="A28" s="50" t="s">
        <v>3306</v>
      </c>
      <c r="C28" s="118" t="s">
        <v>3177</v>
      </c>
      <c r="D28" s="118" t="s">
        <v>3177</v>
      </c>
      <c r="E28" s="118"/>
      <c r="F28" s="118"/>
      <c r="G28" s="118" t="s">
        <v>3177</v>
      </c>
      <c r="H28" s="118" t="s">
        <v>3177</v>
      </c>
      <c r="I28" s="118" t="s">
        <v>3177</v>
      </c>
      <c r="J28" s="118" t="s">
        <v>3177</v>
      </c>
      <c r="K28" s="118" t="s">
        <v>3177</v>
      </c>
      <c r="L28" s="118" t="s">
        <v>3177</v>
      </c>
      <c r="M28" s="118" t="s">
        <v>3177</v>
      </c>
      <c r="N28" s="118" t="s">
        <v>3177</v>
      </c>
      <c r="O28" s="118" t="s">
        <v>3177</v>
      </c>
      <c r="P28" s="118" t="s">
        <v>3177</v>
      </c>
      <c r="Q28" s="118" t="s">
        <v>3177</v>
      </c>
      <c r="R28" s="118" t="s">
        <v>3177</v>
      </c>
      <c r="S28" s="118" t="s">
        <v>3177</v>
      </c>
      <c r="T28" s="118" t="s">
        <v>3177</v>
      </c>
      <c r="U28" s="118" t="s">
        <v>3177</v>
      </c>
      <c r="V28" s="118" t="s">
        <v>3177</v>
      </c>
      <c r="W28" s="118" t="s">
        <v>3177</v>
      </c>
      <c r="X28" s="118" t="s">
        <v>3177</v>
      </c>
      <c r="Y28" s="118" t="s">
        <v>3177</v>
      </c>
      <c r="Z28" s="118" t="s">
        <v>3177</v>
      </c>
      <c r="AA28" s="118" t="s">
        <v>3177</v>
      </c>
      <c r="AB28" s="118" t="s">
        <v>3177</v>
      </c>
      <c r="AC28" s="118" t="s">
        <v>3177</v>
      </c>
      <c r="AD28" s="118" t="s">
        <v>3177</v>
      </c>
      <c r="AE28" s="118" t="s">
        <v>3177</v>
      </c>
      <c r="AF28" s="118" t="s">
        <v>3177</v>
      </c>
      <c r="AG28" s="118" t="s">
        <v>3177</v>
      </c>
      <c r="AH28" s="118" t="s">
        <v>3177</v>
      </c>
      <c r="AI28" s="118" t="s">
        <v>3177</v>
      </c>
      <c r="AJ28" s="118" t="s">
        <v>3177</v>
      </c>
      <c r="AK28" s="118" t="s">
        <v>3177</v>
      </c>
      <c r="AL28" s="118" t="s">
        <v>3177</v>
      </c>
      <c r="AM28" s="118" t="s">
        <v>3177</v>
      </c>
      <c r="AN28" s="118" t="s">
        <v>3177</v>
      </c>
      <c r="AO28" s="118" t="s">
        <v>3177</v>
      </c>
      <c r="AP28" s="118" t="s">
        <v>3177</v>
      </c>
      <c r="AQ28" s="118" t="s">
        <v>3177</v>
      </c>
      <c r="AR28" s="118" t="s">
        <v>3177</v>
      </c>
      <c r="AS28" s="118" t="s">
        <v>3177</v>
      </c>
      <c r="AT28" s="118" t="s">
        <v>3177</v>
      </c>
      <c r="AU28" s="118" t="s">
        <v>3177</v>
      </c>
      <c r="AV28" s="118" t="s">
        <v>3177</v>
      </c>
      <c r="AW28" s="118" t="s">
        <v>3177</v>
      </c>
      <c r="AX28" s="118" t="s">
        <v>3177</v>
      </c>
      <c r="AY28" s="118" t="s">
        <v>3177</v>
      </c>
      <c r="AZ28" s="118" t="s">
        <v>3177</v>
      </c>
      <c r="BA28" s="118"/>
      <c r="BB28" s="118"/>
      <c r="BC28" s="118"/>
      <c r="XEU28" s="118"/>
      <c r="XEW28" s="16"/>
      <c r="XEX28" s="16"/>
      <c r="XEY28" s="16"/>
      <c r="XEZ28" s="16"/>
      <c r="XFA28" s="16"/>
      <c r="XFB28" s="16"/>
      <c r="XFC28" s="16"/>
      <c r="XFD28" s="16"/>
    </row>
    <row r="29" spans="1:55 16375:16384" s="17" customFormat="1" x14ac:dyDescent="0.25">
      <c r="A29" s="50" t="s">
        <v>3307</v>
      </c>
      <c r="C29" s="118" t="s">
        <v>3177</v>
      </c>
      <c r="D29" s="118" t="s">
        <v>3177</v>
      </c>
      <c r="E29" s="118"/>
      <c r="F29" s="118"/>
      <c r="G29" s="118" t="s">
        <v>3177</v>
      </c>
      <c r="H29" s="118" t="s">
        <v>3177</v>
      </c>
      <c r="I29" s="118" t="s">
        <v>3177</v>
      </c>
      <c r="J29" s="118" t="s">
        <v>3177</v>
      </c>
      <c r="K29" s="118" t="s">
        <v>3177</v>
      </c>
      <c r="L29" s="118" t="s">
        <v>3177</v>
      </c>
      <c r="M29" s="118" t="s">
        <v>3177</v>
      </c>
      <c r="N29" s="118" t="s">
        <v>3177</v>
      </c>
      <c r="O29" s="118" t="s">
        <v>3177</v>
      </c>
      <c r="P29" s="118" t="s">
        <v>3177</v>
      </c>
      <c r="Q29" s="118" t="s">
        <v>3177</v>
      </c>
      <c r="R29" s="118" t="s">
        <v>3177</v>
      </c>
      <c r="S29" s="118" t="s">
        <v>3177</v>
      </c>
      <c r="T29" s="118" t="s">
        <v>3177</v>
      </c>
      <c r="U29" s="118" t="s">
        <v>3177</v>
      </c>
      <c r="V29" s="118" t="s">
        <v>3177</v>
      </c>
      <c r="W29" s="118" t="s">
        <v>3177</v>
      </c>
      <c r="X29" s="118" t="s">
        <v>3177</v>
      </c>
      <c r="Y29" s="118" t="s">
        <v>3177</v>
      </c>
      <c r="Z29" s="118" t="s">
        <v>3177</v>
      </c>
      <c r="AA29" s="118" t="s">
        <v>3177</v>
      </c>
      <c r="AB29" s="118" t="s">
        <v>3177</v>
      </c>
      <c r="AC29" s="118" t="s">
        <v>3177</v>
      </c>
      <c r="AD29" s="118" t="s">
        <v>3177</v>
      </c>
      <c r="AE29" s="118" t="s">
        <v>3177</v>
      </c>
      <c r="AF29" s="118" t="s">
        <v>3177</v>
      </c>
      <c r="AG29" s="118" t="s">
        <v>3177</v>
      </c>
      <c r="AH29" s="118" t="s">
        <v>3177</v>
      </c>
      <c r="AI29" s="118" t="s">
        <v>3177</v>
      </c>
      <c r="AJ29" s="118" t="s">
        <v>3177</v>
      </c>
      <c r="AK29" s="118" t="s">
        <v>3177</v>
      </c>
      <c r="AL29" s="118" t="s">
        <v>3177</v>
      </c>
      <c r="AM29" s="118" t="s">
        <v>3177</v>
      </c>
      <c r="AN29" s="118" t="s">
        <v>3177</v>
      </c>
      <c r="AO29" s="118" t="s">
        <v>3177</v>
      </c>
      <c r="AP29" s="118" t="s">
        <v>3177</v>
      </c>
      <c r="AQ29" s="118" t="s">
        <v>3177</v>
      </c>
      <c r="AR29" s="118" t="s">
        <v>3177</v>
      </c>
      <c r="AS29" s="118" t="s">
        <v>3177</v>
      </c>
      <c r="AT29" s="118" t="s">
        <v>3177</v>
      </c>
      <c r="AU29" s="118" t="s">
        <v>3177</v>
      </c>
      <c r="AV29" s="118" t="s">
        <v>3177</v>
      </c>
      <c r="AW29" s="118" t="s">
        <v>3177</v>
      </c>
      <c r="AX29" s="118" t="s">
        <v>3177</v>
      </c>
      <c r="AY29" s="118" t="s">
        <v>3177</v>
      </c>
      <c r="AZ29" s="118" t="s">
        <v>3177</v>
      </c>
      <c r="BA29" s="118"/>
      <c r="BB29" s="118"/>
      <c r="BC29" s="118"/>
      <c r="XEU29" s="118"/>
      <c r="XEW29" s="16"/>
      <c r="XEX29" s="16"/>
      <c r="XEY29" s="16"/>
      <c r="XEZ29" s="16"/>
      <c r="XFA29" s="16"/>
      <c r="XFB29" s="16"/>
      <c r="XFC29" s="16"/>
      <c r="XFD29" s="16"/>
    </row>
    <row r="30" spans="1:55 16375:16384" s="17" customFormat="1" x14ac:dyDescent="0.25">
      <c r="A30" s="50" t="s">
        <v>3308</v>
      </c>
      <c r="C30" s="118" t="s">
        <v>3176</v>
      </c>
      <c r="D30" s="118" t="s">
        <v>3176</v>
      </c>
      <c r="E30" s="118"/>
      <c r="F30" s="118"/>
      <c r="G30" s="118" t="s">
        <v>3176</v>
      </c>
      <c r="H30" s="118" t="s">
        <v>3176</v>
      </c>
      <c r="I30" s="118" t="s">
        <v>3176</v>
      </c>
      <c r="J30" s="118" t="s">
        <v>3176</v>
      </c>
      <c r="K30" s="118" t="s">
        <v>3176</v>
      </c>
      <c r="L30" s="118" t="s">
        <v>3176</v>
      </c>
      <c r="M30" s="118" t="s">
        <v>3176</v>
      </c>
      <c r="N30" s="118" t="s">
        <v>3176</v>
      </c>
      <c r="O30" s="118" t="s">
        <v>3176</v>
      </c>
      <c r="P30" s="118" t="s">
        <v>3176</v>
      </c>
      <c r="Q30" s="118" t="s">
        <v>3176</v>
      </c>
      <c r="R30" s="118" t="s">
        <v>3176</v>
      </c>
      <c r="S30" s="118" t="s">
        <v>3176</v>
      </c>
      <c r="T30" s="118" t="s">
        <v>3176</v>
      </c>
      <c r="U30" s="118" t="s">
        <v>3176</v>
      </c>
      <c r="V30" s="118" t="s">
        <v>3176</v>
      </c>
      <c r="W30" s="118" t="s">
        <v>3176</v>
      </c>
      <c r="X30" s="118" t="s">
        <v>3176</v>
      </c>
      <c r="Y30" s="118" t="s">
        <v>3176</v>
      </c>
      <c r="Z30" s="118" t="s">
        <v>3176</v>
      </c>
      <c r="AA30" s="118" t="s">
        <v>3176</v>
      </c>
      <c r="AB30" s="118" t="s">
        <v>3176</v>
      </c>
      <c r="AC30" s="118" t="s">
        <v>3176</v>
      </c>
      <c r="AD30" s="118" t="s">
        <v>3176</v>
      </c>
      <c r="AE30" s="118" t="s">
        <v>3176</v>
      </c>
      <c r="AF30" s="118" t="s">
        <v>3176</v>
      </c>
      <c r="AG30" s="118" t="s">
        <v>3176</v>
      </c>
      <c r="AH30" s="118" t="s">
        <v>3176</v>
      </c>
      <c r="AI30" s="118" t="s">
        <v>3176</v>
      </c>
      <c r="AJ30" s="118" t="s">
        <v>3176</v>
      </c>
      <c r="AK30" s="118" t="s">
        <v>3176</v>
      </c>
      <c r="AL30" s="118" t="s">
        <v>3176</v>
      </c>
      <c r="AM30" s="118" t="s">
        <v>3176</v>
      </c>
      <c r="AN30" s="118" t="s">
        <v>3176</v>
      </c>
      <c r="AO30" s="118" t="s">
        <v>3176</v>
      </c>
      <c r="AP30" s="118" t="s">
        <v>3176</v>
      </c>
      <c r="AQ30" s="118" t="s">
        <v>3176</v>
      </c>
      <c r="AR30" s="118" t="s">
        <v>3176</v>
      </c>
      <c r="AS30" s="118" t="s">
        <v>3176</v>
      </c>
      <c r="AT30" s="118" t="s">
        <v>3176</v>
      </c>
      <c r="AU30" s="118" t="s">
        <v>3176</v>
      </c>
      <c r="AV30" s="118" t="s">
        <v>3176</v>
      </c>
      <c r="AW30" s="118" t="s">
        <v>3176</v>
      </c>
      <c r="AX30" s="118" t="s">
        <v>3176</v>
      </c>
      <c r="AY30" s="118" t="s">
        <v>3176</v>
      </c>
      <c r="AZ30" s="118" t="s">
        <v>3176</v>
      </c>
      <c r="BA30" s="118"/>
      <c r="BB30" s="118"/>
      <c r="BC30" s="118"/>
      <c r="XEU30" s="118"/>
      <c r="XEW30" s="16"/>
      <c r="XEX30" s="16"/>
      <c r="XEY30" s="16"/>
      <c r="XEZ30" s="16"/>
      <c r="XFA30" s="16"/>
      <c r="XFB30" s="16"/>
      <c r="XFC30" s="16"/>
      <c r="XFD30" s="16"/>
    </row>
    <row r="31" spans="1:55 16375:16384" s="17" customFormat="1" x14ac:dyDescent="0.25">
      <c r="A31" s="50" t="s">
        <v>3309</v>
      </c>
      <c r="C31" s="17" t="s">
        <v>2467</v>
      </c>
      <c r="D31" s="17" t="s">
        <v>2466</v>
      </c>
      <c r="F31" s="118"/>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t="s">
        <v>38</v>
      </c>
      <c r="AS31" s="118" t="s">
        <v>38</v>
      </c>
      <c r="AT31" s="118" t="s">
        <v>38</v>
      </c>
      <c r="AU31" s="118" t="s">
        <v>38</v>
      </c>
      <c r="AV31" s="118" t="s">
        <v>38</v>
      </c>
      <c r="AW31" s="118" t="s">
        <v>38</v>
      </c>
      <c r="AX31" s="118" t="s">
        <v>38</v>
      </c>
      <c r="AY31" s="118" t="s">
        <v>38</v>
      </c>
      <c r="AZ31" s="118" t="s">
        <v>38</v>
      </c>
      <c r="BA31" s="118"/>
      <c r="BB31" s="118"/>
      <c r="BC31" s="118"/>
      <c r="XEU31" s="118"/>
      <c r="XEW31" s="16"/>
      <c r="XEX31" s="16"/>
      <c r="XEY31" s="16"/>
      <c r="XEZ31" s="16"/>
      <c r="XFA31" s="16"/>
      <c r="XFB31" s="16"/>
      <c r="XFC31" s="16"/>
      <c r="XFD31" s="16"/>
    </row>
  </sheetData>
  <dataConsolidate/>
  <conditionalFormatting sqref="A16:A20">
    <cfRule type="expression" dxfId="1537" priority="65">
      <formula>A$14="Input Data"</formula>
    </cfRule>
  </conditionalFormatting>
  <conditionalFormatting sqref="A24:A31">
    <cfRule type="expression" dxfId="1536" priority="64">
      <formula>A$14="Input Data"</formula>
    </cfRule>
  </conditionalFormatting>
  <conditionalFormatting sqref="B22:D22">
    <cfRule type="expression" dxfId="1535" priority="63">
      <formula>B$13="LookUp"</formula>
    </cfRule>
  </conditionalFormatting>
  <conditionalFormatting sqref="B31:E31">
    <cfRule type="expression" dxfId="1534" priority="62">
      <formula>B$13="LookUp"</formula>
    </cfRule>
  </conditionalFormatting>
  <conditionalFormatting sqref="B31:E31">
    <cfRule type="expression" dxfId="1533" priority="61">
      <formula>B$23="Yes"</formula>
    </cfRule>
  </conditionalFormatting>
  <conditionalFormatting sqref="G31:U31 W31:AA31">
    <cfRule type="expression" dxfId="1532" priority="59">
      <formula>G$13="LookUp"</formula>
    </cfRule>
  </conditionalFormatting>
  <conditionalFormatting sqref="G31:U31 W31:AA31">
    <cfRule type="expression" dxfId="1531" priority="58">
      <formula>G$23="Yes"</formula>
    </cfRule>
  </conditionalFormatting>
  <conditionalFormatting sqref="H22">
    <cfRule type="expression" dxfId="1530" priority="57">
      <formula>H$13="LookUp"</formula>
    </cfRule>
  </conditionalFormatting>
  <conditionalFormatting sqref="H31">
    <cfRule type="expression" dxfId="1529" priority="56">
      <formula>H$13="LookUp"</formula>
    </cfRule>
  </conditionalFormatting>
  <conditionalFormatting sqref="H31">
    <cfRule type="expression" dxfId="1528" priority="55">
      <formula>H$23="Yes"</formula>
    </cfRule>
  </conditionalFormatting>
  <conditionalFormatting sqref="I22">
    <cfRule type="expression" dxfId="1527" priority="54">
      <formula>I$13="LookUp"</formula>
    </cfRule>
  </conditionalFormatting>
  <conditionalFormatting sqref="J22">
    <cfRule type="expression" dxfId="1526" priority="53">
      <formula>J$13="LookUp"</formula>
    </cfRule>
  </conditionalFormatting>
  <conditionalFormatting sqref="J31">
    <cfRule type="expression" dxfId="1525" priority="52">
      <formula>J$13="LookUp"</formula>
    </cfRule>
  </conditionalFormatting>
  <conditionalFormatting sqref="J31">
    <cfRule type="expression" dxfId="1524" priority="51">
      <formula>J$23="Yes"</formula>
    </cfRule>
  </conditionalFormatting>
  <conditionalFormatting sqref="K22">
    <cfRule type="expression" dxfId="1523" priority="50">
      <formula>K$13="LookUp"</formula>
    </cfRule>
  </conditionalFormatting>
  <conditionalFormatting sqref="K31">
    <cfRule type="expression" dxfId="1522" priority="49">
      <formula>K$13="LookUp"</formula>
    </cfRule>
  </conditionalFormatting>
  <conditionalFormatting sqref="K31">
    <cfRule type="expression" dxfId="1521" priority="48">
      <formula>K$23="Yes"</formula>
    </cfRule>
  </conditionalFormatting>
  <conditionalFormatting sqref="L22">
    <cfRule type="expression" dxfId="1520" priority="47">
      <formula>L$13="LookUp"</formula>
    </cfRule>
  </conditionalFormatting>
  <conditionalFormatting sqref="L31">
    <cfRule type="expression" dxfId="1519" priority="46">
      <formula>L$13="LookUp"</formula>
    </cfRule>
  </conditionalFormatting>
  <conditionalFormatting sqref="L31">
    <cfRule type="expression" dxfId="1518" priority="45">
      <formula>L$23="Yes"</formula>
    </cfRule>
  </conditionalFormatting>
  <conditionalFormatting sqref="M22">
    <cfRule type="expression" dxfId="1517" priority="44">
      <formula>M$13="LookUp"</formula>
    </cfRule>
  </conditionalFormatting>
  <conditionalFormatting sqref="M31">
    <cfRule type="expression" dxfId="1516" priority="43">
      <formula>M$13="LookUp"</formula>
    </cfRule>
  </conditionalFormatting>
  <conditionalFormatting sqref="M31">
    <cfRule type="expression" dxfId="1515" priority="42">
      <formula>M$23="Yes"</formula>
    </cfRule>
  </conditionalFormatting>
  <conditionalFormatting sqref="N22">
    <cfRule type="expression" dxfId="1514" priority="41">
      <formula>N$13="LookUp"</formula>
    </cfRule>
  </conditionalFormatting>
  <conditionalFormatting sqref="N31">
    <cfRule type="expression" dxfId="1513" priority="40">
      <formula>N$13="LookUp"</formula>
    </cfRule>
  </conditionalFormatting>
  <conditionalFormatting sqref="N31">
    <cfRule type="expression" dxfId="1512" priority="39">
      <formula>N$23="Yes"</formula>
    </cfRule>
  </conditionalFormatting>
  <conditionalFormatting sqref="O22">
    <cfRule type="expression" dxfId="1511" priority="38">
      <formula>O$13="LookUp"</formula>
    </cfRule>
  </conditionalFormatting>
  <conditionalFormatting sqref="O31">
    <cfRule type="expression" dxfId="1510" priority="37">
      <formula>O$13="LookUp"</formula>
    </cfRule>
  </conditionalFormatting>
  <conditionalFormatting sqref="O31">
    <cfRule type="expression" dxfId="1509" priority="36">
      <formula>O$23="Yes"</formula>
    </cfRule>
  </conditionalFormatting>
  <conditionalFormatting sqref="P22">
    <cfRule type="expression" dxfId="1508" priority="32">
      <formula>P$13="LookUp"</formula>
    </cfRule>
  </conditionalFormatting>
  <conditionalFormatting sqref="P31">
    <cfRule type="expression" dxfId="1507" priority="31">
      <formula>P$13="LookUp"</formula>
    </cfRule>
  </conditionalFormatting>
  <conditionalFormatting sqref="P31">
    <cfRule type="expression" dxfId="1506" priority="30">
      <formula>P$23="Yes"</formula>
    </cfRule>
  </conditionalFormatting>
  <conditionalFormatting sqref="E22">
    <cfRule type="expression" dxfId="1505" priority="29">
      <formula>E$13="LookUp"</formula>
    </cfRule>
  </conditionalFormatting>
  <conditionalFormatting sqref="G22:U22 W22:AA22">
    <cfRule type="expression" dxfId="1504" priority="28">
      <formula>G$13="LookUp"</formula>
    </cfRule>
  </conditionalFormatting>
  <conditionalFormatting sqref="AB31:AT31 AV31:AX31">
    <cfRule type="expression" dxfId="1503" priority="27">
      <formula>AB$13="LookUp"</formula>
    </cfRule>
  </conditionalFormatting>
  <conditionalFormatting sqref="AB31:AT31 AV31:AX31">
    <cfRule type="expression" dxfId="1502" priority="26">
      <formula>AB$23="Yes"</formula>
    </cfRule>
  </conditionalFormatting>
  <conditionalFormatting sqref="AB22:AT22 AV22:AX22">
    <cfRule type="expression" dxfId="1501" priority="25">
      <formula>AB$13="LookUp"</formula>
    </cfRule>
  </conditionalFormatting>
  <conditionalFormatting sqref="F31">
    <cfRule type="expression" dxfId="1500" priority="24">
      <formula>F$13="LookUp"</formula>
    </cfRule>
  </conditionalFormatting>
  <conditionalFormatting sqref="F31">
    <cfRule type="expression" dxfId="1499" priority="23">
      <formula>F$23="Yes"</formula>
    </cfRule>
  </conditionalFormatting>
  <conditionalFormatting sqref="F22">
    <cfRule type="expression" dxfId="1498" priority="22">
      <formula>F$13="LookUp"</formula>
    </cfRule>
  </conditionalFormatting>
  <conditionalFormatting sqref="V31">
    <cfRule type="expression" dxfId="1497" priority="21">
      <formula>V$13="LookUp"</formula>
    </cfRule>
  </conditionalFormatting>
  <conditionalFormatting sqref="V31">
    <cfRule type="expression" dxfId="1496" priority="20">
      <formula>V$23="Yes"</formula>
    </cfRule>
  </conditionalFormatting>
  <conditionalFormatting sqref="V22">
    <cfRule type="expression" dxfId="1495" priority="19">
      <formula>V$13="LookUp"</formula>
    </cfRule>
  </conditionalFormatting>
  <conditionalFormatting sqref="AU31">
    <cfRule type="expression" dxfId="1494" priority="18">
      <formula>AU$13="LookUp"</formula>
    </cfRule>
  </conditionalFormatting>
  <conditionalFormatting sqref="AU31">
    <cfRule type="expression" dxfId="1493" priority="17">
      <formula>AU$23="Yes"</formula>
    </cfRule>
  </conditionalFormatting>
  <conditionalFormatting sqref="AU22">
    <cfRule type="expression" dxfId="1492" priority="16">
      <formula>AU$13="LookUp"</formula>
    </cfRule>
  </conditionalFormatting>
  <conditionalFormatting sqref="AY31">
    <cfRule type="expression" dxfId="68" priority="15">
      <formula>AY$13="LookUp"</formula>
    </cfRule>
  </conditionalFormatting>
  <conditionalFormatting sqref="AY31">
    <cfRule type="expression" dxfId="67" priority="14">
      <formula>AY$23="Yes"</formula>
    </cfRule>
  </conditionalFormatting>
  <conditionalFormatting sqref="AY22">
    <cfRule type="expression" dxfId="66" priority="13">
      <formula>AY$13="LookUp"</formula>
    </cfRule>
  </conditionalFormatting>
  <conditionalFormatting sqref="AZ31">
    <cfRule type="expression" dxfId="65" priority="12">
      <formula>AZ$13="LookUp"</formula>
    </cfRule>
  </conditionalFormatting>
  <conditionalFormatting sqref="AZ31">
    <cfRule type="expression" dxfId="64" priority="11">
      <formula>AZ$23="Yes"</formula>
    </cfRule>
  </conditionalFormatting>
  <conditionalFormatting sqref="AZ22">
    <cfRule type="expression" dxfId="63" priority="10">
      <formula>AZ$13="LookUp"</formula>
    </cfRule>
  </conditionalFormatting>
  <conditionalFormatting sqref="BA31">
    <cfRule type="expression" dxfId="62" priority="9">
      <formula>BA$13="LookUp"</formula>
    </cfRule>
  </conditionalFormatting>
  <conditionalFormatting sqref="BA31">
    <cfRule type="expression" dxfId="61" priority="8">
      <formula>BA$23="Yes"</formula>
    </cfRule>
  </conditionalFormatting>
  <conditionalFormatting sqref="BA22">
    <cfRule type="expression" dxfId="60" priority="7">
      <formula>BA$13="LookUp"</formula>
    </cfRule>
  </conditionalFormatting>
  <conditionalFormatting sqref="BB31">
    <cfRule type="expression" dxfId="59" priority="6">
      <formula>BB$13="LookUp"</formula>
    </cfRule>
  </conditionalFormatting>
  <conditionalFormatting sqref="BB31">
    <cfRule type="expression" dxfId="58" priority="5">
      <formula>BB$23="Yes"</formula>
    </cfRule>
  </conditionalFormatting>
  <conditionalFormatting sqref="BB22">
    <cfRule type="expression" dxfId="57" priority="4">
      <formula>BB$13="LookUp"</formula>
    </cfRule>
  </conditionalFormatting>
  <conditionalFormatting sqref="BC31">
    <cfRule type="expression" dxfId="56" priority="3">
      <formula>BC$13="LookUp"</formula>
    </cfRule>
  </conditionalFormatting>
  <conditionalFormatting sqref="BC31">
    <cfRule type="expression" dxfId="55" priority="2">
      <formula>BC$23="Yes"</formula>
    </cfRule>
  </conditionalFormatting>
  <conditionalFormatting sqref="BC22">
    <cfRule type="expression" dxfId="54" priority="1">
      <formula>BC$13="LookUp"</formula>
    </cfRule>
  </conditionalFormatting>
  <dataValidations count="5">
    <dataValidation type="list" allowBlank="1" showInputMessage="1" showErrorMessage="1" sqref="B14:BC14">
      <formula1>"Input Data, LookUp"</formula1>
    </dataValidation>
    <dataValidation type="list" errorStyle="information" showInputMessage="1" showErrorMessage="1" sqref="B21:BC21">
      <formula1>ListCompanyType</formula1>
    </dataValidation>
    <dataValidation type="list" errorStyle="information" showInputMessage="1" showErrorMessage="1" sqref="B31:BC31">
      <formula1>ListOwnership</formula1>
    </dataValidation>
    <dataValidation type="list" errorStyle="information" showInputMessage="1" showErrorMessage="1" sqref="B22:BC22">
      <formula1>ListCustomerModelCompany</formula1>
    </dataValidation>
    <dataValidation type="list" allowBlank="1" showInputMessage="1" showErrorMessage="1" sqref="B10:BC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O78"/>
  <sheetViews>
    <sheetView topLeftCell="A28" zoomScale="85" zoomScaleNormal="85" workbookViewId="0">
      <pane xSplit="1" topLeftCell="CQ1" activePane="topRight" state="frozen"/>
      <selection pane="topRight" activeCell="CT57" sqref="CT57"/>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98" width="26" style="16" bestFit="1" customWidth="1" collapsed="1"/>
    <col min="99" max="99" width="24.140625" style="16" bestFit="1" customWidth="1" collapsed="1"/>
    <col min="100" max="100" width="26" style="16" bestFit="1" customWidth="1" collapsed="1"/>
    <col min="101" max="104" width="9.140625" style="16"/>
    <col min="105" max="16384" width="9.140625" style="16" collapsed="1"/>
  </cols>
  <sheetData>
    <row r="1" spans="1:145"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c r="CV1" s="118"/>
      <c r="CW1" s="118"/>
      <c r="CX1" s="118"/>
    </row>
    <row r="2" spans="1:145"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c r="CV2" s="118"/>
      <c r="CW2" s="118"/>
      <c r="CX2" s="118"/>
    </row>
    <row r="3" spans="1:145" s="17" customFormat="1" x14ac:dyDescent="0.25">
      <c r="A3" s="17" t="s">
        <v>3283</v>
      </c>
      <c r="B3" s="125" t="s">
        <v>3506</v>
      </c>
      <c r="C3" s="125" t="s">
        <v>3514</v>
      </c>
      <c r="D3" s="125" t="s">
        <v>3515</v>
      </c>
      <c r="E3" s="125" t="s">
        <v>3519</v>
      </c>
      <c r="F3" s="125" t="s">
        <v>3520</v>
      </c>
      <c r="G3" s="125" t="s">
        <v>3522</v>
      </c>
      <c r="H3" s="125" t="s">
        <v>3523</v>
      </c>
      <c r="I3" s="125" t="s">
        <v>3524</v>
      </c>
      <c r="J3" s="125" t="s">
        <v>3525</v>
      </c>
      <c r="K3" s="125" t="s">
        <v>3565</v>
      </c>
      <c r="L3" s="125" t="s">
        <v>3565</v>
      </c>
      <c r="M3" s="125" t="s">
        <v>3566</v>
      </c>
      <c r="N3" s="125" t="s">
        <v>3566</v>
      </c>
      <c r="O3" s="125" t="s">
        <v>3567</v>
      </c>
      <c r="P3" s="125" t="s">
        <v>3567</v>
      </c>
      <c r="Q3" s="125" t="s">
        <v>3568</v>
      </c>
      <c r="R3" s="125" t="s">
        <v>3568</v>
      </c>
      <c r="S3" s="125" t="s">
        <v>3569</v>
      </c>
      <c r="T3" s="125" t="s">
        <v>3569</v>
      </c>
      <c r="U3" s="125" t="s">
        <v>3656</v>
      </c>
      <c r="V3" s="125" t="s">
        <v>3570</v>
      </c>
      <c r="W3" s="125" t="s">
        <v>3571</v>
      </c>
      <c r="X3" s="125" t="s">
        <v>3572</v>
      </c>
      <c r="Y3" s="125" t="s">
        <v>3572</v>
      </c>
      <c r="Z3" s="125" t="s">
        <v>3572</v>
      </c>
      <c r="AA3" s="125" t="s">
        <v>3573</v>
      </c>
      <c r="AB3" s="125" t="s">
        <v>3573</v>
      </c>
      <c r="AC3" s="125" t="s">
        <v>3573</v>
      </c>
      <c r="AD3" s="125" t="s">
        <v>3574</v>
      </c>
      <c r="AE3" s="125" t="s">
        <v>3574</v>
      </c>
      <c r="AF3" s="125" t="s">
        <v>3574</v>
      </c>
      <c r="AG3" s="125" t="s">
        <v>3592</v>
      </c>
      <c r="AH3" s="125" t="s">
        <v>3594</v>
      </c>
      <c r="AI3" s="125" t="s">
        <v>3594</v>
      </c>
      <c r="AJ3" s="125" t="s">
        <v>3594</v>
      </c>
      <c r="AK3" s="125" t="s">
        <v>3595</v>
      </c>
      <c r="AL3" s="125" t="s">
        <v>3595</v>
      </c>
      <c r="AM3" s="125" t="s">
        <v>3595</v>
      </c>
      <c r="AN3" s="125" t="s">
        <v>3596</v>
      </c>
      <c r="AO3" s="125" t="s">
        <v>3596</v>
      </c>
      <c r="AP3" s="125" t="s">
        <v>3596</v>
      </c>
      <c r="AQ3" s="125" t="s">
        <v>3597</v>
      </c>
      <c r="AR3" s="125" t="s">
        <v>3597</v>
      </c>
      <c r="AS3" s="125" t="s">
        <v>3597</v>
      </c>
      <c r="AT3" s="125" t="s">
        <v>3598</v>
      </c>
      <c r="AU3" s="125" t="s">
        <v>3598</v>
      </c>
      <c r="AV3" s="125" t="s">
        <v>3598</v>
      </c>
      <c r="AW3" s="125" t="s">
        <v>3599</v>
      </c>
      <c r="AX3" s="125" t="s">
        <v>3599</v>
      </c>
      <c r="AY3" s="125" t="s">
        <v>3599</v>
      </c>
      <c r="AZ3" s="125" t="s">
        <v>3600</v>
      </c>
      <c r="BA3" s="125" t="s">
        <v>3600</v>
      </c>
      <c r="BB3" s="125" t="s">
        <v>3600</v>
      </c>
      <c r="BC3" s="125" t="s">
        <v>3601</v>
      </c>
      <c r="BD3" s="125" t="s">
        <v>3601</v>
      </c>
      <c r="BE3" s="125" t="s">
        <v>3601</v>
      </c>
      <c r="BF3" s="125" t="s">
        <v>3602</v>
      </c>
      <c r="BG3" s="125" t="s">
        <v>3602</v>
      </c>
      <c r="BH3" s="125" t="s">
        <v>3602</v>
      </c>
      <c r="BI3" s="125" t="s">
        <v>3603</v>
      </c>
      <c r="BJ3" s="125" t="s">
        <v>3603</v>
      </c>
      <c r="BK3" s="125" t="s">
        <v>3603</v>
      </c>
      <c r="BL3" s="125" t="s">
        <v>3604</v>
      </c>
      <c r="BM3" s="125" t="s">
        <v>3604</v>
      </c>
      <c r="BN3" s="125" t="s">
        <v>3604</v>
      </c>
      <c r="BO3" s="125" t="s">
        <v>3622</v>
      </c>
      <c r="BP3" s="125" t="s">
        <v>3622</v>
      </c>
      <c r="BQ3" s="125" t="s">
        <v>3622</v>
      </c>
      <c r="BR3" s="125" t="s">
        <v>3623</v>
      </c>
      <c r="BS3" s="125" t="s">
        <v>3623</v>
      </c>
      <c r="BT3" s="125" t="s">
        <v>3623</v>
      </c>
      <c r="BU3" s="125" t="s">
        <v>3624</v>
      </c>
      <c r="BV3" s="125" t="s">
        <v>3624</v>
      </c>
      <c r="BW3" s="125" t="s">
        <v>3624</v>
      </c>
      <c r="BX3" s="125" t="s">
        <v>3625</v>
      </c>
      <c r="BY3" s="125" t="s">
        <v>3625</v>
      </c>
      <c r="BZ3" s="125" t="s">
        <v>3625</v>
      </c>
      <c r="CA3" s="125" t="s">
        <v>3626</v>
      </c>
      <c r="CB3" s="125" t="s">
        <v>3626</v>
      </c>
      <c r="CC3" s="125" t="s">
        <v>3626</v>
      </c>
      <c r="CD3" s="125" t="s">
        <v>3636</v>
      </c>
      <c r="CE3" s="125" t="s">
        <v>3636</v>
      </c>
      <c r="CF3" s="125" t="s">
        <v>3636</v>
      </c>
      <c r="CG3" s="125" t="s">
        <v>3637</v>
      </c>
      <c r="CH3" s="125" t="s">
        <v>3637</v>
      </c>
      <c r="CI3" s="125" t="s">
        <v>3637</v>
      </c>
      <c r="CJ3" s="125" t="s">
        <v>3659</v>
      </c>
      <c r="CK3" s="125" t="s">
        <v>3659</v>
      </c>
      <c r="CL3" s="125" t="s">
        <v>3659</v>
      </c>
      <c r="CM3" s="125" t="s">
        <v>3638</v>
      </c>
      <c r="CN3" s="125" t="s">
        <v>3638</v>
      </c>
      <c r="CO3" s="125" t="s">
        <v>3638</v>
      </c>
      <c r="CP3" s="125" t="s">
        <v>3642</v>
      </c>
      <c r="CQ3" s="125" t="s">
        <v>3642</v>
      </c>
      <c r="CR3" s="125" t="s">
        <v>3642</v>
      </c>
      <c r="CS3" s="125" t="s">
        <v>3643</v>
      </c>
      <c r="CT3" s="125" t="s">
        <v>3643</v>
      </c>
      <c r="CU3" s="125"/>
      <c r="CV3" s="125"/>
      <c r="CW3" s="125"/>
      <c r="CX3" s="125"/>
    </row>
    <row r="4" spans="1:145" s="17" customFormat="1" ht="16.5" x14ac:dyDescent="0.3">
      <c r="A4" s="31" t="s">
        <v>3310</v>
      </c>
      <c r="B4" s="124">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13</v>
      </c>
      <c r="M4" s="124">
        <f t="shared" si="0"/>
        <v>0</v>
      </c>
      <c r="N4" s="124">
        <f t="shared" si="0"/>
        <v>0</v>
      </c>
      <c r="O4" s="124">
        <f t="shared" si="0"/>
        <v>0</v>
      </c>
      <c r="P4" s="124">
        <f t="shared" si="0"/>
        <v>0</v>
      </c>
      <c r="Q4" s="124">
        <f t="shared" si="0"/>
        <v>0</v>
      </c>
      <c r="R4" s="124">
        <f t="shared" si="0"/>
        <v>0</v>
      </c>
      <c r="S4" s="124">
        <f t="shared" si="0"/>
        <v>0</v>
      </c>
      <c r="T4" s="124">
        <f t="shared" si="0"/>
        <v>0</v>
      </c>
      <c r="U4" s="124">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0"/>
        <v>0</v>
      </c>
      <c r="W4" s="124">
        <f t="shared" si="0"/>
        <v>0</v>
      </c>
      <c r="X4" s="124">
        <f t="shared" si="0"/>
        <v>0</v>
      </c>
      <c r="Y4" s="124">
        <f t="shared" si="0"/>
        <v>0</v>
      </c>
      <c r="Z4" s="124" t="b">
        <f t="shared" si="0"/>
        <v>0</v>
      </c>
      <c r="AA4" s="124">
        <f t="shared" si="0"/>
        <v>0</v>
      </c>
      <c r="AB4" s="124">
        <f t="shared" si="0"/>
        <v>0</v>
      </c>
      <c r="AC4" s="124">
        <f t="shared" si="0"/>
        <v>0</v>
      </c>
      <c r="AD4" s="124">
        <f t="shared" si="0"/>
        <v>0</v>
      </c>
      <c r="AE4" s="124">
        <f t="shared" si="0"/>
        <v>0</v>
      </c>
      <c r="AF4" s="124">
        <f t="shared" si="0"/>
        <v>0</v>
      </c>
      <c r="AG4" s="124">
        <f t="shared" si="0"/>
        <v>0</v>
      </c>
      <c r="AH4" s="124">
        <f t="shared" si="0"/>
        <v>0</v>
      </c>
      <c r="AI4" s="124">
        <f t="shared" si="0"/>
        <v>0</v>
      </c>
      <c r="AJ4" s="124">
        <f t="shared" si="0"/>
        <v>0</v>
      </c>
      <c r="AK4" s="124">
        <f t="shared" si="0"/>
        <v>0</v>
      </c>
      <c r="AL4" s="124">
        <f t="shared" si="0"/>
        <v>0</v>
      </c>
      <c r="AM4" s="124">
        <f t="shared" si="0"/>
        <v>0</v>
      </c>
      <c r="AN4" s="124">
        <f t="shared" si="0"/>
        <v>0</v>
      </c>
      <c r="AO4" s="124">
        <f t="shared" si="0"/>
        <v>0</v>
      </c>
      <c r="AP4" s="124">
        <f t="shared" si="0"/>
        <v>0</v>
      </c>
      <c r="AQ4" s="124">
        <f t="shared" si="0"/>
        <v>0</v>
      </c>
      <c r="AR4" s="124">
        <f t="shared" si="0"/>
        <v>0</v>
      </c>
      <c r="AS4" s="124">
        <f t="shared" si="0"/>
        <v>0</v>
      </c>
      <c r="AT4" s="124">
        <f t="shared" si="0"/>
        <v>0</v>
      </c>
      <c r="AU4" s="124">
        <f t="shared" si="0"/>
        <v>0</v>
      </c>
      <c r="AV4" s="124">
        <f t="shared" si="0"/>
        <v>0</v>
      </c>
      <c r="AW4" s="124">
        <f t="shared" si="0"/>
        <v>0</v>
      </c>
      <c r="AX4" s="124">
        <f t="shared" si="0"/>
        <v>0</v>
      </c>
      <c r="AY4" s="124">
        <f t="shared" si="0"/>
        <v>0</v>
      </c>
      <c r="AZ4" s="124">
        <f t="shared" si="0"/>
        <v>0</v>
      </c>
      <c r="BA4" s="124">
        <f t="shared" si="0"/>
        <v>0</v>
      </c>
      <c r="BB4" s="124">
        <f t="shared" si="0"/>
        <v>0</v>
      </c>
      <c r="BC4" s="124">
        <f t="shared" si="0"/>
        <v>0</v>
      </c>
      <c r="BD4" s="124">
        <f t="shared" si="0"/>
        <v>0</v>
      </c>
      <c r="BE4" s="124">
        <f t="shared" si="0"/>
        <v>0</v>
      </c>
      <c r="BF4" s="124">
        <f t="shared" si="0"/>
        <v>0</v>
      </c>
      <c r="BG4" s="124">
        <f t="shared" si="0"/>
        <v>0</v>
      </c>
      <c r="BH4" s="124">
        <f t="shared" si="0"/>
        <v>0</v>
      </c>
      <c r="BI4" s="124">
        <f t="shared" si="0"/>
        <v>0</v>
      </c>
      <c r="BJ4" s="124">
        <f t="shared" si="0"/>
        <v>0</v>
      </c>
      <c r="BK4" s="124">
        <f t="shared" si="0"/>
        <v>0</v>
      </c>
      <c r="BL4" s="124">
        <f t="shared" si="0"/>
        <v>0</v>
      </c>
      <c r="BM4" s="124">
        <f t="shared" si="0"/>
        <v>0</v>
      </c>
      <c r="BN4" s="124">
        <f t="shared" si="0"/>
        <v>0</v>
      </c>
      <c r="BO4" s="124">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4">
        <f t="shared" si="2"/>
        <v>0</v>
      </c>
      <c r="BQ4" s="124">
        <f t="shared" si="2"/>
        <v>0</v>
      </c>
      <c r="BR4" s="124">
        <f t="shared" si="2"/>
        <v>0</v>
      </c>
      <c r="BS4" s="124">
        <f t="shared" si="2"/>
        <v>0</v>
      </c>
      <c r="BT4" s="124">
        <f t="shared" si="2"/>
        <v>0</v>
      </c>
      <c r="BU4" s="124">
        <f t="shared" si="2"/>
        <v>0</v>
      </c>
      <c r="BV4" s="124">
        <f t="shared" si="2"/>
        <v>0</v>
      </c>
      <c r="BW4" s="124">
        <f t="shared" si="2"/>
        <v>0</v>
      </c>
      <c r="BX4" s="124">
        <f t="shared" si="2"/>
        <v>0</v>
      </c>
      <c r="BY4" s="124">
        <f t="shared" si="2"/>
        <v>0</v>
      </c>
      <c r="BZ4" s="124">
        <f t="shared" si="2"/>
        <v>0</v>
      </c>
      <c r="CA4" s="124">
        <f t="shared" si="2"/>
        <v>0</v>
      </c>
      <c r="CB4" s="124">
        <f t="shared" si="2"/>
        <v>0</v>
      </c>
      <c r="CC4" s="124">
        <f t="shared" si="2"/>
        <v>0</v>
      </c>
      <c r="CD4" s="124">
        <f t="shared" si="2"/>
        <v>0</v>
      </c>
      <c r="CE4" s="124">
        <f t="shared" si="2"/>
        <v>0</v>
      </c>
      <c r="CF4" s="124">
        <f t="shared" si="2"/>
        <v>0</v>
      </c>
      <c r="CG4" s="124">
        <f t="shared" si="2"/>
        <v>0</v>
      </c>
      <c r="CH4" s="124">
        <f t="shared" si="2"/>
        <v>0</v>
      </c>
      <c r="CI4" s="124">
        <f t="shared" si="2"/>
        <v>0</v>
      </c>
      <c r="CJ4" s="124">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4">
        <f t="shared" si="3"/>
        <v>0</v>
      </c>
      <c r="CL4" s="124">
        <f t="shared" si="3"/>
        <v>0</v>
      </c>
      <c r="CM4" s="124">
        <f t="shared" si="2"/>
        <v>0</v>
      </c>
      <c r="CN4" s="124">
        <f t="shared" si="2"/>
        <v>0</v>
      </c>
      <c r="CO4" s="124">
        <f t="shared" si="2"/>
        <v>0</v>
      </c>
      <c r="CP4" s="124">
        <f t="shared" si="2"/>
        <v>0</v>
      </c>
      <c r="CQ4" s="124">
        <f t="shared" si="2"/>
        <v>0</v>
      </c>
      <c r="CR4" s="124">
        <f t="shared" si="2"/>
        <v>0</v>
      </c>
      <c r="CS4" s="124">
        <f t="shared" si="2"/>
        <v>0</v>
      </c>
      <c r="CT4" s="124">
        <f t="shared" ref="CT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4"/>
      <c r="CV4" s="124"/>
      <c r="CW4" s="124"/>
      <c r="CX4" s="124"/>
    </row>
    <row r="5" spans="1:145" s="17" customFormat="1" x14ac:dyDescent="0.25">
      <c r="B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c r="CT5" s="118"/>
      <c r="CU5" s="118"/>
      <c r="CV5" s="118"/>
    </row>
    <row r="6" spans="1:145" s="17" customFormat="1" x14ac:dyDescent="0.25">
      <c r="B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row>
    <row r="7" spans="1:145" s="17" customFormat="1" x14ac:dyDescent="0.25">
      <c r="B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row>
    <row r="8" spans="1:145" s="17" customFormat="1" x14ac:dyDescent="0.25">
      <c r="B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row>
    <row r="9" spans="1:145" s="17" customFormat="1" x14ac:dyDescent="0.25">
      <c r="B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c r="CS9" s="118"/>
      <c r="CT9" s="118"/>
      <c r="CU9" s="118"/>
      <c r="CV9" s="118"/>
    </row>
    <row r="10" spans="1:145" s="17" customFormat="1" x14ac:dyDescent="0.25">
      <c r="A10" s="31" t="s">
        <v>3445</v>
      </c>
      <c r="B10" s="118"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M10" s="118" t="str">
        <f>'1.TabCustomerMainData'!L$10</f>
        <v>No</v>
      </c>
      <c r="O10" s="118" t="str">
        <f>'1.TabCustomerMainData'!M$10</f>
        <v>No</v>
      </c>
      <c r="Q10" s="118" t="str">
        <f>'1.TabCustomerMainData'!N$10</f>
        <v>No</v>
      </c>
      <c r="S10" s="118" t="str">
        <f>'1.TabCustomerMainData'!O$10</f>
        <v>No</v>
      </c>
      <c r="U10" s="118" t="str">
        <f>'1.TabCustomerMainData'!P$10</f>
        <v>No</v>
      </c>
      <c r="V10" s="118" t="str">
        <f>'1.TabCustomerMainData'!Q$10</f>
        <v>No</v>
      </c>
      <c r="W10" s="118" t="str">
        <f>'1.TabCustomerMainData'!R$10</f>
        <v>No</v>
      </c>
      <c r="X10" s="118" t="str">
        <f>'1.TabCustomerMainData'!S$10</f>
        <v>No</v>
      </c>
      <c r="AA10" s="118" t="str">
        <f>'1.TabCustomerMainData'!T$10</f>
        <v>No</v>
      </c>
      <c r="AD10" s="118" t="str">
        <f>'1.TabCustomerMainData'!U$10</f>
        <v>No</v>
      </c>
      <c r="AG10" s="118" t="str">
        <f>'1.TabCustomerMainData'!V$10</f>
        <v>No</v>
      </c>
      <c r="AH10" s="118" t="str">
        <f>'1.TabCustomerMainData'!W$10</f>
        <v>No</v>
      </c>
      <c r="AK10" s="118" t="str">
        <f>'1.TabCustomerMainData'!X$10</f>
        <v>No</v>
      </c>
      <c r="AN10" s="118" t="str">
        <f>'1.TabCustomerMainData'!Y$10</f>
        <v>No</v>
      </c>
      <c r="AQ10" s="118" t="str">
        <f>'1.TabCustomerMainData'!Z$10</f>
        <v>No</v>
      </c>
      <c r="AT10" s="118" t="str">
        <f>'1.TabCustomerMainData'!AA$10</f>
        <v>No</v>
      </c>
      <c r="AW10" s="118" t="str">
        <f>'1.TabCustomerMainData'!AB$10</f>
        <v>No</v>
      </c>
      <c r="AZ10" s="118" t="str">
        <f>'1.TabCustomerMainData'!AC$10</f>
        <v>No</v>
      </c>
      <c r="BC10" s="118" t="str">
        <f>'1.TabCustomerMainData'!AD$10</f>
        <v>No</v>
      </c>
      <c r="BF10" s="118" t="str">
        <f>'1.TabCustomerMainData'!AE$10</f>
        <v>No</v>
      </c>
      <c r="BI10" s="118" t="str">
        <f>'1.TabCustomerMainData'!AF$10</f>
        <v>No</v>
      </c>
      <c r="BL10" s="118" t="str">
        <f>'1.TabCustomerMainData'!AG$10</f>
        <v>No</v>
      </c>
      <c r="BO10" s="118" t="str">
        <f>'1.TabCustomerMainData'!AH$10</f>
        <v>No</v>
      </c>
      <c r="BR10" s="118" t="str">
        <f>'1.TabCustomerMainData'!AI$10</f>
        <v>No</v>
      </c>
      <c r="BU10" s="118" t="str">
        <f>'1.TabCustomerMainData'!AJ$10</f>
        <v>No</v>
      </c>
      <c r="BX10" s="118" t="str">
        <f>'1.TabCustomerMainData'!AK$10</f>
        <v>No</v>
      </c>
      <c r="CA10" s="118" t="str">
        <f>'1.TabCustomerMainData'!AL$10</f>
        <v>No</v>
      </c>
      <c r="CD10" s="118" t="str">
        <f>'1.TabCustomerMainData'!AM$10</f>
        <v>No</v>
      </c>
      <c r="CG10" s="118" t="str">
        <f>'1.TabCustomerMainData'!AN$10</f>
        <v>No</v>
      </c>
      <c r="CJ10" s="118" t="str">
        <f>'1.TabCustomerMainData'!AQ$10</f>
        <v>No</v>
      </c>
      <c r="CK10" s="118"/>
      <c r="CL10" s="118"/>
      <c r="CM10" s="118" t="str">
        <f>'1.TabCustomerMainData'!AO$10</f>
        <v>No</v>
      </c>
      <c r="CP10" s="118" t="str">
        <f>'1.TabCustomerMainData'!AP$10</f>
        <v>No</v>
      </c>
      <c r="CR10" s="118"/>
      <c r="CS10" s="118" t="str">
        <f>'1.TabCustomerMainData'!AQ$10</f>
        <v>No</v>
      </c>
      <c r="CT10" s="118" t="str">
        <f>'1.TabCustomerMainData'!AR$10</f>
        <v>No</v>
      </c>
      <c r="CU10" s="118"/>
      <c r="CV10" s="118"/>
      <c r="CW10" s="118"/>
      <c r="CX10" s="118"/>
      <c r="CY10" s="118"/>
      <c r="CZ10" s="118"/>
      <c r="DA10" s="118"/>
      <c r="DB10" s="118"/>
      <c r="DC10" s="118"/>
      <c r="DD10" s="118"/>
      <c r="DE10" s="118"/>
      <c r="DF10" s="118"/>
      <c r="DG10" s="118"/>
      <c r="DH10" s="118"/>
      <c r="DI10" s="118"/>
      <c r="DJ10" s="118"/>
      <c r="DK10" s="118"/>
      <c r="DL10" s="118"/>
      <c r="DM10" s="118"/>
      <c r="DN10" s="118"/>
      <c r="DO10" s="118"/>
      <c r="DP10" s="118"/>
      <c r="DQ10" s="118"/>
      <c r="DR10" s="118"/>
      <c r="DS10" s="118"/>
      <c r="DT10" s="118"/>
      <c r="DU10" s="118"/>
      <c r="DV10" s="118"/>
      <c r="DW10" s="118"/>
      <c r="DX10" s="118"/>
      <c r="DY10" s="118"/>
      <c r="DZ10" s="118"/>
      <c r="EA10" s="118"/>
      <c r="EB10" s="118"/>
      <c r="EC10" s="118"/>
      <c r="ED10" s="118"/>
      <c r="EE10" s="118"/>
      <c r="EF10" s="118"/>
      <c r="EG10" s="118"/>
      <c r="EH10" s="118"/>
      <c r="EI10" s="118"/>
      <c r="EJ10" s="118"/>
      <c r="EK10" s="118"/>
      <c r="EL10" s="118"/>
      <c r="EM10" s="118"/>
      <c r="EN10" s="118"/>
      <c r="EO10" s="118"/>
    </row>
    <row r="11" spans="1:145" s="82" customFormat="1" x14ac:dyDescent="0.25"/>
    <row r="12" spans="1:145" s="17" customFormat="1" x14ac:dyDescent="0.25">
      <c r="A12" s="63" t="s">
        <v>6</v>
      </c>
      <c r="B12" s="118" t="str">
        <f>'1.TabCustomerMainData'!$H$13</f>
        <v>App007</v>
      </c>
      <c r="C12" s="118" t="str">
        <f>'1.TabCustomerMainData'!$I$13</f>
        <v>App008</v>
      </c>
      <c r="D12" s="118" t="str">
        <f>'1.TabCustomerMainData'!$J$13</f>
        <v>App009</v>
      </c>
      <c r="E12" s="118" t="str">
        <f>'1.TabCustomerMainData'!$K$13</f>
        <v>App010</v>
      </c>
      <c r="F12" s="118" t="str">
        <f>'1.TabCustomerMainData'!$L$13</f>
        <v>App011</v>
      </c>
      <c r="G12" s="118" t="str">
        <f>'1.TabCustomerMainData'!$M$13</f>
        <v>App012</v>
      </c>
      <c r="H12" s="118" t="str">
        <f>'1.TabCustomerMainData'!$N$13</f>
        <v>App013</v>
      </c>
      <c r="I12" s="118" t="str">
        <f>'1.TabCustomerMainData'!$O$13</f>
        <v>App014</v>
      </c>
      <c r="J12" s="118" t="str">
        <f>'1.TabCustomerMainData'!$P$13</f>
        <v>App015</v>
      </c>
      <c r="K12" s="118" t="str">
        <f>'1.TabCustomerMainData'!$Q$13</f>
        <v>App016</v>
      </c>
      <c r="L12" s="118" t="str">
        <f>'1.TabCustomerMainData'!$Q$13</f>
        <v>App016</v>
      </c>
      <c r="M12" s="118" t="str">
        <f>'1.TabCustomerMainData'!$R$13</f>
        <v>App017</v>
      </c>
      <c r="N12" s="118" t="str">
        <f>'1.TabCustomerMainData'!$R$13</f>
        <v>App017</v>
      </c>
      <c r="O12" s="118" t="str">
        <f>'1.TabCustomerMainData'!$S$13</f>
        <v>App018</v>
      </c>
      <c r="P12" s="118" t="str">
        <f>'1.TabCustomerMainData'!$S$13</f>
        <v>App018</v>
      </c>
      <c r="Q12" s="118" t="str">
        <f>'1.TabCustomerMainData'!$T$13</f>
        <v>App019</v>
      </c>
      <c r="R12" s="118" t="str">
        <f>'1.TabCustomerMainData'!$T$13</f>
        <v>App019</v>
      </c>
      <c r="S12" s="118" t="str">
        <f>'1.TabCustomerMainData'!$U$13</f>
        <v>App020</v>
      </c>
      <c r="T12" s="118" t="str">
        <f>'1.TabCustomerMainData'!$U$13</f>
        <v>App020</v>
      </c>
      <c r="U12" s="118" t="str">
        <f>'1.TabCustomerMainData'!$V$13</f>
        <v>App020a</v>
      </c>
      <c r="V12" s="118" t="str">
        <f>'1.TabCustomerMainData'!$W$13</f>
        <v>App021</v>
      </c>
      <c r="W12" s="118" t="str">
        <f>'1.TabCustomerMainData'!$X$13</f>
        <v>App022</v>
      </c>
      <c r="X12" s="118" t="str">
        <f>'1.TabCustomerMainData'!$Y$13</f>
        <v>App023</v>
      </c>
      <c r="Y12" s="118" t="str">
        <f>'1.TabCustomerMainData'!$Y$13</f>
        <v>App023</v>
      </c>
      <c r="Z12" s="118" t="str">
        <f>'1.TabCustomerMainData'!$Y$13</f>
        <v>App023</v>
      </c>
      <c r="AA12" s="118" t="str">
        <f>'1.TabCustomerMainData'!$Z$13</f>
        <v>App024</v>
      </c>
      <c r="AB12" s="118" t="str">
        <f>'1.TabCustomerMainData'!$Z$13</f>
        <v>App024</v>
      </c>
      <c r="AC12" s="118" t="str">
        <f>'1.TabCustomerMainData'!$Z$13</f>
        <v>App024</v>
      </c>
      <c r="AD12" s="118" t="str">
        <f>'1.TabCustomerMainData'!$AA$13</f>
        <v>App025</v>
      </c>
      <c r="AE12" s="118" t="str">
        <f>'1.TabCustomerMainData'!$AA$13</f>
        <v>App025</v>
      </c>
      <c r="AF12" s="118" t="str">
        <f>'1.TabCustomerMainData'!$AA$13</f>
        <v>App025</v>
      </c>
      <c r="AG12" s="118" t="str">
        <f>'1.TabCustomerMainData'!$AB$13</f>
        <v>App026</v>
      </c>
      <c r="AH12" s="118" t="str">
        <f>'1.TabCustomerMainData'!$AC$13</f>
        <v>App027</v>
      </c>
      <c r="AI12" s="118" t="str">
        <f>'1.TabCustomerMainData'!$AC$13</f>
        <v>App027</v>
      </c>
      <c r="AJ12" s="118" t="str">
        <f>'1.TabCustomerMainData'!$AC$13</f>
        <v>App027</v>
      </c>
      <c r="AK12" s="118" t="str">
        <f>'1.TabCustomerMainData'!$AD$13</f>
        <v>App028</v>
      </c>
      <c r="AL12" s="118" t="str">
        <f>'1.TabCustomerMainData'!$AD$13</f>
        <v>App028</v>
      </c>
      <c r="AM12" s="118" t="str">
        <f>'1.TabCustomerMainData'!$AD$13</f>
        <v>App028</v>
      </c>
      <c r="AN12" s="118" t="str">
        <f>'1.TabCustomerMainData'!$AE$13</f>
        <v>App029</v>
      </c>
      <c r="AO12" s="118" t="str">
        <f>'1.TabCustomerMainData'!$AE$13</f>
        <v>App029</v>
      </c>
      <c r="AP12" s="118" t="str">
        <f>'1.TabCustomerMainData'!$AE$13</f>
        <v>App029</v>
      </c>
      <c r="AQ12" s="118" t="str">
        <f>'1.TabCustomerMainData'!$AF$13</f>
        <v>App030</v>
      </c>
      <c r="AR12" s="118" t="str">
        <f>'1.TabCustomerMainData'!$AF$13</f>
        <v>App030</v>
      </c>
      <c r="AS12" s="118" t="str">
        <f>'1.TabCustomerMainData'!$AF$13</f>
        <v>App030</v>
      </c>
      <c r="AT12" s="118" t="str">
        <f>'1.TabCustomerMainData'!$AG$13</f>
        <v>App031</v>
      </c>
      <c r="AU12" s="118" t="str">
        <f>'1.TabCustomerMainData'!$AG$13</f>
        <v>App031</v>
      </c>
      <c r="AV12" s="118" t="str">
        <f>'1.TabCustomerMainData'!$AG$13</f>
        <v>App031</v>
      </c>
      <c r="AW12" s="118" t="str">
        <f>'1.TabCustomerMainData'!$AH$13</f>
        <v>App032</v>
      </c>
      <c r="AX12" s="118" t="str">
        <f>'1.TabCustomerMainData'!$AH$13</f>
        <v>App032</v>
      </c>
      <c r="AY12" s="118" t="str">
        <f>'1.TabCustomerMainData'!$AH$13</f>
        <v>App032</v>
      </c>
      <c r="AZ12" s="118" t="str">
        <f>'1.TabCustomerMainData'!$AI$13</f>
        <v>App033</v>
      </c>
      <c r="BA12" s="118" t="str">
        <f>'1.TabCustomerMainData'!$AI$13</f>
        <v>App033</v>
      </c>
      <c r="BB12" s="118" t="str">
        <f>'1.TabCustomerMainData'!$AI$13</f>
        <v>App033</v>
      </c>
      <c r="BC12" s="118" t="str">
        <f>'1.TabCustomerMainData'!$AJ$13</f>
        <v>App034</v>
      </c>
      <c r="BD12" s="118" t="str">
        <f>'1.TabCustomerMainData'!$AJ$13</f>
        <v>App034</v>
      </c>
      <c r="BE12" s="118" t="str">
        <f>'1.TabCustomerMainData'!$AJ$13</f>
        <v>App034</v>
      </c>
      <c r="BF12" s="118" t="str">
        <f>'1.TabCustomerMainData'!$AK$13</f>
        <v>App035</v>
      </c>
      <c r="BG12" s="118" t="str">
        <f>'1.TabCustomerMainData'!$AK$13</f>
        <v>App035</v>
      </c>
      <c r="BH12" s="118" t="str">
        <f>'1.TabCustomerMainData'!$AK$13</f>
        <v>App035</v>
      </c>
      <c r="BI12" s="118" t="str">
        <f>'1.TabCustomerMainData'!$AL$13</f>
        <v>App036</v>
      </c>
      <c r="BJ12" s="118" t="str">
        <f>'1.TabCustomerMainData'!$AL$13</f>
        <v>App036</v>
      </c>
      <c r="BK12" s="118" t="str">
        <f>'1.TabCustomerMainData'!$AL$13</f>
        <v>App036</v>
      </c>
      <c r="BL12" s="118" t="str">
        <f>'1.TabCustomerMainData'!$AM$13</f>
        <v>App037</v>
      </c>
      <c r="BM12" s="118" t="str">
        <f>'1.TabCustomerMainData'!$AM$13</f>
        <v>App037</v>
      </c>
      <c r="BN12" s="118" t="str">
        <f>'1.TabCustomerMainData'!$AM$13</f>
        <v>App037</v>
      </c>
      <c r="BO12" s="118" t="str">
        <f>'1.TabCustomerMainData'!$AN$13</f>
        <v>App038</v>
      </c>
      <c r="BP12" s="118" t="str">
        <f>'1.TabCustomerMainData'!$AN$13</f>
        <v>App038</v>
      </c>
      <c r="BQ12" s="118" t="str">
        <f>'1.TabCustomerMainData'!$AN$13</f>
        <v>App038</v>
      </c>
      <c r="BR12" s="118" t="str">
        <f>'1.TabCustomerMainData'!$AO$13</f>
        <v>App039</v>
      </c>
      <c r="BS12" s="118" t="str">
        <f>'1.TabCustomerMainData'!$AO$13</f>
        <v>App039</v>
      </c>
      <c r="BT12" s="118" t="str">
        <f>'1.TabCustomerMainData'!$AO$13</f>
        <v>App039</v>
      </c>
      <c r="BU12" s="118" t="str">
        <f>'1.TabCustomerMainData'!$AP$13</f>
        <v>App040</v>
      </c>
      <c r="BV12" s="118" t="str">
        <f>'1.TabCustomerMainData'!$AP$13</f>
        <v>App040</v>
      </c>
      <c r="BW12" s="118" t="str">
        <f>'1.TabCustomerMainData'!$AP$13</f>
        <v>App040</v>
      </c>
      <c r="BX12" s="118" t="str">
        <f>'1.TabCustomerMainData'!$AQ$13</f>
        <v>App041</v>
      </c>
      <c r="BY12" s="118" t="str">
        <f>'1.TabCustomerMainData'!$AQ$13</f>
        <v>App041</v>
      </c>
      <c r="BZ12" s="118" t="str">
        <f>'1.TabCustomerMainData'!$AQ$13</f>
        <v>App041</v>
      </c>
      <c r="CA12" s="118" t="str">
        <f>'1.TabCustomerMainData'!$AR$13</f>
        <v>App042</v>
      </c>
      <c r="CB12" s="118" t="str">
        <f>'1.TabCustomerMainData'!$AR$13</f>
        <v>App042</v>
      </c>
      <c r="CC12" s="118" t="str">
        <f>'1.TabCustomerMainData'!$AR$13</f>
        <v>App042</v>
      </c>
      <c r="CD12" s="118" t="str">
        <f>'1.TabCustomerMainData'!$AS$13</f>
        <v>App043</v>
      </c>
      <c r="CE12" s="118" t="str">
        <f>'1.TabCustomerMainData'!$AS$13</f>
        <v>App043</v>
      </c>
      <c r="CF12" s="118" t="str">
        <f>'1.TabCustomerMainData'!$AS$13</f>
        <v>App043</v>
      </c>
      <c r="CG12" s="118" t="str">
        <f>'1.TabCustomerMainData'!$AT$13</f>
        <v>App044</v>
      </c>
      <c r="CH12" s="118" t="str">
        <f>'1.TabCustomerMainData'!$AT$13</f>
        <v>App044</v>
      </c>
      <c r="CI12" s="118" t="str">
        <f>'1.TabCustomerMainData'!$AT$13</f>
        <v>App044</v>
      </c>
      <c r="CJ12" s="118" t="str">
        <f>'1.TabCustomerMainData'!$AU$13</f>
        <v>App044a</v>
      </c>
      <c r="CK12" s="118" t="str">
        <f>'1.TabCustomerMainData'!$AU$13</f>
        <v>App044a</v>
      </c>
      <c r="CL12" s="118" t="str">
        <f>'1.TabCustomerMainData'!$AU$13</f>
        <v>App044a</v>
      </c>
      <c r="CM12" s="118" t="str">
        <f>'1.TabCustomerMainData'!$AV$13</f>
        <v>App045</v>
      </c>
      <c r="CN12" s="118" t="str">
        <f>'1.TabCustomerMainData'!$AV$13</f>
        <v>App045</v>
      </c>
      <c r="CO12" s="118" t="str">
        <f>'1.TabCustomerMainData'!$AV$13</f>
        <v>App045</v>
      </c>
      <c r="CP12" s="118" t="str">
        <f>'1.TabCustomerMainData'!$AW$13</f>
        <v>App046</v>
      </c>
      <c r="CQ12" s="118" t="str">
        <f>'1.TabCustomerMainData'!$AW$13</f>
        <v>App046</v>
      </c>
      <c r="CR12" s="118" t="str">
        <f>'1.TabCustomerMainData'!$AW$13</f>
        <v>App046</v>
      </c>
      <c r="CS12" s="118" t="str">
        <f>'1.TabCustomerMainData'!$AZ$13</f>
        <v>App049</v>
      </c>
      <c r="CT12" s="118" t="str">
        <f>'1.TabCustomerMainData'!$AZ$13</f>
        <v>App049</v>
      </c>
      <c r="CU12" s="118"/>
      <c r="CV12" s="118"/>
      <c r="CW12" s="118"/>
      <c r="CX12" s="118"/>
    </row>
    <row r="13" spans="1:145" s="89" customFormat="1" x14ac:dyDescent="0.25">
      <c r="A13" s="87" t="s">
        <v>2409</v>
      </c>
      <c r="B13" s="88" t="s">
        <v>2411</v>
      </c>
      <c r="C13" s="88" t="s">
        <v>2411</v>
      </c>
      <c r="D13" s="88" t="s">
        <v>2411</v>
      </c>
      <c r="E13" s="88" t="s">
        <v>2411</v>
      </c>
      <c r="F13" s="88" t="s">
        <v>2411</v>
      </c>
      <c r="G13" s="88" t="s">
        <v>2411</v>
      </c>
      <c r="H13" s="88" t="s">
        <v>2410</v>
      </c>
      <c r="I13" s="88" t="s">
        <v>2410</v>
      </c>
      <c r="J13" s="88" t="s">
        <v>2411</v>
      </c>
      <c r="K13" s="88" t="s">
        <v>2411</v>
      </c>
      <c r="L13" s="88" t="s">
        <v>2411</v>
      </c>
      <c r="M13" s="88" t="s">
        <v>2411</v>
      </c>
      <c r="N13" s="88" t="s">
        <v>2411</v>
      </c>
      <c r="O13" s="88" t="s">
        <v>2411</v>
      </c>
      <c r="P13" s="88" t="s">
        <v>2411</v>
      </c>
      <c r="Q13" s="88" t="s">
        <v>2411</v>
      </c>
      <c r="R13" s="88" t="s">
        <v>2411</v>
      </c>
      <c r="S13" s="88" t="s">
        <v>2411</v>
      </c>
      <c r="T13" s="88" t="s">
        <v>2410</v>
      </c>
      <c r="U13" s="88" t="s">
        <v>2411</v>
      </c>
      <c r="V13" s="88" t="s">
        <v>2411</v>
      </c>
      <c r="W13" s="88" t="s">
        <v>2410</v>
      </c>
      <c r="X13" s="88" t="s">
        <v>2411</v>
      </c>
      <c r="Y13" s="88" t="s">
        <v>2410</v>
      </c>
      <c r="Z13" s="88" t="s">
        <v>2411</v>
      </c>
      <c r="AA13" s="88" t="s">
        <v>2411</v>
      </c>
      <c r="AB13" s="88" t="s">
        <v>2410</v>
      </c>
      <c r="AC13" s="88" t="s">
        <v>2411</v>
      </c>
      <c r="AD13" s="88" t="s">
        <v>2411</v>
      </c>
      <c r="AE13" s="88" t="s">
        <v>2410</v>
      </c>
      <c r="AF13" s="88" t="s">
        <v>2411</v>
      </c>
      <c r="AG13" s="88" t="s">
        <v>2411</v>
      </c>
      <c r="AH13" s="88" t="s">
        <v>2411</v>
      </c>
      <c r="AI13" s="88" t="s">
        <v>2410</v>
      </c>
      <c r="AJ13" s="88" t="s">
        <v>2411</v>
      </c>
      <c r="AK13" s="88" t="s">
        <v>2411</v>
      </c>
      <c r="AL13" s="88" t="s">
        <v>2410</v>
      </c>
      <c r="AM13" s="88" t="s">
        <v>2411</v>
      </c>
      <c r="AN13" s="88" t="s">
        <v>2411</v>
      </c>
      <c r="AO13" s="88" t="s">
        <v>2410</v>
      </c>
      <c r="AP13" s="88" t="s">
        <v>2411</v>
      </c>
      <c r="AQ13" s="88" t="s">
        <v>2411</v>
      </c>
      <c r="AR13" s="88" t="s">
        <v>2410</v>
      </c>
      <c r="AS13" s="88" t="s">
        <v>2411</v>
      </c>
      <c r="AT13" s="88" t="s">
        <v>2411</v>
      </c>
      <c r="AU13" s="88" t="s">
        <v>2410</v>
      </c>
      <c r="AV13" s="88" t="s">
        <v>2411</v>
      </c>
      <c r="AW13" s="88" t="s">
        <v>2411</v>
      </c>
      <c r="AX13" s="88" t="s">
        <v>2410</v>
      </c>
      <c r="AY13" s="88" t="s">
        <v>2411</v>
      </c>
      <c r="AZ13" s="88" t="s">
        <v>2411</v>
      </c>
      <c r="BA13" s="88" t="s">
        <v>2410</v>
      </c>
      <c r="BB13" s="88" t="s">
        <v>2411</v>
      </c>
      <c r="BC13" s="88" t="s">
        <v>2411</v>
      </c>
      <c r="BD13" s="88" t="s">
        <v>2410</v>
      </c>
      <c r="BE13" s="88" t="s">
        <v>2411</v>
      </c>
      <c r="BF13" s="88" t="s">
        <v>2411</v>
      </c>
      <c r="BG13" s="88" t="s">
        <v>2410</v>
      </c>
      <c r="BH13" s="88" t="s">
        <v>2411</v>
      </c>
      <c r="BI13" s="88" t="s">
        <v>2411</v>
      </c>
      <c r="BJ13" s="88" t="s">
        <v>2410</v>
      </c>
      <c r="BK13" s="88" t="s">
        <v>2411</v>
      </c>
      <c r="BL13" s="88" t="s">
        <v>2411</v>
      </c>
      <c r="BM13" s="88" t="s">
        <v>2410</v>
      </c>
      <c r="BN13" s="88" t="s">
        <v>2411</v>
      </c>
      <c r="BO13" s="88" t="s">
        <v>2411</v>
      </c>
      <c r="BP13" s="88" t="s">
        <v>2410</v>
      </c>
      <c r="BQ13" s="88" t="s">
        <v>2411</v>
      </c>
      <c r="BR13" s="88" t="s">
        <v>2411</v>
      </c>
      <c r="BS13" s="88" t="s">
        <v>2410</v>
      </c>
      <c r="BT13" s="88" t="s">
        <v>2411</v>
      </c>
      <c r="BU13" s="88" t="s">
        <v>2411</v>
      </c>
      <c r="BV13" s="88" t="s">
        <v>2410</v>
      </c>
      <c r="BW13" s="88" t="s">
        <v>2411</v>
      </c>
      <c r="BX13" s="88" t="s">
        <v>2411</v>
      </c>
      <c r="BY13" s="88" t="s">
        <v>2410</v>
      </c>
      <c r="BZ13" s="88" t="s">
        <v>2411</v>
      </c>
      <c r="CA13" s="88" t="s">
        <v>2411</v>
      </c>
      <c r="CB13" s="88" t="s">
        <v>2410</v>
      </c>
      <c r="CC13" s="88" t="s">
        <v>2411</v>
      </c>
      <c r="CD13" s="88" t="s">
        <v>2411</v>
      </c>
      <c r="CE13" s="88" t="s">
        <v>2410</v>
      </c>
      <c r="CF13" s="88" t="s">
        <v>2411</v>
      </c>
      <c r="CG13" s="88" t="s">
        <v>2411</v>
      </c>
      <c r="CH13" s="88" t="s">
        <v>2410</v>
      </c>
      <c r="CI13" s="88" t="s">
        <v>2411</v>
      </c>
      <c r="CJ13" s="88" t="s">
        <v>2411</v>
      </c>
      <c r="CK13" s="88" t="s">
        <v>2410</v>
      </c>
      <c r="CL13" s="88" t="s">
        <v>2411</v>
      </c>
      <c r="CM13" s="88" t="s">
        <v>2411</v>
      </c>
      <c r="CN13" s="88" t="s">
        <v>2410</v>
      </c>
      <c r="CO13" s="88" t="s">
        <v>2411</v>
      </c>
      <c r="CP13" s="88" t="s">
        <v>2411</v>
      </c>
      <c r="CQ13" s="88" t="s">
        <v>2410</v>
      </c>
      <c r="CR13" s="88" t="s">
        <v>2411</v>
      </c>
      <c r="CS13" s="88" t="s">
        <v>2411</v>
      </c>
      <c r="CT13" s="88" t="s">
        <v>2411</v>
      </c>
      <c r="CU13" s="88"/>
      <c r="CV13" s="88"/>
      <c r="CW13" s="88"/>
      <c r="CX13" s="88"/>
    </row>
    <row r="14" spans="1:145" s="17" customFormat="1" x14ac:dyDescent="0.25">
      <c r="A14" s="17" t="s">
        <v>3192</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43</v>
      </c>
      <c r="V14" s="118" t="s">
        <v>43</v>
      </c>
      <c r="W14" s="118" t="s">
        <v>43</v>
      </c>
      <c r="X14" s="118" t="s">
        <v>40</v>
      </c>
      <c r="Y14" s="118" t="s">
        <v>43</v>
      </c>
      <c r="Z14" s="118" t="s">
        <v>3191</v>
      </c>
      <c r="AA14" s="118" t="s">
        <v>40</v>
      </c>
      <c r="AB14" s="118" t="s">
        <v>43</v>
      </c>
      <c r="AC14" s="118" t="s">
        <v>3191</v>
      </c>
      <c r="AD14" s="118" t="s">
        <v>40</v>
      </c>
      <c r="AE14" s="118" t="s">
        <v>43</v>
      </c>
      <c r="AF14" s="118" t="s">
        <v>3191</v>
      </c>
      <c r="AG14" s="118" t="s">
        <v>3191</v>
      </c>
      <c r="AH14" s="118" t="s">
        <v>40</v>
      </c>
      <c r="AI14" s="118" t="s">
        <v>43</v>
      </c>
      <c r="AJ14" s="118" t="s">
        <v>3191</v>
      </c>
      <c r="AK14" s="118" t="s">
        <v>40</v>
      </c>
      <c r="AL14" s="118" t="s">
        <v>43</v>
      </c>
      <c r="AM14" s="118" t="s">
        <v>3191</v>
      </c>
      <c r="AN14" s="118" t="s">
        <v>40</v>
      </c>
      <c r="AO14" s="118" t="s">
        <v>43</v>
      </c>
      <c r="AP14" s="118" t="s">
        <v>3191</v>
      </c>
      <c r="AQ14" s="118" t="s">
        <v>40</v>
      </c>
      <c r="AR14" s="118" t="s">
        <v>43</v>
      </c>
      <c r="AS14" s="118" t="s">
        <v>3191</v>
      </c>
      <c r="AT14" s="118" t="s">
        <v>40</v>
      </c>
      <c r="AU14" s="118" t="s">
        <v>43</v>
      </c>
      <c r="AV14" s="118" t="s">
        <v>3191</v>
      </c>
      <c r="AW14" s="118" t="s">
        <v>40</v>
      </c>
      <c r="AX14" s="118" t="s">
        <v>43</v>
      </c>
      <c r="AY14" s="118" t="s">
        <v>3191</v>
      </c>
      <c r="AZ14" s="118" t="s">
        <v>40</v>
      </c>
      <c r="BA14" s="118" t="s">
        <v>43</v>
      </c>
      <c r="BB14" s="118" t="s">
        <v>3191</v>
      </c>
      <c r="BC14" s="118" t="s">
        <v>40</v>
      </c>
      <c r="BD14" s="118" t="s">
        <v>43</v>
      </c>
      <c r="BE14" s="118" t="s">
        <v>3191</v>
      </c>
      <c r="BF14" s="118" t="s">
        <v>40</v>
      </c>
      <c r="BG14" s="118" t="s">
        <v>43</v>
      </c>
      <c r="BH14" s="118" t="s">
        <v>3191</v>
      </c>
      <c r="BI14" s="118" t="s">
        <v>40</v>
      </c>
      <c r="BJ14" s="118" t="s">
        <v>43</v>
      </c>
      <c r="BK14" s="118" t="s">
        <v>3191</v>
      </c>
      <c r="BL14" s="118" t="s">
        <v>40</v>
      </c>
      <c r="BM14" s="118" t="s">
        <v>43</v>
      </c>
      <c r="BN14" s="118" t="s">
        <v>3191</v>
      </c>
      <c r="BO14" s="118" t="s">
        <v>40</v>
      </c>
      <c r="BP14" s="118" t="s">
        <v>43</v>
      </c>
      <c r="BQ14" s="118" t="s">
        <v>3191</v>
      </c>
      <c r="BR14" s="118" t="s">
        <v>40</v>
      </c>
      <c r="BS14" s="118" t="s">
        <v>43</v>
      </c>
      <c r="BT14" s="118" t="s">
        <v>3191</v>
      </c>
      <c r="BU14" s="118" t="s">
        <v>40</v>
      </c>
      <c r="BV14" s="118" t="s">
        <v>43</v>
      </c>
      <c r="BW14" s="118" t="s">
        <v>3191</v>
      </c>
      <c r="BX14" s="118" t="s">
        <v>40</v>
      </c>
      <c r="BY14" s="118" t="s">
        <v>43</v>
      </c>
      <c r="BZ14" s="118" t="s">
        <v>3191</v>
      </c>
      <c r="CA14" s="118" t="s">
        <v>40</v>
      </c>
      <c r="CB14" s="118" t="s">
        <v>43</v>
      </c>
      <c r="CC14" s="118" t="s">
        <v>3191</v>
      </c>
      <c r="CD14" s="118" t="s">
        <v>40</v>
      </c>
      <c r="CE14" s="118" t="s">
        <v>43</v>
      </c>
      <c r="CF14" s="118" t="s">
        <v>3191</v>
      </c>
      <c r="CG14" s="118" t="s">
        <v>40</v>
      </c>
      <c r="CH14" s="118" t="s">
        <v>43</v>
      </c>
      <c r="CI14" s="118" t="s">
        <v>3191</v>
      </c>
      <c r="CJ14" s="118" t="s">
        <v>40</v>
      </c>
      <c r="CK14" s="118" t="s">
        <v>43</v>
      </c>
      <c r="CL14" s="118" t="s">
        <v>3191</v>
      </c>
      <c r="CM14" s="118" t="s">
        <v>40</v>
      </c>
      <c r="CN14" s="118" t="s">
        <v>43</v>
      </c>
      <c r="CO14" s="118" t="s">
        <v>3191</v>
      </c>
      <c r="CP14" s="118" t="s">
        <v>40</v>
      </c>
      <c r="CQ14" s="118" t="s">
        <v>43</v>
      </c>
      <c r="CR14" s="118" t="s">
        <v>3191</v>
      </c>
      <c r="CS14" s="118" t="s">
        <v>40</v>
      </c>
      <c r="CT14" s="118" t="s">
        <v>43</v>
      </c>
      <c r="CU14" s="118"/>
      <c r="CV14" s="118"/>
      <c r="CW14" s="118"/>
      <c r="CX14" s="118"/>
    </row>
    <row r="15" spans="1:145" s="97" customFormat="1" x14ac:dyDescent="0.25">
      <c r="A15" s="97" t="s">
        <v>3190</v>
      </c>
    </row>
    <row r="16" spans="1:145" s="17" customFormat="1" x14ac:dyDescent="0.25">
      <c r="A16" s="17" t="s">
        <v>3295</v>
      </c>
      <c r="G16" s="118"/>
      <c r="H16" s="118" t="s">
        <v>3582</v>
      </c>
      <c r="I16" s="118" t="s">
        <v>3582</v>
      </c>
      <c r="K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c r="CK16" s="118"/>
      <c r="CL16" s="118"/>
      <c r="CM16" s="118"/>
      <c r="CN16" s="118"/>
      <c r="CO16" s="118"/>
      <c r="CP16" s="118"/>
      <c r="CQ16" s="118"/>
      <c r="CR16" s="118"/>
      <c r="CS16" s="118"/>
      <c r="CT16" s="118"/>
      <c r="CU16" s="118"/>
      <c r="CV16" s="118"/>
      <c r="CW16" s="118"/>
      <c r="CX16" s="118"/>
    </row>
    <row r="17" spans="1:102" s="17" customFormat="1" x14ac:dyDescent="0.25">
      <c r="A17" s="17" t="s">
        <v>3296</v>
      </c>
      <c r="G17" s="118"/>
      <c r="H17" s="118" t="s">
        <v>3580</v>
      </c>
      <c r="I17" s="118" t="s">
        <v>3460</v>
      </c>
      <c r="K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c r="CK17" s="118"/>
      <c r="CL17" s="118"/>
      <c r="CM17" s="118"/>
      <c r="CN17" s="118"/>
      <c r="CO17" s="118"/>
      <c r="CP17" s="118"/>
      <c r="CQ17" s="118"/>
      <c r="CR17" s="118"/>
      <c r="CS17" s="118"/>
      <c r="CT17" s="118"/>
      <c r="CU17" s="118"/>
      <c r="CV17" s="118"/>
      <c r="CW17" s="118"/>
      <c r="CX17" s="118"/>
    </row>
    <row r="18" spans="1:102" s="17" customFormat="1" x14ac:dyDescent="0.25">
      <c r="A18" s="17" t="s">
        <v>3332</v>
      </c>
      <c r="B18" s="2"/>
      <c r="C18" s="2"/>
      <c r="D18" s="2"/>
      <c r="G18" s="118"/>
      <c r="H18" s="119" t="s">
        <v>3581</v>
      </c>
      <c r="I18" s="119" t="s">
        <v>3581</v>
      </c>
      <c r="J18" s="119"/>
      <c r="K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c r="CK18" s="118"/>
      <c r="CL18" s="118"/>
      <c r="CM18" s="118"/>
      <c r="CN18" s="118"/>
      <c r="CO18" s="118"/>
      <c r="CP18" s="118"/>
      <c r="CQ18" s="118"/>
      <c r="CR18" s="118"/>
      <c r="CS18" s="118"/>
      <c r="CT18" s="118"/>
      <c r="CU18" s="118"/>
      <c r="CV18" s="118"/>
      <c r="CW18" s="118"/>
      <c r="CX18" s="118"/>
    </row>
    <row r="19" spans="1:102" s="17" customFormat="1" x14ac:dyDescent="0.25">
      <c r="A19" s="17" t="s">
        <v>3311</v>
      </c>
      <c r="B19" s="118"/>
      <c r="C19" s="17" t="s">
        <v>3451</v>
      </c>
      <c r="D19" s="118" t="s">
        <v>3451</v>
      </c>
      <c r="E19" s="118" t="s">
        <v>3451</v>
      </c>
      <c r="F19" s="118" t="s">
        <v>3481</v>
      </c>
      <c r="G19" s="118" t="s">
        <v>3495</v>
      </c>
      <c r="H19" s="118"/>
      <c r="I19" s="118"/>
      <c r="J19" s="118" t="s">
        <v>3507</v>
      </c>
      <c r="K19" s="118" t="s">
        <v>3507</v>
      </c>
      <c r="L19" s="118"/>
      <c r="M19" s="118" t="s">
        <v>3507</v>
      </c>
      <c r="N19" s="118"/>
      <c r="O19" s="118" t="s">
        <v>3507</v>
      </c>
      <c r="P19" s="118"/>
      <c r="Q19" s="118" t="s">
        <v>3507</v>
      </c>
      <c r="R19" s="118"/>
      <c r="S19" s="118" t="s">
        <v>3507</v>
      </c>
      <c r="T19" s="118"/>
      <c r="U19" s="118"/>
      <c r="V19" s="118"/>
      <c r="W19" s="118"/>
      <c r="X19" s="118" t="s">
        <v>3507</v>
      </c>
      <c r="Y19" s="118"/>
      <c r="Z19" s="118"/>
      <c r="AA19" s="118" t="s">
        <v>3507</v>
      </c>
      <c r="AB19" s="118"/>
      <c r="AC19" s="118"/>
      <c r="AD19" s="118" t="s">
        <v>3507</v>
      </c>
      <c r="AE19" s="118"/>
      <c r="AF19" s="118"/>
      <c r="AG19" s="118"/>
      <c r="AH19" s="118" t="s">
        <v>3507</v>
      </c>
      <c r="AI19" s="118"/>
      <c r="AJ19" s="118"/>
      <c r="AK19" s="118" t="s">
        <v>3507</v>
      </c>
      <c r="AL19" s="118"/>
      <c r="AM19" s="118"/>
      <c r="AN19" s="118" t="s">
        <v>3507</v>
      </c>
      <c r="AO19" s="118"/>
      <c r="AP19" s="118"/>
      <c r="AQ19" s="118" t="s">
        <v>3507</v>
      </c>
      <c r="AR19" s="118"/>
      <c r="AS19" s="118"/>
      <c r="AT19" s="118" t="s">
        <v>3507</v>
      </c>
      <c r="AU19" s="118"/>
      <c r="AV19" s="118"/>
      <c r="AW19" s="118" t="s">
        <v>3507</v>
      </c>
      <c r="AX19" s="118"/>
      <c r="AY19" s="118"/>
      <c r="AZ19" s="118" t="s">
        <v>3507</v>
      </c>
      <c r="BA19" s="118"/>
      <c r="BB19" s="118"/>
      <c r="BC19" s="118" t="s">
        <v>3507</v>
      </c>
      <c r="BD19" s="118"/>
      <c r="BE19" s="118"/>
      <c r="BF19" s="118" t="s">
        <v>3507</v>
      </c>
      <c r="BG19" s="118"/>
      <c r="BH19" s="118"/>
      <c r="BI19" s="118" t="s">
        <v>3507</v>
      </c>
      <c r="BJ19" s="118"/>
      <c r="BK19" s="118"/>
      <c r="BL19" s="118" t="s">
        <v>3507</v>
      </c>
      <c r="BM19" s="118"/>
      <c r="BN19" s="118"/>
      <c r="BO19" s="118" t="s">
        <v>3507</v>
      </c>
      <c r="BP19" s="118"/>
      <c r="BQ19" s="118"/>
      <c r="BR19" s="118" t="s">
        <v>3507</v>
      </c>
      <c r="BS19" s="118"/>
      <c r="BT19" s="118"/>
      <c r="BU19" s="118" t="s">
        <v>3507</v>
      </c>
      <c r="BV19" s="118"/>
      <c r="BW19" s="118"/>
      <c r="BX19" s="118" t="s">
        <v>3507</v>
      </c>
      <c r="BY19" s="118"/>
      <c r="BZ19" s="118"/>
      <c r="CA19" s="118" t="s">
        <v>3507</v>
      </c>
      <c r="CB19" s="118"/>
      <c r="CC19" s="118"/>
      <c r="CD19" s="118" t="s">
        <v>3507</v>
      </c>
      <c r="CE19" s="118"/>
      <c r="CF19" s="118"/>
      <c r="CG19" s="118" t="s">
        <v>3507</v>
      </c>
      <c r="CH19" s="118"/>
      <c r="CI19" s="118"/>
      <c r="CJ19" s="118" t="s">
        <v>3507</v>
      </c>
      <c r="CK19" s="118"/>
      <c r="CL19" s="118"/>
      <c r="CM19" s="118" t="s">
        <v>3507</v>
      </c>
      <c r="CN19" s="118"/>
      <c r="CO19" s="118"/>
      <c r="CP19" s="118" t="s">
        <v>3507</v>
      </c>
      <c r="CQ19" s="118"/>
      <c r="CR19" s="118"/>
      <c r="CS19" s="118" t="s">
        <v>3460</v>
      </c>
      <c r="CT19" s="118"/>
      <c r="CU19" s="118"/>
      <c r="CV19" s="118"/>
      <c r="CW19" s="118"/>
      <c r="CX19" s="118"/>
    </row>
    <row r="20" spans="1:102" s="17" customFormat="1" x14ac:dyDescent="0.25">
      <c r="A20" s="17" t="s">
        <v>3312</v>
      </c>
      <c r="B20" s="118"/>
      <c r="C20" s="17" t="s">
        <v>13</v>
      </c>
      <c r="D20" s="118" t="s">
        <v>13</v>
      </c>
      <c r="E20" s="118" t="s">
        <v>13</v>
      </c>
      <c r="F20" s="118" t="s">
        <v>13</v>
      </c>
      <c r="G20" s="118" t="s">
        <v>13</v>
      </c>
      <c r="H20" s="118"/>
      <c r="I20" s="118"/>
      <c r="J20" s="118" t="s">
        <v>13</v>
      </c>
      <c r="K20" s="118" t="s">
        <v>13</v>
      </c>
      <c r="L20" s="118"/>
      <c r="M20" s="118" t="s">
        <v>13</v>
      </c>
      <c r="N20" s="118"/>
      <c r="O20" s="118" t="s">
        <v>13</v>
      </c>
      <c r="P20" s="118"/>
      <c r="Q20" s="118" t="s">
        <v>13</v>
      </c>
      <c r="R20" s="118"/>
      <c r="S20" s="118" t="s">
        <v>13</v>
      </c>
      <c r="T20" s="118"/>
      <c r="U20" s="118"/>
      <c r="V20" s="118"/>
      <c r="W20" s="118"/>
      <c r="X20" s="118" t="s">
        <v>13</v>
      </c>
      <c r="Y20" s="118"/>
      <c r="Z20" s="118"/>
      <c r="AA20" s="118" t="s">
        <v>13</v>
      </c>
      <c r="AB20" s="118"/>
      <c r="AC20" s="118"/>
      <c r="AD20" s="118" t="s">
        <v>13</v>
      </c>
      <c r="AE20" s="118"/>
      <c r="AF20" s="118"/>
      <c r="AG20" s="118"/>
      <c r="AH20" s="118" t="s">
        <v>13</v>
      </c>
      <c r="AI20" s="118"/>
      <c r="AJ20" s="118"/>
      <c r="AK20" s="118" t="s">
        <v>13</v>
      </c>
      <c r="AL20" s="118"/>
      <c r="AM20" s="118"/>
      <c r="AN20" s="118" t="s">
        <v>13</v>
      </c>
      <c r="AO20" s="118"/>
      <c r="AP20" s="118"/>
      <c r="AQ20" s="118" t="s">
        <v>13</v>
      </c>
      <c r="AR20" s="118"/>
      <c r="AS20" s="118"/>
      <c r="AT20" s="118" t="s">
        <v>13</v>
      </c>
      <c r="AU20" s="118"/>
      <c r="AV20" s="118"/>
      <c r="AW20" s="118" t="s">
        <v>13</v>
      </c>
      <c r="AX20" s="118"/>
      <c r="AY20" s="118"/>
      <c r="AZ20" s="118" t="s">
        <v>13</v>
      </c>
      <c r="BA20" s="118"/>
      <c r="BB20" s="118"/>
      <c r="BC20" s="118" t="s">
        <v>13</v>
      </c>
      <c r="BD20" s="118"/>
      <c r="BE20" s="118"/>
      <c r="BF20" s="118" t="s">
        <v>13</v>
      </c>
      <c r="BG20" s="118"/>
      <c r="BH20" s="118"/>
      <c r="BI20" s="118" t="s">
        <v>13</v>
      </c>
      <c r="BJ20" s="118"/>
      <c r="BK20" s="118"/>
      <c r="BL20" s="118" t="s">
        <v>13</v>
      </c>
      <c r="BM20" s="118"/>
      <c r="BN20" s="118"/>
      <c r="BO20" s="118" t="s">
        <v>13</v>
      </c>
      <c r="BP20" s="118"/>
      <c r="BQ20" s="118"/>
      <c r="BR20" s="118" t="s">
        <v>13</v>
      </c>
      <c r="BS20" s="118"/>
      <c r="BT20" s="118"/>
      <c r="BU20" s="118" t="s">
        <v>13</v>
      </c>
      <c r="BV20" s="118"/>
      <c r="BW20" s="118"/>
      <c r="BX20" s="118" t="s">
        <v>13</v>
      </c>
      <c r="BY20" s="118"/>
      <c r="BZ20" s="118"/>
      <c r="CA20" s="118" t="s">
        <v>13</v>
      </c>
      <c r="CB20" s="118"/>
      <c r="CC20" s="118"/>
      <c r="CD20" s="118" t="s">
        <v>13</v>
      </c>
      <c r="CE20" s="118"/>
      <c r="CF20" s="118"/>
      <c r="CG20" s="118" t="s">
        <v>13</v>
      </c>
      <c r="CH20" s="118"/>
      <c r="CI20" s="118"/>
      <c r="CJ20" s="118" t="s">
        <v>13</v>
      </c>
      <c r="CK20" s="118"/>
      <c r="CL20" s="118"/>
      <c r="CM20" s="118" t="s">
        <v>13</v>
      </c>
      <c r="CN20" s="118"/>
      <c r="CO20" s="118"/>
      <c r="CP20" s="118" t="s">
        <v>13</v>
      </c>
      <c r="CQ20" s="118"/>
      <c r="CR20" s="118"/>
      <c r="CS20" s="118" t="s">
        <v>3677</v>
      </c>
      <c r="CT20" s="118"/>
      <c r="CU20" s="118"/>
      <c r="CV20" s="118"/>
      <c r="CW20" s="118"/>
      <c r="CX20" s="118"/>
    </row>
    <row r="21" spans="1:102" s="17" customFormat="1" x14ac:dyDescent="0.25">
      <c r="A21" s="50" t="s">
        <v>3313</v>
      </c>
      <c r="B21" s="118"/>
      <c r="C21" s="17" t="s">
        <v>14</v>
      </c>
      <c r="D21" s="118" t="s">
        <v>14</v>
      </c>
      <c r="E21" s="118" t="s">
        <v>14</v>
      </c>
      <c r="F21" s="118" t="s">
        <v>14</v>
      </c>
      <c r="G21" s="118" t="s">
        <v>15</v>
      </c>
      <c r="H21" s="118"/>
      <c r="I21" s="118"/>
      <c r="J21" s="118" t="s">
        <v>14</v>
      </c>
      <c r="K21" s="118" t="s">
        <v>14</v>
      </c>
      <c r="L21" s="118"/>
      <c r="M21" s="118" t="s">
        <v>14</v>
      </c>
      <c r="N21" s="118"/>
      <c r="O21" s="118" t="s">
        <v>14</v>
      </c>
      <c r="P21" s="118"/>
      <c r="Q21" s="118" t="s">
        <v>14</v>
      </c>
      <c r="R21" s="118"/>
      <c r="S21" s="118" t="s">
        <v>14</v>
      </c>
      <c r="T21" s="118"/>
      <c r="U21" s="118"/>
      <c r="V21" s="118"/>
      <c r="W21" s="118"/>
      <c r="X21" s="118" t="s">
        <v>14</v>
      </c>
      <c r="Y21" s="118"/>
      <c r="Z21" s="118"/>
      <c r="AA21" s="118" t="s">
        <v>14</v>
      </c>
      <c r="AB21" s="118"/>
      <c r="AC21" s="118"/>
      <c r="AD21" s="118" t="s">
        <v>14</v>
      </c>
      <c r="AE21" s="118"/>
      <c r="AF21" s="118"/>
      <c r="AG21" s="118"/>
      <c r="AH21" s="118" t="s">
        <v>14</v>
      </c>
      <c r="AI21" s="118"/>
      <c r="AJ21" s="118"/>
      <c r="AK21" s="118" t="s">
        <v>14</v>
      </c>
      <c r="AL21" s="118"/>
      <c r="AM21" s="118"/>
      <c r="AN21" s="118" t="s">
        <v>14</v>
      </c>
      <c r="AO21" s="118"/>
      <c r="AP21" s="118"/>
      <c r="AQ21" s="118" t="s">
        <v>14</v>
      </c>
      <c r="AR21" s="118"/>
      <c r="AS21" s="118"/>
      <c r="AT21" s="118" t="s">
        <v>14</v>
      </c>
      <c r="AU21" s="118"/>
      <c r="AV21" s="118"/>
      <c r="AW21" s="118" t="s">
        <v>14</v>
      </c>
      <c r="AX21" s="118"/>
      <c r="AY21" s="118"/>
      <c r="AZ21" s="118" t="s">
        <v>14</v>
      </c>
      <c r="BA21" s="118"/>
      <c r="BB21" s="118"/>
      <c r="BC21" s="118" t="s">
        <v>14</v>
      </c>
      <c r="BD21" s="118"/>
      <c r="BE21" s="118"/>
      <c r="BF21" s="118" t="s">
        <v>14</v>
      </c>
      <c r="BG21" s="118"/>
      <c r="BH21" s="118"/>
      <c r="BI21" s="118" t="s">
        <v>14</v>
      </c>
      <c r="BJ21" s="118"/>
      <c r="BK21" s="118"/>
      <c r="BL21" s="118" t="s">
        <v>14</v>
      </c>
      <c r="BM21" s="118"/>
      <c r="BN21" s="118"/>
      <c r="BO21" s="118" t="s">
        <v>14</v>
      </c>
      <c r="BP21" s="118"/>
      <c r="BQ21" s="118"/>
      <c r="BR21" s="118" t="s">
        <v>14</v>
      </c>
      <c r="BS21" s="118"/>
      <c r="BT21" s="118"/>
      <c r="BU21" s="118" t="s">
        <v>14</v>
      </c>
      <c r="BV21" s="118"/>
      <c r="BW21" s="118"/>
      <c r="BX21" s="118" t="s">
        <v>14</v>
      </c>
      <c r="BY21" s="118"/>
      <c r="BZ21" s="118"/>
      <c r="CA21" s="118" t="s">
        <v>14</v>
      </c>
      <c r="CB21" s="118"/>
      <c r="CC21" s="118"/>
      <c r="CD21" s="118" t="s">
        <v>14</v>
      </c>
      <c r="CE21" s="118"/>
      <c r="CF21" s="118"/>
      <c r="CG21" s="118" t="s">
        <v>14</v>
      </c>
      <c r="CH21" s="118"/>
      <c r="CI21" s="118"/>
      <c r="CJ21" s="118" t="s">
        <v>14</v>
      </c>
      <c r="CK21" s="118"/>
      <c r="CL21" s="118"/>
      <c r="CM21" s="118" t="s">
        <v>14</v>
      </c>
      <c r="CN21" s="118"/>
      <c r="CO21" s="118"/>
      <c r="CP21" s="118" t="s">
        <v>14</v>
      </c>
      <c r="CQ21" s="118"/>
      <c r="CR21" s="118"/>
      <c r="CS21" s="118" t="s">
        <v>14</v>
      </c>
      <c r="CT21" s="118"/>
      <c r="CU21" s="118"/>
      <c r="CV21" s="118"/>
      <c r="CW21" s="118"/>
      <c r="CX21" s="118"/>
    </row>
    <row r="22" spans="1:102" s="17" customFormat="1" x14ac:dyDescent="0.25">
      <c r="A22" s="17" t="s">
        <v>2448</v>
      </c>
      <c r="B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9"/>
      <c r="CT22" s="118"/>
      <c r="CU22" s="118"/>
      <c r="CV22" s="118"/>
      <c r="CW22" s="118"/>
      <c r="CX22" s="118"/>
    </row>
    <row r="23" spans="1:102" s="17" customFormat="1" x14ac:dyDescent="0.25">
      <c r="A23" s="50" t="s">
        <v>16</v>
      </c>
      <c r="B23" s="118"/>
      <c r="C23" s="17" t="s">
        <v>17</v>
      </c>
      <c r="D23" s="118" t="s">
        <v>17</v>
      </c>
      <c r="E23" s="118" t="s">
        <v>17</v>
      </c>
      <c r="F23" s="118" t="s">
        <v>17</v>
      </c>
      <c r="G23" s="118" t="s">
        <v>17</v>
      </c>
      <c r="H23" s="118"/>
      <c r="I23" s="118"/>
      <c r="J23" s="118" t="s">
        <v>17</v>
      </c>
      <c r="K23" s="118" t="s">
        <v>17</v>
      </c>
      <c r="L23" s="118"/>
      <c r="M23" s="118" t="s">
        <v>17</v>
      </c>
      <c r="N23" s="118"/>
      <c r="O23" s="118" t="s">
        <v>17</v>
      </c>
      <c r="P23" s="118"/>
      <c r="Q23" s="118" t="s">
        <v>17</v>
      </c>
      <c r="R23" s="118"/>
      <c r="S23" s="118" t="s">
        <v>17</v>
      </c>
      <c r="T23" s="118"/>
      <c r="U23" s="118"/>
      <c r="V23" s="118"/>
      <c r="W23" s="118"/>
      <c r="X23" s="118" t="s">
        <v>17</v>
      </c>
      <c r="Y23" s="118"/>
      <c r="Z23" s="118"/>
      <c r="AA23" s="118" t="s">
        <v>17</v>
      </c>
      <c r="AB23" s="118"/>
      <c r="AC23" s="118"/>
      <c r="AD23" s="118" t="s">
        <v>17</v>
      </c>
      <c r="AE23" s="118"/>
      <c r="AF23" s="118"/>
      <c r="AG23" s="118"/>
      <c r="AH23" s="118" t="s">
        <v>17</v>
      </c>
      <c r="AI23" s="118"/>
      <c r="AJ23" s="118"/>
      <c r="AK23" s="118" t="s">
        <v>17</v>
      </c>
      <c r="AL23" s="118"/>
      <c r="AM23" s="118"/>
      <c r="AN23" s="118" t="s">
        <v>17</v>
      </c>
      <c r="AO23" s="118"/>
      <c r="AP23" s="118"/>
      <c r="AQ23" s="118" t="s">
        <v>17</v>
      </c>
      <c r="AR23" s="118"/>
      <c r="AS23" s="118"/>
      <c r="AT23" s="118" t="s">
        <v>17</v>
      </c>
      <c r="AU23" s="118"/>
      <c r="AV23" s="118"/>
      <c r="AW23" s="118" t="s">
        <v>17</v>
      </c>
      <c r="AX23" s="118"/>
      <c r="AY23" s="118"/>
      <c r="AZ23" s="118" t="s">
        <v>17</v>
      </c>
      <c r="BA23" s="118"/>
      <c r="BB23" s="118"/>
      <c r="BC23" s="118" t="s">
        <v>17</v>
      </c>
      <c r="BD23" s="118"/>
      <c r="BE23" s="118"/>
      <c r="BF23" s="118" t="s">
        <v>17</v>
      </c>
      <c r="BG23" s="118"/>
      <c r="BH23" s="118"/>
      <c r="BI23" s="118" t="s">
        <v>17</v>
      </c>
      <c r="BJ23" s="118"/>
      <c r="BK23" s="118"/>
      <c r="BL23" s="118" t="s">
        <v>17</v>
      </c>
      <c r="BM23" s="118"/>
      <c r="BN23" s="118"/>
      <c r="BO23" s="118" t="s">
        <v>17</v>
      </c>
      <c r="BP23" s="118"/>
      <c r="BQ23" s="118"/>
      <c r="BR23" s="118" t="s">
        <v>17</v>
      </c>
      <c r="BS23" s="118"/>
      <c r="BT23" s="118"/>
      <c r="BU23" s="118" t="s">
        <v>17</v>
      </c>
      <c r="BV23" s="118"/>
      <c r="BW23" s="118"/>
      <c r="BX23" s="118" t="s">
        <v>17</v>
      </c>
      <c r="BY23" s="118"/>
      <c r="BZ23" s="118"/>
      <c r="CA23" s="118" t="s">
        <v>17</v>
      </c>
      <c r="CB23" s="118"/>
      <c r="CC23" s="118"/>
      <c r="CD23" s="118" t="s">
        <v>17</v>
      </c>
      <c r="CE23" s="118"/>
      <c r="CF23" s="118"/>
      <c r="CG23" s="118" t="s">
        <v>17</v>
      </c>
      <c r="CH23" s="118"/>
      <c r="CI23" s="118"/>
      <c r="CJ23" s="118" t="s">
        <v>17</v>
      </c>
      <c r="CK23" s="118"/>
      <c r="CL23" s="118"/>
      <c r="CM23" s="118" t="s">
        <v>17</v>
      </c>
      <c r="CN23" s="118"/>
      <c r="CO23" s="118"/>
      <c r="CP23" s="118" t="s">
        <v>17</v>
      </c>
      <c r="CQ23" s="118"/>
      <c r="CR23" s="118"/>
      <c r="CS23" s="118" t="s">
        <v>17</v>
      </c>
      <c r="CT23" s="118"/>
      <c r="CU23" s="118"/>
      <c r="CV23" s="118"/>
      <c r="CW23" s="118"/>
      <c r="CX23" s="118"/>
    </row>
    <row r="24" spans="1:102" s="17" customFormat="1" x14ac:dyDescent="0.25">
      <c r="A24" s="50" t="s">
        <v>3314</v>
      </c>
      <c r="B24" s="119"/>
      <c r="C24" s="119" t="s">
        <v>3575</v>
      </c>
      <c r="D24" s="119" t="s">
        <v>3452</v>
      </c>
      <c r="E24" s="119" t="s">
        <v>3576</v>
      </c>
      <c r="F24" s="119" t="s">
        <v>3482</v>
      </c>
      <c r="G24" s="119" t="s">
        <v>3494</v>
      </c>
      <c r="H24" s="118"/>
      <c r="I24" s="118"/>
      <c r="J24" s="119" t="s">
        <v>3508</v>
      </c>
      <c r="K24" s="119" t="s">
        <v>3508</v>
      </c>
      <c r="L24" s="118"/>
      <c r="M24" s="119" t="s">
        <v>3508</v>
      </c>
      <c r="N24" s="118"/>
      <c r="O24" s="119" t="s">
        <v>3508</v>
      </c>
      <c r="P24" s="118"/>
      <c r="Q24" s="119" t="s">
        <v>3508</v>
      </c>
      <c r="R24" s="118"/>
      <c r="S24" s="119" t="s">
        <v>3508</v>
      </c>
      <c r="T24" s="118"/>
      <c r="U24" s="118"/>
      <c r="V24" s="118"/>
      <c r="W24" s="118"/>
      <c r="X24" s="119" t="s">
        <v>3508</v>
      </c>
      <c r="Y24" s="118"/>
      <c r="Z24" s="119"/>
      <c r="AA24" s="119" t="s">
        <v>3508</v>
      </c>
      <c r="AB24" s="118"/>
      <c r="AC24" s="119"/>
      <c r="AD24" s="119" t="s">
        <v>3508</v>
      </c>
      <c r="AE24" s="118"/>
      <c r="AF24" s="119"/>
      <c r="AG24" s="119"/>
      <c r="AH24" s="119" t="s">
        <v>3508</v>
      </c>
      <c r="AI24" s="118"/>
      <c r="AJ24" s="119"/>
      <c r="AK24" s="119" t="s">
        <v>3508</v>
      </c>
      <c r="AL24" s="118"/>
      <c r="AM24" s="119"/>
      <c r="AN24" s="119" t="s">
        <v>3508</v>
      </c>
      <c r="AO24" s="118"/>
      <c r="AP24" s="119"/>
      <c r="AQ24" s="119" t="s">
        <v>3508</v>
      </c>
      <c r="AR24" s="118"/>
      <c r="AS24" s="119"/>
      <c r="AT24" s="119" t="s">
        <v>3508</v>
      </c>
      <c r="AU24" s="118"/>
      <c r="AV24" s="119"/>
      <c r="AW24" s="119" t="s">
        <v>3508</v>
      </c>
      <c r="AX24" s="118"/>
      <c r="AY24" s="119"/>
      <c r="AZ24" s="119" t="s">
        <v>3508</v>
      </c>
      <c r="BA24" s="118"/>
      <c r="BB24" s="119"/>
      <c r="BC24" s="119" t="s">
        <v>3508</v>
      </c>
      <c r="BD24" s="118"/>
      <c r="BE24" s="119"/>
      <c r="BF24" s="119" t="s">
        <v>3508</v>
      </c>
      <c r="BG24" s="118"/>
      <c r="BH24" s="119"/>
      <c r="BI24" s="119" t="s">
        <v>3508</v>
      </c>
      <c r="BJ24" s="118"/>
      <c r="BK24" s="119"/>
      <c r="BL24" s="119" t="s">
        <v>3508</v>
      </c>
      <c r="BM24" s="118"/>
      <c r="BN24" s="119"/>
      <c r="BO24" s="119" t="s">
        <v>3508</v>
      </c>
      <c r="BP24" s="118"/>
      <c r="BQ24" s="119"/>
      <c r="BR24" s="119" t="s">
        <v>3508</v>
      </c>
      <c r="BS24" s="118"/>
      <c r="BT24" s="119"/>
      <c r="BU24" s="119" t="s">
        <v>3508</v>
      </c>
      <c r="BV24" s="118"/>
      <c r="BW24" s="119"/>
      <c r="BX24" s="119" t="s">
        <v>3508</v>
      </c>
      <c r="BY24" s="118"/>
      <c r="BZ24" s="119"/>
      <c r="CA24" s="119" t="s">
        <v>3508</v>
      </c>
      <c r="CB24" s="118"/>
      <c r="CC24" s="119"/>
      <c r="CD24" s="119" t="s">
        <v>3508</v>
      </c>
      <c r="CE24" s="118"/>
      <c r="CF24" s="119"/>
      <c r="CG24" s="119" t="s">
        <v>3508</v>
      </c>
      <c r="CH24" s="118"/>
      <c r="CI24" s="119"/>
      <c r="CJ24" s="119" t="s">
        <v>3508</v>
      </c>
      <c r="CK24" s="118"/>
      <c r="CL24" s="119"/>
      <c r="CM24" s="119" t="s">
        <v>3508</v>
      </c>
      <c r="CN24" s="118"/>
      <c r="CO24" s="119"/>
      <c r="CP24" s="119" t="s">
        <v>3508</v>
      </c>
      <c r="CQ24" s="118"/>
      <c r="CR24" s="119"/>
      <c r="CS24" s="119" t="s">
        <v>3678</v>
      </c>
      <c r="CT24" s="119"/>
      <c r="CU24" s="119"/>
      <c r="CV24" s="119"/>
      <c r="CW24" s="118"/>
      <c r="CX24" s="119"/>
    </row>
    <row r="25" spans="1:102" s="17" customFormat="1" x14ac:dyDescent="0.25">
      <c r="A25" s="49" t="s">
        <v>3301</v>
      </c>
      <c r="B25" s="118"/>
      <c r="C25" s="17" t="s">
        <v>18</v>
      </c>
      <c r="D25" s="118" t="s">
        <v>18</v>
      </c>
      <c r="E25" s="118" t="s">
        <v>18</v>
      </c>
      <c r="F25" s="118" t="s">
        <v>18</v>
      </c>
      <c r="G25" s="118" t="s">
        <v>18</v>
      </c>
      <c r="H25" s="118" t="s">
        <v>234</v>
      </c>
      <c r="I25" s="118" t="s">
        <v>234</v>
      </c>
      <c r="J25" s="118" t="s">
        <v>207</v>
      </c>
      <c r="K25" s="118" t="s">
        <v>207</v>
      </c>
      <c r="L25" s="118"/>
      <c r="M25" s="118" t="s">
        <v>207</v>
      </c>
      <c r="N25" s="118"/>
      <c r="O25" s="118" t="s">
        <v>207</v>
      </c>
      <c r="P25" s="118"/>
      <c r="Q25" s="118" t="s">
        <v>207</v>
      </c>
      <c r="R25" s="118"/>
      <c r="S25" s="118" t="s">
        <v>207</v>
      </c>
      <c r="T25" s="118"/>
      <c r="U25" s="118"/>
      <c r="V25" s="118"/>
      <c r="W25" s="118"/>
      <c r="X25" s="118" t="s">
        <v>207</v>
      </c>
      <c r="Y25" s="118"/>
      <c r="Z25" s="118"/>
      <c r="AA25" s="118" t="s">
        <v>207</v>
      </c>
      <c r="AB25" s="118"/>
      <c r="AC25" s="118"/>
      <c r="AD25" s="118" t="s">
        <v>207</v>
      </c>
      <c r="AE25" s="118"/>
      <c r="AF25" s="118"/>
      <c r="AG25" s="118"/>
      <c r="AH25" s="118" t="s">
        <v>207</v>
      </c>
      <c r="AI25" s="118"/>
      <c r="AJ25" s="118"/>
      <c r="AK25" s="118" t="s">
        <v>207</v>
      </c>
      <c r="AL25" s="118"/>
      <c r="AM25" s="118"/>
      <c r="AN25" s="118" t="s">
        <v>207</v>
      </c>
      <c r="AO25" s="118"/>
      <c r="AP25" s="118"/>
      <c r="AQ25" s="118" t="s">
        <v>207</v>
      </c>
      <c r="AR25" s="118"/>
      <c r="AS25" s="118"/>
      <c r="AT25" s="118" t="s">
        <v>207</v>
      </c>
      <c r="AU25" s="118"/>
      <c r="AV25" s="118"/>
      <c r="AW25" s="118" t="s">
        <v>207</v>
      </c>
      <c r="AX25" s="118"/>
      <c r="AY25" s="118"/>
      <c r="AZ25" s="118" t="s">
        <v>207</v>
      </c>
      <c r="BA25" s="118"/>
      <c r="BB25" s="118"/>
      <c r="BC25" s="118" t="s">
        <v>207</v>
      </c>
      <c r="BD25" s="118"/>
      <c r="BE25" s="118"/>
      <c r="BF25" s="118" t="s">
        <v>207</v>
      </c>
      <c r="BG25" s="118"/>
      <c r="BH25" s="118"/>
      <c r="BI25" s="118" t="s">
        <v>207</v>
      </c>
      <c r="BJ25" s="118"/>
      <c r="BK25" s="118"/>
      <c r="BL25" s="118" t="s">
        <v>207</v>
      </c>
      <c r="BM25" s="118"/>
      <c r="BN25" s="118"/>
      <c r="BO25" s="118" t="s">
        <v>207</v>
      </c>
      <c r="BP25" s="118"/>
      <c r="BQ25" s="118"/>
      <c r="BR25" s="118" t="s">
        <v>207</v>
      </c>
      <c r="BS25" s="118"/>
      <c r="BT25" s="118"/>
      <c r="BU25" s="118" t="s">
        <v>207</v>
      </c>
      <c r="BV25" s="118"/>
      <c r="BW25" s="118"/>
      <c r="BX25" s="118" t="s">
        <v>207</v>
      </c>
      <c r="BY25" s="118"/>
      <c r="BZ25" s="118"/>
      <c r="CA25" s="118" t="s">
        <v>207</v>
      </c>
      <c r="CB25" s="118"/>
      <c r="CC25" s="118"/>
      <c r="CD25" s="118" t="s">
        <v>207</v>
      </c>
      <c r="CE25" s="118"/>
      <c r="CF25" s="118"/>
      <c r="CG25" s="118" t="s">
        <v>207</v>
      </c>
      <c r="CH25" s="118"/>
      <c r="CI25" s="118"/>
      <c r="CJ25" s="118" t="s">
        <v>207</v>
      </c>
      <c r="CK25" s="118"/>
      <c r="CL25" s="118"/>
      <c r="CM25" s="118" t="s">
        <v>207</v>
      </c>
      <c r="CN25" s="118"/>
      <c r="CO25" s="118"/>
      <c r="CP25" s="118" t="s">
        <v>207</v>
      </c>
      <c r="CQ25" s="118"/>
      <c r="CR25" s="118"/>
      <c r="CS25" s="118" t="s">
        <v>18</v>
      </c>
      <c r="CT25" s="118"/>
      <c r="CU25" s="118"/>
      <c r="CV25" s="118"/>
      <c r="CW25" s="118"/>
      <c r="CX25" s="118"/>
    </row>
    <row r="26" spans="1:102" s="17" customFormat="1" x14ac:dyDescent="0.25">
      <c r="A26" s="52" t="s">
        <v>3315</v>
      </c>
      <c r="B26" s="118"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PRGM</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SMPLPR</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b">
        <f>IF(U$25="Employee",VLOOKUP(U27,Master!$A:$B,2,FALSE),IF(U$25="Professional",VLOOKUP(U27,Master!$DG:$DH,2,FALSE),IF(U$25="Non Professional",VLOOKUP(U27,Master!$DJ:$DK,2,FALSE),IF(U$25="Small Medium Enterprise",VLOOKUP(U27,Master!$DM:$DN,2,FALSE)))))</f>
        <v>0</v>
      </c>
      <c r="V26" s="118" t="b">
        <f>IF(V$25="Employee",VLOOKUP(V27,Master!$A:$B,2,FALSE),IF(V$25="Professional",VLOOKUP(V27,Master!$DG:$DH,2,FALSE),IF(V$25="Non Professional",VLOOKUP(V27,Master!$DJ:$DK,2,FALSE),IF(V$25="Small Medium Enterprise",VLOOKUP(V27,Master!$DM:$DN,2,FALSE)))))</f>
        <v>0</v>
      </c>
      <c r="W26" s="118" t="b">
        <f>IF(W$25="Employee",VLOOKUP(W27,Master!$A:$B,2,FALSE),IF(W$25="Professional",VLOOKUP(W27,Master!$DG:$DH,2,FALSE),IF(W$25="Non Professional",VLOOKUP(W27,Master!$DJ:$DK,2,FALSE),IF(W$25="Small Medium Enterprise",VLOOKUP(W27,Master!$DM:$DN,2,FALSE)))))</f>
        <v>0</v>
      </c>
      <c r="X26" s="118" t="str">
        <f>IF(X$25="Employee",VLOOKUP(X27,Master!$A:$B,2,FALSE),IF(X$25="Professional",VLOOKUP(X27,Master!$DG:$DH,2,FALSE),IF(X$25="Non Professional",VLOOKUP(X27,Master!$DJ:$DK,2,FALSE),IF(X$25="Small Medium Enterprise",VLOOKUP(X27,Master!$DM:$DN,2,FALSE)))))</f>
        <v>SMPLPR</v>
      </c>
      <c r="Y26" s="118" t="b">
        <f>IF(Y$25="Employee",VLOOKUP(Y27,Master!$A:$B,2,FALSE),IF(Y$25="Professional",VLOOKUP(Y27,Master!$DG:$DH,2,FALSE),IF(Y$25="Non Professional",VLOOKUP(Y27,Master!$DJ:$DK,2,FALSE),IF(Y$25="Small Medium Enterprise",VLOOKUP(Y27,Master!$DM:$DN,2,FALSE)))))</f>
        <v>0</v>
      </c>
      <c r="Z26" s="118" t="b">
        <f>IF(Z$25="Employee",VLOOKUP(Z27,Master!$A:$B,2,FALSE),IF(Z$25="Professional",VLOOKUP(Z27,Master!$DG:$DH,2,FALSE),IF(Z$25="Non Professional",VLOOKUP(Z27,Master!$DJ:$DK,2,FALSE),IF(Z$25="Small Medium Enterprise",VLOOKUP(Z27,Master!$DM:$DN,2,FALSE)))))</f>
        <v>0</v>
      </c>
      <c r="AA26" s="118" t="str">
        <f>IF(AA$25="Employee",VLOOKUP(AA27,Master!$A:$B,2,FALSE),IF(AA$25="Professional",VLOOKUP(AA27,Master!$DG:$DH,2,FALSE),IF(AA$25="Non Professional",VLOOKUP(AA27,Master!$DJ:$DK,2,FALSE),IF(AA$25="Small Medium Enterprise",VLOOKUP(AA27,Master!$DM:$DN,2,FALSE)))))</f>
        <v>SMPLPR</v>
      </c>
      <c r="AB26" s="118" t="b">
        <f>IF(AB$25="Employee",VLOOKUP(AB27,Master!$A:$B,2,FALSE),IF(AB$25="Professional",VLOOKUP(AB27,Master!$DG:$DH,2,FALSE),IF(AB$25="Non Professional",VLOOKUP(AB27,Master!$DJ:$DK,2,FALSE),IF(AB$25="Small Medium Enterprise",VLOOKUP(AB27,Master!$DM:$DN,2,FALSE)))))</f>
        <v>0</v>
      </c>
      <c r="AC26" s="118" t="b">
        <f>IF(AC$25="Employee",VLOOKUP(AC27,Master!$A:$B,2,FALSE),IF(AC$25="Professional",VLOOKUP(AC27,Master!$DG:$DH,2,FALSE),IF(AC$25="Non Professional",VLOOKUP(AC27,Master!$DJ:$DK,2,FALSE),IF(AC$25="Small Medium Enterprise",VLOOKUP(AC27,Master!$DM:$DN,2,FALSE)))))</f>
        <v>0</v>
      </c>
      <c r="AD26" s="118" t="str">
        <f>IF(AD$25="Employee",VLOOKUP(AD27,Master!$A:$B,2,FALSE),IF(AD$25="Professional",VLOOKUP(AD27,Master!$DG:$DH,2,FALSE),IF(AD$25="Non Professional",VLOOKUP(AD27,Master!$DJ:$DK,2,FALSE),IF(AD$25="Small Medium Enterprise",VLOOKUP(AD27,Master!$DM:$DN,2,FALSE)))))</f>
        <v>SMPLPR</v>
      </c>
      <c r="AE26" s="118" t="b">
        <f>IF(AE$25="Employee",VLOOKUP(AE27,Master!$A:$B,2,FALSE),IF(AE$25="Professional",VLOOKUP(AE27,Master!$DG:$DH,2,FALSE),IF(AE$25="Non Professional",VLOOKUP(AE27,Master!$DJ:$DK,2,FALSE),IF(AE$25="Small Medium Enterprise",VLOOKUP(AE27,Master!$DM:$DN,2,FALSE)))))</f>
        <v>0</v>
      </c>
      <c r="AF26" s="118" t="b">
        <f>IF(AF$25="Employee",VLOOKUP(AF27,Master!$A:$B,2,FALSE),IF(AF$25="Professional",VLOOKUP(AF27,Master!$DG:$DH,2,FALSE),IF(AF$25="Non Professional",VLOOKUP(AF27,Master!$DJ:$DK,2,FALSE),IF(AF$25="Small Medium Enterprise",VLOOKUP(AF27,Master!$DM:$DN,2,FALSE)))))</f>
        <v>0</v>
      </c>
      <c r="AG26" s="118" t="b">
        <f>IF(AG$25="Employee",VLOOKUP(AG27,Master!$A:$B,2,FALSE),IF(AG$25="Professional",VLOOKUP(AG27,Master!$DG:$DH,2,FALSE),IF(AG$25="Non Professional",VLOOKUP(AG27,Master!$DJ:$DK,2,FALSE),IF(AG$25="Small Medium Enterprise",VLOOKUP(AG27,Master!$DM:$DN,2,FALSE)))))</f>
        <v>0</v>
      </c>
      <c r="AH26" s="118" t="str">
        <f>IF(AH$25="Employee",VLOOKUP(AH27,Master!$A:$B,2,FALSE),IF(AH$25="Professional",VLOOKUP(AH27,Master!$DG:$DH,2,FALSE),IF(AH$25="Non Professional",VLOOKUP(AH27,Master!$DJ:$DK,2,FALSE),IF(AH$25="Small Medium Enterprise",VLOOKUP(AH27,Master!$DM:$DN,2,FALSE)))))</f>
        <v>SMPLPR</v>
      </c>
      <c r="AI26" s="118" t="b">
        <f>IF(AI$25="Employee",VLOOKUP(AI27,Master!$A:$B,2,FALSE),IF(AI$25="Professional",VLOOKUP(AI27,Master!$DG:$DH,2,FALSE),IF(AI$25="Non Professional",VLOOKUP(AI27,Master!$DJ:$DK,2,FALSE),IF(AI$25="Small Medium Enterprise",VLOOKUP(AI27,Master!$DM:$DN,2,FALSE)))))</f>
        <v>0</v>
      </c>
      <c r="AJ26" s="118" t="b">
        <f>IF(AJ$25="Employee",VLOOKUP(AJ27,Master!$A:$B,2,FALSE),IF(AJ$25="Professional",VLOOKUP(AJ27,Master!$DG:$DH,2,FALSE),IF(AJ$25="Non Professional",VLOOKUP(AJ27,Master!$DJ:$DK,2,FALSE),IF(AJ$25="Small Medium Enterprise",VLOOKUP(AJ27,Master!$DM:$DN,2,FALSE)))))</f>
        <v>0</v>
      </c>
      <c r="AK26" s="118" t="str">
        <f>IF(AK$25="Employee",VLOOKUP(AK27,Master!$A:$B,2,FALSE),IF(AK$25="Professional",VLOOKUP(AK27,Master!$DG:$DH,2,FALSE),IF(AK$25="Non Professional",VLOOKUP(AK27,Master!$DJ:$DK,2,FALSE),IF(AK$25="Small Medium Enterprise",VLOOKUP(AK27,Master!$DM:$DN,2,FALSE)))))</f>
        <v>SMPLPR</v>
      </c>
      <c r="AL26" s="118" t="b">
        <f>IF(AL$25="Employee",VLOOKUP(AL27,Master!$A:$B,2,FALSE),IF(AL$25="Professional",VLOOKUP(AL27,Master!$DG:$DH,2,FALSE),IF(AL$25="Non Professional",VLOOKUP(AL27,Master!$DJ:$DK,2,FALSE),IF(AL$25="Small Medium Enterprise",VLOOKUP(AL27,Master!$DM:$DN,2,FALSE)))))</f>
        <v>0</v>
      </c>
      <c r="AM26" s="118" t="b">
        <f>IF(AM$25="Employee",VLOOKUP(AM27,Master!$A:$B,2,FALSE),IF(AM$25="Professional",VLOOKUP(AM27,Master!$DG:$DH,2,FALSE),IF(AM$25="Non Professional",VLOOKUP(AM27,Master!$DJ:$DK,2,FALSE),IF(AM$25="Small Medium Enterprise",VLOOKUP(AM27,Master!$DM:$DN,2,FALSE)))))</f>
        <v>0</v>
      </c>
      <c r="AN26" s="118" t="str">
        <f>IF(AN$25="Employee",VLOOKUP(AN27,Master!$A:$B,2,FALSE),IF(AN$25="Professional",VLOOKUP(AN27,Master!$DG:$DH,2,FALSE),IF(AN$25="Non Professional",VLOOKUP(AN27,Master!$DJ:$DK,2,FALSE),IF(AN$25="Small Medium Enterprise",VLOOKUP(AN27,Master!$DM:$DN,2,FALSE)))))</f>
        <v>SMPLPR</v>
      </c>
      <c r="AO26" s="118" t="b">
        <f>IF(AO$25="Employee",VLOOKUP(AO27,Master!$A:$B,2,FALSE),IF(AO$25="Professional",VLOOKUP(AO27,Master!$DG:$DH,2,FALSE),IF(AO$25="Non Professional",VLOOKUP(AO27,Master!$DJ:$DK,2,FALSE),IF(AO$25="Small Medium Enterprise",VLOOKUP(AO27,Master!$DM:$DN,2,FALSE)))))</f>
        <v>0</v>
      </c>
      <c r="AP26" s="118" t="b">
        <f>IF(AP$25="Employee",VLOOKUP(AP27,Master!$A:$B,2,FALSE),IF(AP$25="Professional",VLOOKUP(AP27,Master!$DG:$DH,2,FALSE),IF(AP$25="Non Professional",VLOOKUP(AP27,Master!$DJ:$DK,2,FALSE),IF(AP$25="Small Medium Enterprise",VLOOKUP(AP27,Master!$DM:$DN,2,FALSE)))))</f>
        <v>0</v>
      </c>
      <c r="AQ26" s="118" t="str">
        <f>IF(AQ$25="Employee",VLOOKUP(AQ27,Master!$A:$B,2,FALSE),IF(AQ$25="Professional",VLOOKUP(AQ27,Master!$DG:$DH,2,FALSE),IF(AQ$25="Non Professional",VLOOKUP(AQ27,Master!$DJ:$DK,2,FALSE),IF(AQ$25="Small Medium Enterprise",VLOOKUP(AQ27,Master!$DM:$DN,2,FALSE)))))</f>
        <v>SMPLPR</v>
      </c>
      <c r="AR26" s="118" t="b">
        <f>IF(AR$25="Employee",VLOOKUP(AR27,Master!$A:$B,2,FALSE),IF(AR$25="Professional",VLOOKUP(AR27,Master!$DG:$DH,2,FALSE),IF(AR$25="Non Professional",VLOOKUP(AR27,Master!$DJ:$DK,2,FALSE),IF(AR$25="Small Medium Enterprise",VLOOKUP(AR27,Master!$DM:$DN,2,FALSE)))))</f>
        <v>0</v>
      </c>
      <c r="AS26" s="118" t="b">
        <f>IF(AS$25="Employee",VLOOKUP(AS27,Master!$A:$B,2,FALSE),IF(AS$25="Professional",VLOOKUP(AS27,Master!$DG:$DH,2,FALSE),IF(AS$25="Non Professional",VLOOKUP(AS27,Master!$DJ:$DK,2,FALSE),IF(AS$25="Small Medium Enterprise",VLOOKUP(AS27,Master!$DM:$DN,2,FALSE)))))</f>
        <v>0</v>
      </c>
      <c r="AT26" s="118" t="str">
        <f>IF(AT$25="Employee",VLOOKUP(AT27,Master!$A:$B,2,FALSE),IF(AT$25="Professional",VLOOKUP(AT27,Master!$DG:$DH,2,FALSE),IF(AT$25="Non Professional",VLOOKUP(AT27,Master!$DJ:$DK,2,FALSE),IF(AT$25="Small Medium Enterprise",VLOOKUP(AT27,Master!$DM:$DN,2,FALSE)))))</f>
        <v>SMPLPR</v>
      </c>
      <c r="AU26" s="118" t="b">
        <f>IF(AU$25="Employee",VLOOKUP(AU27,Master!$A:$B,2,FALSE),IF(AU$25="Professional",VLOOKUP(AU27,Master!$DG:$DH,2,FALSE),IF(AU$25="Non Professional",VLOOKUP(AU27,Master!$DJ:$DK,2,FALSE),IF(AU$25="Small Medium Enterprise",VLOOKUP(AU27,Master!$DM:$DN,2,FALSE)))))</f>
        <v>0</v>
      </c>
      <c r="AV26" s="118" t="b">
        <f>IF(AV$25="Employee",VLOOKUP(AV27,Master!$A:$B,2,FALSE),IF(AV$25="Professional",VLOOKUP(AV27,Master!$DG:$DH,2,FALSE),IF(AV$25="Non Professional",VLOOKUP(AV27,Master!$DJ:$DK,2,FALSE),IF(AV$25="Small Medium Enterprise",VLOOKUP(AV27,Master!$DM:$DN,2,FALSE)))))</f>
        <v>0</v>
      </c>
      <c r="AW26" s="118" t="str">
        <f>IF(AW$25="Employee",VLOOKUP(AW27,Master!$A:$B,2,FALSE),IF(AW$25="Professional",VLOOKUP(AW27,Master!$DG:$DH,2,FALSE),IF(AW$25="Non Professional",VLOOKUP(AW27,Master!$DJ:$DK,2,FALSE),IF(AW$25="Small Medium Enterprise",VLOOKUP(AW27,Master!$DM:$DN,2,FALSE)))))</f>
        <v>SMPLPR</v>
      </c>
      <c r="AX26" s="118" t="b">
        <f>IF(AX$25="Employee",VLOOKUP(AX27,Master!$A:$B,2,FALSE),IF(AX$25="Professional",VLOOKUP(AX27,Master!$DG:$DH,2,FALSE),IF(AX$25="Non Professional",VLOOKUP(AX27,Master!$DJ:$DK,2,FALSE),IF(AX$25="Small Medium Enterprise",VLOOKUP(AX27,Master!$DM:$DN,2,FALSE)))))</f>
        <v>0</v>
      </c>
      <c r="AY26" s="118" t="b">
        <f>IF(AY$25="Employee",VLOOKUP(AY27,Master!$A:$B,2,FALSE),IF(AY$25="Professional",VLOOKUP(AY27,Master!$DG:$DH,2,FALSE),IF(AY$25="Non Professional",VLOOKUP(AY27,Master!$DJ:$DK,2,FALSE),IF(AY$25="Small Medium Enterprise",VLOOKUP(AY27,Master!$DM:$DN,2,FALSE)))))</f>
        <v>0</v>
      </c>
      <c r="AZ26" s="118" t="str">
        <f>IF(AZ$25="Employee",VLOOKUP(AZ27,Master!$A:$B,2,FALSE),IF(AZ$25="Professional",VLOOKUP(AZ27,Master!$DG:$DH,2,FALSE),IF(AZ$25="Non Professional",VLOOKUP(AZ27,Master!$DJ:$DK,2,FALSE),IF(AZ$25="Small Medium Enterprise",VLOOKUP(AZ27,Master!$DM:$DN,2,FALSE)))))</f>
        <v>SMPLPR</v>
      </c>
      <c r="BA26" s="118" t="b">
        <f>IF(BA$25="Employee",VLOOKUP(BA27,Master!$A:$B,2,FALSE),IF(BA$25="Professional",VLOOKUP(BA27,Master!$DG:$DH,2,FALSE),IF(BA$25="Non Professional",VLOOKUP(BA27,Master!$DJ:$DK,2,FALSE),IF(BA$25="Small Medium Enterprise",VLOOKUP(BA27,Master!$DM:$DN,2,FALSE)))))</f>
        <v>0</v>
      </c>
      <c r="BB26" s="118" t="b">
        <f>IF(BB$25="Employee",VLOOKUP(BB27,Master!$A:$B,2,FALSE),IF(BB$25="Professional",VLOOKUP(BB27,Master!$DG:$DH,2,FALSE),IF(BB$25="Non Professional",VLOOKUP(BB27,Master!$DJ:$DK,2,FALSE),IF(BB$25="Small Medium Enterprise",VLOOKUP(BB27,Master!$DM:$DN,2,FALSE)))))</f>
        <v>0</v>
      </c>
      <c r="BC26" s="118" t="str">
        <f>IF(BC$25="Employee",VLOOKUP(BC27,Master!$A:$B,2,FALSE),IF(BC$25="Professional",VLOOKUP(BC27,Master!$DG:$DH,2,FALSE),IF(BC$25="Non Professional",VLOOKUP(BC27,Master!$DJ:$DK,2,FALSE),IF(BC$25="Small Medium Enterprise",VLOOKUP(BC27,Master!$DM:$DN,2,FALSE)))))</f>
        <v>SMPLPR</v>
      </c>
      <c r="BD26" s="118" t="b">
        <f>IF(BD$25="Employee",VLOOKUP(BD27,Master!$A:$B,2,FALSE),IF(BD$25="Professional",VLOOKUP(BD27,Master!$DG:$DH,2,FALSE),IF(BD$25="Non Professional",VLOOKUP(BD27,Master!$DJ:$DK,2,FALSE),IF(BD$25="Small Medium Enterprise",VLOOKUP(BD27,Master!$DM:$DN,2,FALSE)))))</f>
        <v>0</v>
      </c>
      <c r="BE26" s="118" t="b">
        <f>IF(BE$25="Employee",VLOOKUP(BE27,Master!$A:$B,2,FALSE),IF(BE$25="Professional",VLOOKUP(BE27,Master!$DG:$DH,2,FALSE),IF(BE$25="Non Professional",VLOOKUP(BE27,Master!$DJ:$DK,2,FALSE),IF(BE$25="Small Medium Enterprise",VLOOKUP(BE27,Master!$DM:$DN,2,FALSE)))))</f>
        <v>0</v>
      </c>
      <c r="BF26" s="118" t="str">
        <f>IF(BF$25="Employee",VLOOKUP(BF27,Master!$A:$B,2,FALSE),IF(BF$25="Professional",VLOOKUP(BF27,Master!$DG:$DH,2,FALSE),IF(BF$25="Non Professional",VLOOKUP(BF27,Master!$DJ:$DK,2,FALSE),IF(BF$25="Small Medium Enterprise",VLOOKUP(BF27,Master!$DM:$DN,2,FALSE)))))</f>
        <v>SMPLPR</v>
      </c>
      <c r="BG26" s="118" t="b">
        <f>IF(BG$25="Employee",VLOOKUP(BG27,Master!$A:$B,2,FALSE),IF(BG$25="Professional",VLOOKUP(BG27,Master!$DG:$DH,2,FALSE),IF(BG$25="Non Professional",VLOOKUP(BG27,Master!$DJ:$DK,2,FALSE),IF(BG$25="Small Medium Enterprise",VLOOKUP(BG27,Master!$DM:$DN,2,FALSE)))))</f>
        <v>0</v>
      </c>
      <c r="BH26" s="118" t="b">
        <f>IF(BH$25="Employee",VLOOKUP(BH27,Master!$A:$B,2,FALSE),IF(BH$25="Professional",VLOOKUP(BH27,Master!$DG:$DH,2,FALSE),IF(BH$25="Non Professional",VLOOKUP(BH27,Master!$DJ:$DK,2,FALSE),IF(BH$25="Small Medium Enterprise",VLOOKUP(BH27,Master!$DM:$DN,2,FALSE)))))</f>
        <v>0</v>
      </c>
      <c r="BI26" s="118" t="str">
        <f>IF(BI$25="Employee",VLOOKUP(BI27,Master!$A:$B,2,FALSE),IF(BI$25="Professional",VLOOKUP(BI27,Master!$DG:$DH,2,FALSE),IF(BI$25="Non Professional",VLOOKUP(BI27,Master!$DJ:$DK,2,FALSE),IF(BI$25="Small Medium Enterprise",VLOOKUP(BI27,Master!$DM:$DN,2,FALSE)))))</f>
        <v>SMPLPR</v>
      </c>
      <c r="BJ26" s="118" t="b">
        <f>IF(BJ$25="Employee",VLOOKUP(BJ27,Master!$A:$B,2,FALSE),IF(BJ$25="Professional",VLOOKUP(BJ27,Master!$DG:$DH,2,FALSE),IF(BJ$25="Non Professional",VLOOKUP(BJ27,Master!$DJ:$DK,2,FALSE),IF(BJ$25="Small Medium Enterprise",VLOOKUP(BJ27,Master!$DM:$DN,2,FALSE)))))</f>
        <v>0</v>
      </c>
      <c r="BK26" s="118" t="b">
        <f>IF(BK$25="Employee",VLOOKUP(BK27,Master!$A:$B,2,FALSE),IF(BK$25="Professional",VLOOKUP(BK27,Master!$DG:$DH,2,FALSE),IF(BK$25="Non Professional",VLOOKUP(BK27,Master!$DJ:$DK,2,FALSE),IF(BK$25="Small Medium Enterprise",VLOOKUP(BK27,Master!$DM:$DN,2,FALSE)))))</f>
        <v>0</v>
      </c>
      <c r="BL26" s="118" t="str">
        <f>IF(BL$25="Employee",VLOOKUP(BL27,Master!$A:$B,2,FALSE),IF(BL$25="Professional",VLOOKUP(BL27,Master!$DG:$DH,2,FALSE),IF(BL$25="Non Professional",VLOOKUP(BL27,Master!$DJ:$DK,2,FALSE),IF(BL$25="Small Medium Enterprise",VLOOKUP(BL27,Master!$DM:$DN,2,FALSE)))))</f>
        <v>SMPLPR</v>
      </c>
      <c r="BM26" s="118" t="b">
        <f>IF(BM$25="Employee",VLOOKUP(BM27,Master!$A:$B,2,FALSE),IF(BM$25="Professional",VLOOKUP(BM27,Master!$DG:$DH,2,FALSE),IF(BM$25="Non Professional",VLOOKUP(BM27,Master!$DJ:$DK,2,FALSE),IF(BM$25="Small Medium Enterprise",VLOOKUP(BM27,Master!$DM:$DN,2,FALSE)))))</f>
        <v>0</v>
      </c>
      <c r="BN26" s="118" t="b">
        <f>IF(BN$25="Employee",VLOOKUP(BN27,Master!$A:$B,2,FALSE),IF(BN$25="Professional",VLOOKUP(BN27,Master!$DG:$DH,2,FALSE),IF(BN$25="Non Professional",VLOOKUP(BN27,Master!$DJ:$DK,2,FALSE),IF(BN$25="Small Medium Enterprise",VLOOKUP(BN27,Master!$DM:$DN,2,FALSE)))))</f>
        <v>0</v>
      </c>
      <c r="BO26" s="118" t="str">
        <f>IF(BO$25="Employee",VLOOKUP(BO27,Master!$A:$B,2,FALSE),IF(BO$25="Professional",VLOOKUP(BO27,Master!$DG:$DH,2,FALSE),IF(BO$25="Non Professional",VLOOKUP(BO27,Master!$DJ:$DK,2,FALSE),IF(BO$25="Small Medium Enterprise",VLOOKUP(BO27,Master!$DM:$DN,2,FALSE)))))</f>
        <v>SMPLPR</v>
      </c>
      <c r="BP26" s="118" t="b">
        <f>IF(BP$25="Employee",VLOOKUP(BP27,Master!$A:$B,2,FALSE),IF(BP$25="Professional",VLOOKUP(BP27,Master!$DG:$DH,2,FALSE),IF(BP$25="Non Professional",VLOOKUP(BP27,Master!$DJ:$DK,2,FALSE),IF(BP$25="Small Medium Enterprise",VLOOKUP(BP27,Master!$DM:$DN,2,FALSE)))))</f>
        <v>0</v>
      </c>
      <c r="BQ26" s="118" t="b">
        <f>IF(BQ$25="Employee",VLOOKUP(BQ27,Master!$A:$B,2,FALSE),IF(BQ$25="Professional",VLOOKUP(BQ27,Master!$DG:$DH,2,FALSE),IF(BQ$25="Non Professional",VLOOKUP(BQ27,Master!$DJ:$DK,2,FALSE),IF(BQ$25="Small Medium Enterprise",VLOOKUP(BQ27,Master!$DM:$DN,2,FALSE)))))</f>
        <v>0</v>
      </c>
      <c r="BR26" s="118" t="str">
        <f>IF(BR$25="Employee",VLOOKUP(BR27,Master!$A:$B,2,FALSE),IF(BR$25="Professional",VLOOKUP(BR27,Master!$DG:$DH,2,FALSE),IF(BR$25="Non Professional",VLOOKUP(BR27,Master!$DJ:$DK,2,FALSE),IF(BR$25="Small Medium Enterprise",VLOOKUP(BR27,Master!$DM:$DN,2,FALSE)))))</f>
        <v>SMPLPR</v>
      </c>
      <c r="BS26" s="118" t="b">
        <f>IF(BS$25="Employee",VLOOKUP(BS27,Master!$A:$B,2,FALSE),IF(BS$25="Professional",VLOOKUP(BS27,Master!$DG:$DH,2,FALSE),IF(BS$25="Non Professional",VLOOKUP(BS27,Master!$DJ:$DK,2,FALSE),IF(BS$25="Small Medium Enterprise",VLOOKUP(BS27,Master!$DM:$DN,2,FALSE)))))</f>
        <v>0</v>
      </c>
      <c r="BT26" s="118" t="b">
        <f>IF(BT$25="Employee",VLOOKUP(BT27,Master!$A:$B,2,FALSE),IF(BT$25="Professional",VLOOKUP(BT27,Master!$DG:$DH,2,FALSE),IF(BT$25="Non Professional",VLOOKUP(BT27,Master!$DJ:$DK,2,FALSE),IF(BT$25="Small Medium Enterprise",VLOOKUP(BT27,Master!$DM:$DN,2,FALSE)))))</f>
        <v>0</v>
      </c>
      <c r="BU26" s="118" t="str">
        <f>IF(BU$25="Employee",VLOOKUP(BU27,Master!$A:$B,2,FALSE),IF(BU$25="Professional",VLOOKUP(BU27,Master!$DG:$DH,2,FALSE),IF(BU$25="Non Professional",VLOOKUP(BU27,Master!$DJ:$DK,2,FALSE),IF(BU$25="Small Medium Enterprise",VLOOKUP(BU27,Master!$DM:$DN,2,FALSE)))))</f>
        <v>SMPLPR</v>
      </c>
      <c r="BV26" s="118" t="b">
        <f>IF(BV$25="Employee",VLOOKUP(BV27,Master!$A:$B,2,FALSE),IF(BV$25="Professional",VLOOKUP(BV27,Master!$DG:$DH,2,FALSE),IF(BV$25="Non Professional",VLOOKUP(BV27,Master!$DJ:$DK,2,FALSE),IF(BV$25="Small Medium Enterprise",VLOOKUP(BV27,Master!$DM:$DN,2,FALSE)))))</f>
        <v>0</v>
      </c>
      <c r="BW26" s="118" t="b">
        <f>IF(BW$25="Employee",VLOOKUP(BW27,Master!$A:$B,2,FALSE),IF(BW$25="Professional",VLOOKUP(BW27,Master!$DG:$DH,2,FALSE),IF(BW$25="Non Professional",VLOOKUP(BW27,Master!$DJ:$DK,2,FALSE),IF(BW$25="Small Medium Enterprise",VLOOKUP(BW27,Master!$DM:$DN,2,FALSE)))))</f>
        <v>0</v>
      </c>
      <c r="BX26" s="118" t="str">
        <f>IF(BX$25="Employee",VLOOKUP(BX27,Master!$A:$B,2,FALSE),IF(BX$25="Professional",VLOOKUP(BX27,Master!$DG:$DH,2,FALSE),IF(BX$25="Non Professional",VLOOKUP(BX27,Master!$DJ:$DK,2,FALSE),IF(BX$25="Small Medium Enterprise",VLOOKUP(BX27,Master!$DM:$DN,2,FALSE)))))</f>
        <v>SMPLPR</v>
      </c>
      <c r="BY26" s="118" t="b">
        <f>IF(BY$25="Employee",VLOOKUP(BY27,Master!$A:$B,2,FALSE),IF(BY$25="Professional",VLOOKUP(BY27,Master!$DG:$DH,2,FALSE),IF(BY$25="Non Professional",VLOOKUP(BY27,Master!$DJ:$DK,2,FALSE),IF(BY$25="Small Medium Enterprise",VLOOKUP(BY27,Master!$DM:$DN,2,FALSE)))))</f>
        <v>0</v>
      </c>
      <c r="BZ26" s="118" t="b">
        <f>IF(BZ$25="Employee",VLOOKUP(BZ27,Master!$A:$B,2,FALSE),IF(BZ$25="Professional",VLOOKUP(BZ27,Master!$DG:$DH,2,FALSE),IF(BZ$25="Non Professional",VLOOKUP(BZ27,Master!$DJ:$DK,2,FALSE),IF(BZ$25="Small Medium Enterprise",VLOOKUP(BZ27,Master!$DM:$DN,2,FALSE)))))</f>
        <v>0</v>
      </c>
      <c r="CA26" s="118" t="str">
        <f>IF(CA$25="Employee",VLOOKUP(CA27,Master!$A:$B,2,FALSE),IF(CA$25="Professional",VLOOKUP(CA27,Master!$DG:$DH,2,FALSE),IF(CA$25="Non Professional",VLOOKUP(CA27,Master!$DJ:$DK,2,FALSE),IF(CA$25="Small Medium Enterprise",VLOOKUP(CA27,Master!$DM:$DN,2,FALSE)))))</f>
        <v>SMPLPR</v>
      </c>
      <c r="CB26" s="118" t="b">
        <f>IF(CB$25="Employee",VLOOKUP(CB27,Master!$A:$B,2,FALSE),IF(CB$25="Professional",VLOOKUP(CB27,Master!$DG:$DH,2,FALSE),IF(CB$25="Non Professional",VLOOKUP(CB27,Master!$DJ:$DK,2,FALSE),IF(CB$25="Small Medium Enterprise",VLOOKUP(CB27,Master!$DM:$DN,2,FALSE)))))</f>
        <v>0</v>
      </c>
      <c r="CC26" s="118" t="b">
        <f>IF(CC$25="Employee",VLOOKUP(CC27,Master!$A:$B,2,FALSE),IF(CC$25="Professional",VLOOKUP(CC27,Master!$DG:$DH,2,FALSE),IF(CC$25="Non Professional",VLOOKUP(CC27,Master!$DJ:$DK,2,FALSE),IF(CC$25="Small Medium Enterprise",VLOOKUP(CC27,Master!$DM:$DN,2,FALSE)))))</f>
        <v>0</v>
      </c>
      <c r="CD26" s="118" t="str">
        <f>IF(CD$25="Employee",VLOOKUP(CD27,Master!$A:$B,2,FALSE),IF(CD$25="Professional",VLOOKUP(CD27,Master!$DG:$DH,2,FALSE),IF(CD$25="Non Professional",VLOOKUP(CD27,Master!$DJ:$DK,2,FALSE),IF(CD$25="Small Medium Enterprise",VLOOKUP(CD27,Master!$DM:$DN,2,FALSE)))))</f>
        <v>SMPLPR</v>
      </c>
      <c r="CE26" s="118" t="b">
        <f>IF(CE$25="Employee",VLOOKUP(CE27,Master!$A:$B,2,FALSE),IF(CE$25="Professional",VLOOKUP(CE27,Master!$DG:$DH,2,FALSE),IF(CE$25="Non Professional",VLOOKUP(CE27,Master!$DJ:$DK,2,FALSE),IF(CE$25="Small Medium Enterprise",VLOOKUP(CE27,Master!$DM:$DN,2,FALSE)))))</f>
        <v>0</v>
      </c>
      <c r="CF26" s="118" t="b">
        <f>IF(CF$25="Employee",VLOOKUP(CF27,Master!$A:$B,2,FALSE),IF(CF$25="Professional",VLOOKUP(CF27,Master!$DG:$DH,2,FALSE),IF(CF$25="Non Professional",VLOOKUP(CF27,Master!$DJ:$DK,2,FALSE),IF(CF$25="Small Medium Enterprise",VLOOKUP(CF27,Master!$DM:$DN,2,FALSE)))))</f>
        <v>0</v>
      </c>
      <c r="CG26" s="118" t="str">
        <f>IF(CG$25="Employee",VLOOKUP(CG27,Master!$A:$B,2,FALSE),IF(CG$25="Professional",VLOOKUP(CG27,Master!$DG:$DH,2,FALSE),IF(CG$25="Non Professional",VLOOKUP(CG27,Master!$DJ:$DK,2,FALSE),IF(CG$25="Small Medium Enterprise",VLOOKUP(CG27,Master!$DM:$DN,2,FALSE)))))</f>
        <v>SMPLPR</v>
      </c>
      <c r="CH26" s="118" t="b">
        <f>IF(CH$25="Employee",VLOOKUP(CH27,Master!$A:$B,2,FALSE),IF(CH$25="Professional",VLOOKUP(CH27,Master!$DG:$DH,2,FALSE),IF(CH$25="Non Professional",VLOOKUP(CH27,Master!$DJ:$DK,2,FALSE),IF(CH$25="Small Medium Enterprise",VLOOKUP(CH27,Master!$DM:$DN,2,FALSE)))))</f>
        <v>0</v>
      </c>
      <c r="CI26" s="118" t="b">
        <f>IF(CI$25="Employee",VLOOKUP(CI27,Master!$A:$B,2,FALSE),IF(CI$25="Professional",VLOOKUP(CI27,Master!$DG:$DH,2,FALSE),IF(CI$25="Non Professional",VLOOKUP(CI27,Master!$DJ:$DK,2,FALSE),IF(CI$25="Small Medium Enterprise",VLOOKUP(CI27,Master!$DM:$DN,2,FALSE)))))</f>
        <v>0</v>
      </c>
      <c r="CJ26" s="118" t="str">
        <f>IF(CJ$25="Employee",VLOOKUP(CJ27,Master!$A:$B,2,FALSE),IF(CJ$25="Professional",VLOOKUP(CJ27,Master!$DG:$DH,2,FALSE),IF(CJ$25="Non Professional",VLOOKUP(CJ27,Master!$DJ:$DK,2,FALSE),IF(CJ$25="Small Medium Enterprise",VLOOKUP(CJ27,Master!$DM:$DN,2,FALSE)))))</f>
        <v>SMPLPR</v>
      </c>
      <c r="CK26" s="118" t="b">
        <f>IF(CK$25="Employee",VLOOKUP(CK27,Master!$A:$B,2,FALSE),IF(CK$25="Professional",VLOOKUP(CK27,Master!$DG:$DH,2,FALSE),IF(CK$25="Non Professional",VLOOKUP(CK27,Master!$DJ:$DK,2,FALSE),IF(CK$25="Small Medium Enterprise",VLOOKUP(CK27,Master!$DM:$DN,2,FALSE)))))</f>
        <v>0</v>
      </c>
      <c r="CL26" s="118" t="b">
        <f>IF(CL$25="Employee",VLOOKUP(CL27,Master!$A:$B,2,FALSE),IF(CL$25="Professional",VLOOKUP(CL27,Master!$DG:$DH,2,FALSE),IF(CL$25="Non Professional",VLOOKUP(CL27,Master!$DJ:$DK,2,FALSE),IF(CL$25="Small Medium Enterprise",VLOOKUP(CL27,Master!$DM:$DN,2,FALSE)))))</f>
        <v>0</v>
      </c>
      <c r="CM26" s="118" t="str">
        <f>IF(CM$25="Employee",VLOOKUP(CM27,Master!$A:$B,2,FALSE),IF(CM$25="Professional",VLOOKUP(CM27,Master!$DG:$DH,2,FALSE),IF(CM$25="Non Professional",VLOOKUP(CM27,Master!$DJ:$DK,2,FALSE),IF(CM$25="Small Medium Enterprise",VLOOKUP(CM27,Master!$DM:$DN,2,FALSE)))))</f>
        <v>SMPLPR</v>
      </c>
      <c r="CN26" s="118" t="b">
        <f>IF(CN$25="Employee",VLOOKUP(CN27,Master!$A:$B,2,FALSE),IF(CN$25="Professional",VLOOKUP(CN27,Master!$DG:$DH,2,FALSE),IF(CN$25="Non Professional",VLOOKUP(CN27,Master!$DJ:$DK,2,FALSE),IF(CN$25="Small Medium Enterprise",VLOOKUP(CN27,Master!$DM:$DN,2,FALSE)))))</f>
        <v>0</v>
      </c>
      <c r="CO26" s="118" t="b">
        <f>IF(CO$25="Employee",VLOOKUP(CO27,Master!$A:$B,2,FALSE),IF(CO$25="Professional",VLOOKUP(CO27,Master!$DG:$DH,2,FALSE),IF(CO$25="Non Professional",VLOOKUP(CO27,Master!$DJ:$DK,2,FALSE),IF(CO$25="Small Medium Enterprise",VLOOKUP(CO27,Master!$DM:$DN,2,FALSE)))))</f>
        <v>0</v>
      </c>
      <c r="CP26" s="118" t="str">
        <f>IF(CP$25="Employee",VLOOKUP(CP27,Master!$A:$B,2,FALSE),IF(CP$25="Professional",VLOOKUP(CP27,Master!$DG:$DH,2,FALSE),IF(CP$25="Non Professional",VLOOKUP(CP27,Master!$DJ:$DK,2,FALSE),IF(CP$25="Small Medium Enterprise",VLOOKUP(CP27,Master!$DM:$DN,2,FALSE)))))</f>
        <v>SMPLPR</v>
      </c>
      <c r="CQ26" s="118" t="b">
        <f>IF(CQ$25="Employee",VLOOKUP(CQ27,Master!$A:$B,2,FALSE),IF(CQ$25="Professional",VLOOKUP(CQ27,Master!$DG:$DH,2,FALSE),IF(CQ$25="Non Professional",VLOOKUP(CQ27,Master!$DJ:$DK,2,FALSE),IF(CQ$25="Small Medium Enterprise",VLOOKUP(CQ27,Master!$DM:$DN,2,FALSE)))))</f>
        <v>0</v>
      </c>
      <c r="CR26" s="118" t="b">
        <f>IF(CR$25="Employee",VLOOKUP(CR27,Master!$A:$B,2,FALSE),IF(CR$25="Professional",VLOOKUP(CR27,Master!$DG:$DH,2,FALSE),IF(CR$25="Non Professional",VLOOKUP(CR27,Master!$DJ:$DK,2,FALSE),IF(CR$25="Small Medium Enterprise",VLOOKUP(CR27,Master!$DM:$DN,2,FALSE)))))</f>
        <v>0</v>
      </c>
      <c r="CS26" s="118" t="str">
        <f>IF(CS$25="Employee",VLOOKUP(CS27,Master!$A:$B,2,FALSE),IF(CS$25="Professional",VLOOKUP(CS27,Master!$DG:$DH,2,FALSE),IF(CS$25="Non Professional",VLOOKUP(CS27,Master!$DJ:$DK,2,FALSE),IF(CS$25="Small Medium Enterprise",VLOOKUP(CS27,Master!$DM:$DN,2,FALSE)))))</f>
        <v>EMP0012</v>
      </c>
      <c r="CT26" s="118"/>
      <c r="CU26" s="118"/>
      <c r="CV26" s="118"/>
      <c r="CW26" s="118"/>
      <c r="CX26" s="118"/>
    </row>
    <row r="27" spans="1:102" s="17" customFormat="1" x14ac:dyDescent="0.25">
      <c r="A27" s="17" t="s">
        <v>3316</v>
      </c>
      <c r="B27" s="118"/>
      <c r="C27" s="17" t="s">
        <v>335</v>
      </c>
      <c r="D27" s="118" t="s">
        <v>335</v>
      </c>
      <c r="E27" s="118" t="s">
        <v>335</v>
      </c>
      <c r="F27" s="118" t="s">
        <v>413</v>
      </c>
      <c r="G27" s="118" t="s">
        <v>440</v>
      </c>
      <c r="H27" s="118" t="s">
        <v>470</v>
      </c>
      <c r="I27" s="118" t="s">
        <v>470</v>
      </c>
      <c r="J27" s="118" t="s">
        <v>642</v>
      </c>
      <c r="K27" s="118" t="s">
        <v>642</v>
      </c>
      <c r="L27" s="118"/>
      <c r="M27" s="118" t="s">
        <v>642</v>
      </c>
      <c r="N27" s="118"/>
      <c r="O27" s="118" t="s">
        <v>642</v>
      </c>
      <c r="P27" s="118"/>
      <c r="Q27" s="118" t="s">
        <v>642</v>
      </c>
      <c r="R27" s="118"/>
      <c r="S27" s="118" t="s">
        <v>642</v>
      </c>
      <c r="T27" s="118"/>
      <c r="U27" s="118"/>
      <c r="V27" s="118"/>
      <c r="W27" s="118"/>
      <c r="X27" s="118" t="s">
        <v>642</v>
      </c>
      <c r="Y27" s="118"/>
      <c r="Z27" s="118"/>
      <c r="AA27" s="118" t="s">
        <v>642</v>
      </c>
      <c r="AB27" s="118"/>
      <c r="AC27" s="118"/>
      <c r="AD27" s="118" t="s">
        <v>642</v>
      </c>
      <c r="AE27" s="118"/>
      <c r="AF27" s="118"/>
      <c r="AG27" s="118"/>
      <c r="AH27" s="118" t="s">
        <v>642</v>
      </c>
      <c r="AI27" s="118"/>
      <c r="AJ27" s="118"/>
      <c r="AK27" s="118" t="s">
        <v>642</v>
      </c>
      <c r="AL27" s="118"/>
      <c r="AM27" s="118"/>
      <c r="AN27" s="118" t="s">
        <v>642</v>
      </c>
      <c r="AO27" s="118"/>
      <c r="AP27" s="118"/>
      <c r="AQ27" s="118" t="s">
        <v>642</v>
      </c>
      <c r="AR27" s="118"/>
      <c r="AS27" s="118"/>
      <c r="AT27" s="118" t="s">
        <v>642</v>
      </c>
      <c r="AU27" s="118"/>
      <c r="AV27" s="118"/>
      <c r="AW27" s="118" t="s">
        <v>642</v>
      </c>
      <c r="AX27" s="118"/>
      <c r="AY27" s="118"/>
      <c r="AZ27" s="118" t="s">
        <v>642</v>
      </c>
      <c r="BA27" s="118"/>
      <c r="BB27" s="118"/>
      <c r="BC27" s="118" t="s">
        <v>642</v>
      </c>
      <c r="BD27" s="118"/>
      <c r="BE27" s="118"/>
      <c r="BF27" s="118" t="s">
        <v>642</v>
      </c>
      <c r="BG27" s="118"/>
      <c r="BH27" s="118"/>
      <c r="BI27" s="118" t="s">
        <v>642</v>
      </c>
      <c r="BJ27" s="118"/>
      <c r="BK27" s="118"/>
      <c r="BL27" s="118" t="s">
        <v>642</v>
      </c>
      <c r="BM27" s="118"/>
      <c r="BN27" s="118"/>
      <c r="BO27" s="118" t="s">
        <v>642</v>
      </c>
      <c r="BP27" s="118"/>
      <c r="BQ27" s="118"/>
      <c r="BR27" s="118" t="s">
        <v>642</v>
      </c>
      <c r="BS27" s="118"/>
      <c r="BT27" s="118"/>
      <c r="BU27" s="118" t="s">
        <v>642</v>
      </c>
      <c r="BV27" s="118"/>
      <c r="BW27" s="118"/>
      <c r="BX27" s="118" t="s">
        <v>642</v>
      </c>
      <c r="BY27" s="118"/>
      <c r="BZ27" s="118"/>
      <c r="CA27" s="118" t="s">
        <v>642</v>
      </c>
      <c r="CB27" s="118"/>
      <c r="CC27" s="118"/>
      <c r="CD27" s="118" t="s">
        <v>642</v>
      </c>
      <c r="CE27" s="118"/>
      <c r="CF27" s="118"/>
      <c r="CG27" s="118" t="s">
        <v>642</v>
      </c>
      <c r="CH27" s="118"/>
      <c r="CI27" s="118"/>
      <c r="CJ27" s="118" t="s">
        <v>642</v>
      </c>
      <c r="CK27" s="118"/>
      <c r="CL27" s="118"/>
      <c r="CM27" s="118" t="s">
        <v>642</v>
      </c>
      <c r="CN27" s="118"/>
      <c r="CO27" s="118"/>
      <c r="CP27" s="118" t="s">
        <v>642</v>
      </c>
      <c r="CQ27" s="118"/>
      <c r="CR27" s="118"/>
      <c r="CS27" s="118" t="s">
        <v>385</v>
      </c>
      <c r="CT27" s="118"/>
      <c r="CU27" s="118"/>
      <c r="CV27" s="118"/>
      <c r="CW27" s="118"/>
      <c r="CX27" s="118"/>
    </row>
    <row r="28" spans="1:102" s="17" customFormat="1" x14ac:dyDescent="0.25">
      <c r="A28" s="52" t="s">
        <v>3317</v>
      </c>
      <c r="B28" s="119" t="e">
        <f>VLOOKUP(B29,Master!$DP:$DQ,2,FALSE)</f>
        <v>#N/A</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53</v>
      </c>
      <c r="I28" s="119" t="str">
        <f>VLOOKUP(I29,Master!$DP:$DQ,2,FALSE)</f>
        <v>53</v>
      </c>
      <c r="J28" s="119" t="str">
        <f>VLOOKUP(J29,Master!$DP:$DQ,2,FALSE)</f>
        <v>54</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e">
        <f>VLOOKUP(U29,Master!$DP:$DQ,2,FALSE)</f>
        <v>#N/A</v>
      </c>
      <c r="V28" s="119" t="e">
        <f>VLOOKUP(V29,Master!$DP:$DQ,2,FALSE)</f>
        <v>#N/A</v>
      </c>
      <c r="W28" s="119" t="e">
        <f>VLOOKUP(W29,Master!$DP:$DQ,2,FALSE)</f>
        <v>#N/A</v>
      </c>
      <c r="X28" s="119" t="str">
        <f>VLOOKUP(X29,Master!$DP:$DQ,2,FALSE)</f>
        <v>54</v>
      </c>
      <c r="Y28" s="119" t="e">
        <f>VLOOKUP(Y29,Master!$DP:$DQ,2,FALSE)</f>
        <v>#N/A</v>
      </c>
      <c r="Z28" s="119" t="e">
        <f>VLOOKUP(Z29,Master!$DP:$DQ,2,FALSE)</f>
        <v>#N/A</v>
      </c>
      <c r="AA28" s="119" t="str">
        <f>VLOOKUP(AA29,Master!$DP:$DQ,2,FALSE)</f>
        <v>54</v>
      </c>
      <c r="AB28" s="119" t="e">
        <f>VLOOKUP(AB29,Master!$DP:$DQ,2,FALSE)</f>
        <v>#N/A</v>
      </c>
      <c r="AC28" s="119" t="e">
        <f>VLOOKUP(AC29,Master!$DP:$DQ,2,FALSE)</f>
        <v>#N/A</v>
      </c>
      <c r="AD28" s="119" t="str">
        <f>VLOOKUP(AD29,Master!$DP:$DQ,2,FALSE)</f>
        <v>54</v>
      </c>
      <c r="AE28" s="119" t="e">
        <f>VLOOKUP(AE29,Master!$DP:$DQ,2,FALSE)</f>
        <v>#N/A</v>
      </c>
      <c r="AF28" s="119" t="e">
        <f>VLOOKUP(AF29,Master!$DP:$DQ,2,FALSE)</f>
        <v>#N/A</v>
      </c>
      <c r="AG28" s="119" t="e">
        <f>VLOOKUP(AG29,Master!$DP:$DQ,2,FALSE)</f>
        <v>#N/A</v>
      </c>
      <c r="AH28" s="119" t="str">
        <f>VLOOKUP(AH29,Master!$DP:$DQ,2,FALSE)</f>
        <v>54</v>
      </c>
      <c r="AI28" s="119" t="e">
        <f>VLOOKUP(AI29,Master!$DP:$DQ,2,FALSE)</f>
        <v>#N/A</v>
      </c>
      <c r="AJ28" s="119" t="e">
        <f>VLOOKUP(AJ29,Master!$DP:$DQ,2,FALSE)</f>
        <v>#N/A</v>
      </c>
      <c r="AK28" s="119" t="str">
        <f>VLOOKUP(AK29,Master!$DP:$DQ,2,FALSE)</f>
        <v>54</v>
      </c>
      <c r="AL28" s="119" t="e">
        <f>VLOOKUP(AL29,Master!$DP:$DQ,2,FALSE)</f>
        <v>#N/A</v>
      </c>
      <c r="AM28" s="119" t="e">
        <f>VLOOKUP(AM29,Master!$DP:$DQ,2,FALSE)</f>
        <v>#N/A</v>
      </c>
      <c r="AN28" s="119" t="str">
        <f>VLOOKUP(AN29,Master!$DP:$DQ,2,FALSE)</f>
        <v>54</v>
      </c>
      <c r="AO28" s="119" t="e">
        <f>VLOOKUP(AO29,Master!$DP:$DQ,2,FALSE)</f>
        <v>#N/A</v>
      </c>
      <c r="AP28" s="119" t="e">
        <f>VLOOKUP(AP29,Master!$DP:$DQ,2,FALSE)</f>
        <v>#N/A</v>
      </c>
      <c r="AQ28" s="119" t="str">
        <f>VLOOKUP(AQ29,Master!$DP:$DQ,2,FALSE)</f>
        <v>54</v>
      </c>
      <c r="AR28" s="119" t="e">
        <f>VLOOKUP(AR29,Master!$DP:$DQ,2,FALSE)</f>
        <v>#N/A</v>
      </c>
      <c r="AS28" s="119" t="e">
        <f>VLOOKUP(AS29,Master!$DP:$DQ,2,FALSE)</f>
        <v>#N/A</v>
      </c>
      <c r="AT28" s="119" t="str">
        <f>VLOOKUP(AT29,Master!$DP:$DQ,2,FALSE)</f>
        <v>54</v>
      </c>
      <c r="AU28" s="119" t="e">
        <f>VLOOKUP(AU29,Master!$DP:$DQ,2,FALSE)</f>
        <v>#N/A</v>
      </c>
      <c r="AV28" s="119" t="e">
        <f>VLOOKUP(AV29,Master!$DP:$DQ,2,FALSE)</f>
        <v>#N/A</v>
      </c>
      <c r="AW28" s="119" t="str">
        <f>VLOOKUP(AW29,Master!$DP:$DQ,2,FALSE)</f>
        <v>54</v>
      </c>
      <c r="AX28" s="119" t="e">
        <f>VLOOKUP(AX29,Master!$DP:$DQ,2,FALSE)</f>
        <v>#N/A</v>
      </c>
      <c r="AY28" s="119" t="e">
        <f>VLOOKUP(AY29,Master!$DP:$DQ,2,FALSE)</f>
        <v>#N/A</v>
      </c>
      <c r="AZ28" s="119" t="str">
        <f>VLOOKUP(AZ29,Master!$DP:$DQ,2,FALSE)</f>
        <v>54</v>
      </c>
      <c r="BA28" s="119" t="e">
        <f>VLOOKUP(BA29,Master!$DP:$DQ,2,FALSE)</f>
        <v>#N/A</v>
      </c>
      <c r="BB28" s="119" t="e">
        <f>VLOOKUP(BB29,Master!$DP:$DQ,2,FALSE)</f>
        <v>#N/A</v>
      </c>
      <c r="BC28" s="119" t="str">
        <f>VLOOKUP(BC29,Master!$DP:$DQ,2,FALSE)</f>
        <v>54</v>
      </c>
      <c r="BD28" s="119" t="e">
        <f>VLOOKUP(BD29,Master!$DP:$DQ,2,FALSE)</f>
        <v>#N/A</v>
      </c>
      <c r="BE28" s="119" t="e">
        <f>VLOOKUP(BE29,Master!$DP:$DQ,2,FALSE)</f>
        <v>#N/A</v>
      </c>
      <c r="BF28" s="119" t="str">
        <f>VLOOKUP(BF29,Master!$DP:$DQ,2,FALSE)</f>
        <v>54</v>
      </c>
      <c r="BG28" s="119" t="e">
        <f>VLOOKUP(BG29,Master!$DP:$DQ,2,FALSE)</f>
        <v>#N/A</v>
      </c>
      <c r="BH28" s="119" t="e">
        <f>VLOOKUP(BH29,Master!$DP:$DQ,2,FALSE)</f>
        <v>#N/A</v>
      </c>
      <c r="BI28" s="119" t="str">
        <f>VLOOKUP(BI29,Master!$DP:$DQ,2,FALSE)</f>
        <v>54</v>
      </c>
      <c r="BJ28" s="119" t="e">
        <f>VLOOKUP(BJ29,Master!$DP:$DQ,2,FALSE)</f>
        <v>#N/A</v>
      </c>
      <c r="BK28" s="119" t="e">
        <f>VLOOKUP(BK29,Master!$DP:$DQ,2,FALSE)</f>
        <v>#N/A</v>
      </c>
      <c r="BL28" s="119" t="str">
        <f>VLOOKUP(BL29,Master!$DP:$DQ,2,FALSE)</f>
        <v>54</v>
      </c>
      <c r="BM28" s="119" t="e">
        <f>VLOOKUP(BM29,Master!$DP:$DQ,2,FALSE)</f>
        <v>#N/A</v>
      </c>
      <c r="BN28" s="119" t="e">
        <f>VLOOKUP(BN29,Master!$DP:$DQ,2,FALSE)</f>
        <v>#N/A</v>
      </c>
      <c r="BO28" s="119" t="str">
        <f>VLOOKUP(BO29,Master!$DP:$DQ,2,FALSE)</f>
        <v>54</v>
      </c>
      <c r="BP28" s="119" t="e">
        <f>VLOOKUP(BP29,Master!$DP:$DQ,2,FALSE)</f>
        <v>#N/A</v>
      </c>
      <c r="BQ28" s="119" t="e">
        <f>VLOOKUP(BQ29,Master!$DP:$DQ,2,FALSE)</f>
        <v>#N/A</v>
      </c>
      <c r="BR28" s="119" t="str">
        <f>VLOOKUP(BR29,Master!$DP:$DQ,2,FALSE)</f>
        <v>54</v>
      </c>
      <c r="BS28" s="119" t="e">
        <f>VLOOKUP(BS29,Master!$DP:$DQ,2,FALSE)</f>
        <v>#N/A</v>
      </c>
      <c r="BT28" s="119" t="e">
        <f>VLOOKUP(BT29,Master!$DP:$DQ,2,FALSE)</f>
        <v>#N/A</v>
      </c>
      <c r="BU28" s="119" t="str">
        <f>VLOOKUP(BU29,Master!$DP:$DQ,2,FALSE)</f>
        <v>54</v>
      </c>
      <c r="BV28" s="119" t="e">
        <f>VLOOKUP(BV29,Master!$DP:$DQ,2,FALSE)</f>
        <v>#N/A</v>
      </c>
      <c r="BW28" s="119" t="e">
        <f>VLOOKUP(BW29,Master!$DP:$DQ,2,FALSE)</f>
        <v>#N/A</v>
      </c>
      <c r="BX28" s="119" t="str">
        <f>VLOOKUP(BX29,Master!$DP:$DQ,2,FALSE)</f>
        <v>54</v>
      </c>
      <c r="BY28" s="119" t="e">
        <f>VLOOKUP(BY29,Master!$DP:$DQ,2,FALSE)</f>
        <v>#N/A</v>
      </c>
      <c r="BZ28" s="119" t="e">
        <f>VLOOKUP(BZ29,Master!$DP:$DQ,2,FALSE)</f>
        <v>#N/A</v>
      </c>
      <c r="CA28" s="119" t="str">
        <f>VLOOKUP(CA29,Master!$DP:$DQ,2,FALSE)</f>
        <v>54</v>
      </c>
      <c r="CB28" s="119" t="e">
        <f>VLOOKUP(CB29,Master!$DP:$DQ,2,FALSE)</f>
        <v>#N/A</v>
      </c>
      <c r="CC28" s="119" t="e">
        <f>VLOOKUP(CC29,Master!$DP:$DQ,2,FALSE)</f>
        <v>#N/A</v>
      </c>
      <c r="CD28" s="119" t="str">
        <f>VLOOKUP(CD29,Master!$DP:$DQ,2,FALSE)</f>
        <v>54</v>
      </c>
      <c r="CE28" s="119" t="e">
        <f>VLOOKUP(CE29,Master!$DP:$DQ,2,FALSE)</f>
        <v>#N/A</v>
      </c>
      <c r="CF28" s="119" t="e">
        <f>VLOOKUP(CF29,Master!$DP:$DQ,2,FALSE)</f>
        <v>#N/A</v>
      </c>
      <c r="CG28" s="119" t="str">
        <f>VLOOKUP(CG29,Master!$DP:$DQ,2,FALSE)</f>
        <v>54</v>
      </c>
      <c r="CH28" s="119" t="e">
        <f>VLOOKUP(CH29,Master!$DP:$DQ,2,FALSE)</f>
        <v>#N/A</v>
      </c>
      <c r="CI28" s="119" t="e">
        <f>VLOOKUP(CI29,Master!$DP:$DQ,2,FALSE)</f>
        <v>#N/A</v>
      </c>
      <c r="CJ28" s="119" t="str">
        <f>VLOOKUP(CJ29,Master!$DP:$DQ,2,FALSE)</f>
        <v>54</v>
      </c>
      <c r="CK28" s="119" t="e">
        <f>VLOOKUP(CK29,Master!$DP:$DQ,2,FALSE)</f>
        <v>#N/A</v>
      </c>
      <c r="CL28" s="119" t="e">
        <f>VLOOKUP(CL29,Master!$DP:$DQ,2,FALSE)</f>
        <v>#N/A</v>
      </c>
      <c r="CM28" s="119" t="str">
        <f>VLOOKUP(CM29,Master!$DP:$DQ,2,FALSE)</f>
        <v>54</v>
      </c>
      <c r="CN28" s="119" t="e">
        <f>VLOOKUP(CN29,Master!$DP:$DQ,2,FALSE)</f>
        <v>#N/A</v>
      </c>
      <c r="CO28" s="119" t="e">
        <f>VLOOKUP(CO29,Master!$DP:$DQ,2,FALSE)</f>
        <v>#N/A</v>
      </c>
      <c r="CP28" s="119" t="str">
        <f>VLOOKUP(CP29,Master!$DP:$DQ,2,FALSE)</f>
        <v>54</v>
      </c>
      <c r="CQ28" s="119" t="e">
        <f>VLOOKUP(CQ29,Master!$DP:$DQ,2,FALSE)</f>
        <v>#N/A</v>
      </c>
      <c r="CR28" s="119" t="e">
        <f>VLOOKUP(CR29,Master!$DP:$DQ,2,FALSE)</f>
        <v>#N/A</v>
      </c>
      <c r="CS28" s="119" t="str">
        <f>VLOOKUP(CS29,Master!$DP:$DQ,2,FALSE)</f>
        <v>04</v>
      </c>
      <c r="CT28" s="119"/>
      <c r="CU28" s="119"/>
      <c r="CV28" s="119"/>
      <c r="CW28" s="119"/>
      <c r="CX28" s="119"/>
    </row>
    <row r="29" spans="1:102" s="17" customFormat="1" x14ac:dyDescent="0.25">
      <c r="A29" s="17" t="s">
        <v>3318</v>
      </c>
      <c r="B29" s="118"/>
      <c r="C29" s="17" t="s">
        <v>3200</v>
      </c>
      <c r="D29" s="118" t="s">
        <v>3200</v>
      </c>
      <c r="E29" s="118" t="s">
        <v>3200</v>
      </c>
      <c r="F29" s="118" t="s">
        <v>3204</v>
      </c>
      <c r="G29" s="118" t="s">
        <v>3212</v>
      </c>
      <c r="H29" s="118" t="s">
        <v>3220</v>
      </c>
      <c r="I29" s="118" t="s">
        <v>3220</v>
      </c>
      <c r="J29" s="118" t="s">
        <v>3222</v>
      </c>
      <c r="K29" s="118" t="s">
        <v>3222</v>
      </c>
      <c r="L29" s="118"/>
      <c r="M29" s="118" t="s">
        <v>3222</v>
      </c>
      <c r="N29" s="118"/>
      <c r="O29" s="118" t="s">
        <v>3222</v>
      </c>
      <c r="P29" s="118"/>
      <c r="Q29" s="118" t="s">
        <v>3222</v>
      </c>
      <c r="R29" s="118"/>
      <c r="S29" s="118" t="s">
        <v>3222</v>
      </c>
      <c r="T29" s="118"/>
      <c r="U29" s="118"/>
      <c r="V29" s="118"/>
      <c r="W29" s="118"/>
      <c r="X29" s="118" t="s">
        <v>3222</v>
      </c>
      <c r="Y29" s="118"/>
      <c r="Z29" s="118"/>
      <c r="AA29" s="118" t="s">
        <v>3222</v>
      </c>
      <c r="AB29" s="118"/>
      <c r="AC29" s="118"/>
      <c r="AD29" s="118" t="s">
        <v>3222</v>
      </c>
      <c r="AE29" s="118"/>
      <c r="AF29" s="118"/>
      <c r="AG29" s="118"/>
      <c r="AH29" s="118" t="s">
        <v>3222</v>
      </c>
      <c r="AI29" s="118"/>
      <c r="AJ29" s="118"/>
      <c r="AK29" s="118" t="s">
        <v>3222</v>
      </c>
      <c r="AL29" s="118"/>
      <c r="AM29" s="118"/>
      <c r="AN29" s="118" t="s">
        <v>3222</v>
      </c>
      <c r="AO29" s="118"/>
      <c r="AP29" s="118"/>
      <c r="AQ29" s="118" t="s">
        <v>3222</v>
      </c>
      <c r="AR29" s="118"/>
      <c r="AS29" s="118"/>
      <c r="AT29" s="118" t="s">
        <v>3222</v>
      </c>
      <c r="AU29" s="118"/>
      <c r="AV29" s="118"/>
      <c r="AW29" s="118" t="s">
        <v>3222</v>
      </c>
      <c r="AX29" s="118"/>
      <c r="AY29" s="118"/>
      <c r="AZ29" s="118" t="s">
        <v>3222</v>
      </c>
      <c r="BA29" s="118"/>
      <c r="BB29" s="118"/>
      <c r="BC29" s="118" t="s">
        <v>3222</v>
      </c>
      <c r="BD29" s="118"/>
      <c r="BE29" s="118"/>
      <c r="BF29" s="118" t="s">
        <v>3222</v>
      </c>
      <c r="BG29" s="118"/>
      <c r="BH29" s="118"/>
      <c r="BI29" s="118" t="s">
        <v>3222</v>
      </c>
      <c r="BJ29" s="118"/>
      <c r="BK29" s="118"/>
      <c r="BL29" s="118" t="s">
        <v>3222</v>
      </c>
      <c r="BM29" s="118"/>
      <c r="BN29" s="118"/>
      <c r="BO29" s="118" t="s">
        <v>3222</v>
      </c>
      <c r="BP29" s="118"/>
      <c r="BQ29" s="118"/>
      <c r="BR29" s="118" t="s">
        <v>3222</v>
      </c>
      <c r="BS29" s="118"/>
      <c r="BT29" s="118"/>
      <c r="BU29" s="118" t="s">
        <v>3222</v>
      </c>
      <c r="BV29" s="118"/>
      <c r="BW29" s="118"/>
      <c r="BX29" s="118" t="s">
        <v>3222</v>
      </c>
      <c r="BY29" s="118"/>
      <c r="BZ29" s="118"/>
      <c r="CA29" s="118" t="s">
        <v>3222</v>
      </c>
      <c r="CB29" s="118"/>
      <c r="CC29" s="118"/>
      <c r="CD29" s="118" t="s">
        <v>3222</v>
      </c>
      <c r="CE29" s="118"/>
      <c r="CF29" s="118"/>
      <c r="CG29" s="118" t="s">
        <v>3222</v>
      </c>
      <c r="CH29" s="118"/>
      <c r="CI29" s="118"/>
      <c r="CJ29" s="118" t="s">
        <v>3222</v>
      </c>
      <c r="CK29" s="118"/>
      <c r="CL29" s="118"/>
      <c r="CM29" s="118" t="s">
        <v>3222</v>
      </c>
      <c r="CN29" s="118"/>
      <c r="CO29" s="118"/>
      <c r="CP29" s="118" t="s">
        <v>3222</v>
      </c>
      <c r="CQ29" s="118"/>
      <c r="CR29" s="118"/>
      <c r="CS29" s="118" t="s">
        <v>3200</v>
      </c>
      <c r="CT29" s="118"/>
      <c r="CU29" s="118"/>
      <c r="CV29" s="118"/>
      <c r="CW29" s="118"/>
      <c r="CX29" s="118"/>
    </row>
    <row r="30" spans="1:102" s="17" customFormat="1" x14ac:dyDescent="0.25">
      <c r="A30" s="17" t="s">
        <v>3319</v>
      </c>
      <c r="B30" s="122"/>
      <c r="C30" s="32" t="s">
        <v>3456</v>
      </c>
      <c r="D30" s="122" t="s">
        <v>3456</v>
      </c>
      <c r="E30" s="122" t="s">
        <v>3456</v>
      </c>
      <c r="F30" s="122" t="s">
        <v>3483</v>
      </c>
      <c r="G30" s="122" t="s">
        <v>3483</v>
      </c>
      <c r="H30" s="122" t="s">
        <v>3483</v>
      </c>
      <c r="I30" s="122" t="s">
        <v>3483</v>
      </c>
      <c r="J30" s="122" t="s">
        <v>3483</v>
      </c>
      <c r="K30" s="122" t="s">
        <v>3483</v>
      </c>
      <c r="L30" s="122"/>
      <c r="M30" s="122" t="s">
        <v>3483</v>
      </c>
      <c r="N30" s="122"/>
      <c r="O30" s="122" t="s">
        <v>3483</v>
      </c>
      <c r="P30" s="122"/>
      <c r="Q30" s="122" t="s">
        <v>3483</v>
      </c>
      <c r="R30" s="122"/>
      <c r="S30" s="122" t="s">
        <v>3483</v>
      </c>
      <c r="T30" s="122"/>
      <c r="U30" s="122"/>
      <c r="V30" s="122"/>
      <c r="W30" s="122"/>
      <c r="X30" s="122" t="s">
        <v>3483</v>
      </c>
      <c r="Y30" s="122"/>
      <c r="Z30" s="122"/>
      <c r="AA30" s="122" t="s">
        <v>3483</v>
      </c>
      <c r="AB30" s="122"/>
      <c r="AC30" s="122"/>
      <c r="AD30" s="122" t="s">
        <v>3483</v>
      </c>
      <c r="AE30" s="122"/>
      <c r="AF30" s="122"/>
      <c r="AG30" s="122"/>
      <c r="AH30" s="122" t="s">
        <v>3483</v>
      </c>
      <c r="AI30" s="122"/>
      <c r="AJ30" s="122"/>
      <c r="AK30" s="122" t="s">
        <v>3483</v>
      </c>
      <c r="AL30" s="122"/>
      <c r="AM30" s="122"/>
      <c r="AN30" s="122" t="s">
        <v>3483</v>
      </c>
      <c r="AO30" s="122"/>
      <c r="AP30" s="122"/>
      <c r="AQ30" s="122" t="s">
        <v>3483</v>
      </c>
      <c r="AR30" s="122"/>
      <c r="AS30" s="122"/>
      <c r="AT30" s="122" t="s">
        <v>3483</v>
      </c>
      <c r="AU30" s="122"/>
      <c r="AV30" s="122"/>
      <c r="AW30" s="122" t="s">
        <v>3483</v>
      </c>
      <c r="AX30" s="122"/>
      <c r="AY30" s="122"/>
      <c r="AZ30" s="122" t="s">
        <v>3483</v>
      </c>
      <c r="BA30" s="122"/>
      <c r="BB30" s="122"/>
      <c r="BC30" s="122" t="s">
        <v>3483</v>
      </c>
      <c r="BD30" s="122"/>
      <c r="BE30" s="122"/>
      <c r="BF30" s="122" t="s">
        <v>3483</v>
      </c>
      <c r="BG30" s="122"/>
      <c r="BH30" s="122"/>
      <c r="BI30" s="122" t="s">
        <v>3483</v>
      </c>
      <c r="BJ30" s="122"/>
      <c r="BK30" s="122"/>
      <c r="BL30" s="122" t="s">
        <v>3483</v>
      </c>
      <c r="BM30" s="122"/>
      <c r="BN30" s="122"/>
      <c r="BO30" s="122" t="s">
        <v>3483</v>
      </c>
      <c r="BP30" s="122"/>
      <c r="BQ30" s="122"/>
      <c r="BR30" s="122" t="s">
        <v>3483</v>
      </c>
      <c r="BS30" s="122"/>
      <c r="BT30" s="122"/>
      <c r="BU30" s="122" t="s">
        <v>3483</v>
      </c>
      <c r="BV30" s="122"/>
      <c r="BW30" s="122"/>
      <c r="BX30" s="122" t="s">
        <v>3483</v>
      </c>
      <c r="BY30" s="122"/>
      <c r="BZ30" s="122"/>
      <c r="CA30" s="122" t="s">
        <v>3483</v>
      </c>
      <c r="CB30" s="122"/>
      <c r="CC30" s="122"/>
      <c r="CD30" s="122" t="s">
        <v>3483</v>
      </c>
      <c r="CE30" s="122"/>
      <c r="CF30" s="122"/>
      <c r="CG30" s="122" t="s">
        <v>3483</v>
      </c>
      <c r="CH30" s="122"/>
      <c r="CI30" s="122"/>
      <c r="CJ30" s="122" t="s">
        <v>3483</v>
      </c>
      <c r="CK30" s="122"/>
      <c r="CL30" s="122"/>
      <c r="CM30" s="122" t="s">
        <v>3483</v>
      </c>
      <c r="CN30" s="122"/>
      <c r="CO30" s="122"/>
      <c r="CP30" s="122" t="s">
        <v>3483</v>
      </c>
      <c r="CQ30" s="122"/>
      <c r="CR30" s="122"/>
      <c r="CS30" s="122" t="s">
        <v>3679</v>
      </c>
      <c r="CT30" s="122"/>
      <c r="CU30" s="122"/>
      <c r="CV30" s="122"/>
      <c r="CW30" s="122"/>
      <c r="CX30" s="122"/>
    </row>
    <row r="31" spans="1:102" s="17" customFormat="1" x14ac:dyDescent="0.25">
      <c r="A31" s="50" t="s">
        <v>3320</v>
      </c>
      <c r="B31" s="118"/>
      <c r="C31" s="17" t="s">
        <v>19</v>
      </c>
      <c r="D31" s="118" t="s">
        <v>19</v>
      </c>
      <c r="E31" s="118" t="s">
        <v>19</v>
      </c>
      <c r="F31" s="118" t="s">
        <v>19</v>
      </c>
      <c r="G31" s="118" t="s">
        <v>19</v>
      </c>
      <c r="H31" s="118"/>
      <c r="I31" s="118"/>
      <c r="J31" s="118" t="s">
        <v>19</v>
      </c>
      <c r="K31" s="118" t="s">
        <v>19</v>
      </c>
      <c r="L31" s="118"/>
      <c r="M31" s="118" t="s">
        <v>19</v>
      </c>
      <c r="N31" s="118"/>
      <c r="O31" s="118" t="s">
        <v>19</v>
      </c>
      <c r="P31" s="118"/>
      <c r="Q31" s="118" t="s">
        <v>19</v>
      </c>
      <c r="R31" s="118"/>
      <c r="S31" s="118" t="s">
        <v>19</v>
      </c>
      <c r="T31" s="118"/>
      <c r="U31" s="118"/>
      <c r="V31" s="118"/>
      <c r="W31" s="118"/>
      <c r="X31" s="118" t="s">
        <v>19</v>
      </c>
      <c r="Y31" s="118"/>
      <c r="Z31" s="118"/>
      <c r="AA31" s="118" t="s">
        <v>19</v>
      </c>
      <c r="AB31" s="118"/>
      <c r="AC31" s="118"/>
      <c r="AD31" s="118" t="s">
        <v>19</v>
      </c>
      <c r="AE31" s="118"/>
      <c r="AF31" s="118"/>
      <c r="AG31" s="118"/>
      <c r="AH31" s="118" t="s">
        <v>19</v>
      </c>
      <c r="AI31" s="118"/>
      <c r="AJ31" s="118"/>
      <c r="AK31" s="118" t="s">
        <v>19</v>
      </c>
      <c r="AL31" s="118"/>
      <c r="AM31" s="118"/>
      <c r="AN31" s="118" t="s">
        <v>19</v>
      </c>
      <c r="AO31" s="118"/>
      <c r="AP31" s="118"/>
      <c r="AQ31" s="118" t="s">
        <v>19</v>
      </c>
      <c r="AR31" s="118"/>
      <c r="AS31" s="118"/>
      <c r="AT31" s="118" t="s">
        <v>19</v>
      </c>
      <c r="AU31" s="118"/>
      <c r="AV31" s="118"/>
      <c r="AW31" s="118" t="s">
        <v>19</v>
      </c>
      <c r="AX31" s="118"/>
      <c r="AY31" s="118"/>
      <c r="AZ31" s="118" t="s">
        <v>19</v>
      </c>
      <c r="BA31" s="118"/>
      <c r="BB31" s="118"/>
      <c r="BC31" s="118" t="s">
        <v>19</v>
      </c>
      <c r="BD31" s="118"/>
      <c r="BE31" s="118"/>
      <c r="BF31" s="118" t="s">
        <v>19</v>
      </c>
      <c r="BG31" s="118"/>
      <c r="BH31" s="118"/>
      <c r="BI31" s="118" t="s">
        <v>19</v>
      </c>
      <c r="BJ31" s="118"/>
      <c r="BK31" s="118"/>
      <c r="BL31" s="118" t="s">
        <v>19</v>
      </c>
      <c r="BM31" s="118"/>
      <c r="BN31" s="118"/>
      <c r="BO31" s="118" t="s">
        <v>19</v>
      </c>
      <c r="BP31" s="118"/>
      <c r="BQ31" s="118"/>
      <c r="BR31" s="118" t="s">
        <v>19</v>
      </c>
      <c r="BS31" s="118"/>
      <c r="BT31" s="118"/>
      <c r="BU31" s="118" t="s">
        <v>19</v>
      </c>
      <c r="BV31" s="118"/>
      <c r="BW31" s="118"/>
      <c r="BX31" s="118" t="s">
        <v>19</v>
      </c>
      <c r="BY31" s="118"/>
      <c r="BZ31" s="118"/>
      <c r="CA31" s="118" t="s">
        <v>19</v>
      </c>
      <c r="CB31" s="118"/>
      <c r="CC31" s="118"/>
      <c r="CD31" s="118" t="s">
        <v>19</v>
      </c>
      <c r="CE31" s="118"/>
      <c r="CF31" s="118"/>
      <c r="CG31" s="118" t="s">
        <v>19</v>
      </c>
      <c r="CH31" s="118"/>
      <c r="CI31" s="118"/>
      <c r="CJ31" s="118" t="s">
        <v>19</v>
      </c>
      <c r="CK31" s="118"/>
      <c r="CL31" s="118"/>
      <c r="CM31" s="118" t="s">
        <v>19</v>
      </c>
      <c r="CN31" s="118"/>
      <c r="CO31" s="118"/>
      <c r="CP31" s="118" t="s">
        <v>19</v>
      </c>
      <c r="CQ31" s="118"/>
      <c r="CR31" s="118"/>
      <c r="CS31" s="118" t="s">
        <v>19</v>
      </c>
      <c r="CT31" s="118"/>
      <c r="CU31" s="118"/>
      <c r="CV31" s="118"/>
      <c r="CW31" s="118"/>
      <c r="CX31" s="118"/>
    </row>
    <row r="32" spans="1:102" s="17" customFormat="1" x14ac:dyDescent="0.25">
      <c r="A32" s="50" t="s">
        <v>3321</v>
      </c>
      <c r="B32" s="122"/>
      <c r="C32" s="32" t="s">
        <v>3448</v>
      </c>
      <c r="D32" s="122" t="s">
        <v>3448</v>
      </c>
      <c r="E32" s="122" t="s">
        <v>3448</v>
      </c>
      <c r="F32" s="122" t="s">
        <v>3649</v>
      </c>
      <c r="G32" s="122" t="s">
        <v>3579</v>
      </c>
      <c r="H32" s="118"/>
      <c r="I32" s="118"/>
      <c r="J32" s="122" t="s">
        <v>3484</v>
      </c>
      <c r="K32" s="122" t="s">
        <v>3484</v>
      </c>
      <c r="L32" s="122"/>
      <c r="M32" s="122" t="s">
        <v>3484</v>
      </c>
      <c r="N32" s="122"/>
      <c r="O32" s="122" t="s">
        <v>3484</v>
      </c>
      <c r="P32" s="122"/>
      <c r="Q32" s="122" t="s">
        <v>3484</v>
      </c>
      <c r="R32" s="122"/>
      <c r="S32" s="122" t="s">
        <v>3484</v>
      </c>
      <c r="T32" s="122"/>
      <c r="U32" s="122"/>
      <c r="V32" s="122"/>
      <c r="W32" s="122"/>
      <c r="X32" s="122" t="s">
        <v>3484</v>
      </c>
      <c r="Y32" s="122"/>
      <c r="Z32" s="122"/>
      <c r="AA32" s="122" t="s">
        <v>3484</v>
      </c>
      <c r="AB32" s="122"/>
      <c r="AC32" s="122"/>
      <c r="AD32" s="122" t="s">
        <v>3484</v>
      </c>
      <c r="AE32" s="122"/>
      <c r="AF32" s="122"/>
      <c r="AG32" s="122"/>
      <c r="AH32" s="122" t="s">
        <v>3484</v>
      </c>
      <c r="AI32" s="122"/>
      <c r="AJ32" s="122"/>
      <c r="AK32" s="122" t="s">
        <v>3484</v>
      </c>
      <c r="AL32" s="122"/>
      <c r="AM32" s="122"/>
      <c r="AN32" s="122" t="s">
        <v>3484</v>
      </c>
      <c r="AO32" s="122"/>
      <c r="AP32" s="122"/>
      <c r="AQ32" s="122" t="s">
        <v>3484</v>
      </c>
      <c r="AR32" s="122"/>
      <c r="AS32" s="122"/>
      <c r="AT32" s="122" t="s">
        <v>3484</v>
      </c>
      <c r="AU32" s="122"/>
      <c r="AV32" s="122"/>
      <c r="AW32" s="122" t="s">
        <v>3484</v>
      </c>
      <c r="AX32" s="122"/>
      <c r="AY32" s="122"/>
      <c r="AZ32" s="122" t="s">
        <v>3484</v>
      </c>
      <c r="BA32" s="122"/>
      <c r="BB32" s="122"/>
      <c r="BC32" s="122" t="s">
        <v>3484</v>
      </c>
      <c r="BD32" s="122"/>
      <c r="BE32" s="122"/>
      <c r="BF32" s="122" t="s">
        <v>3484</v>
      </c>
      <c r="BG32" s="122"/>
      <c r="BH32" s="122"/>
      <c r="BI32" s="122" t="s">
        <v>3484</v>
      </c>
      <c r="BJ32" s="122"/>
      <c r="BK32" s="122"/>
      <c r="BL32" s="122" t="s">
        <v>3484</v>
      </c>
      <c r="BM32" s="122"/>
      <c r="BN32" s="122"/>
      <c r="BO32" s="122" t="s">
        <v>3484</v>
      </c>
      <c r="BP32" s="122"/>
      <c r="BQ32" s="122"/>
      <c r="BR32" s="122" t="s">
        <v>3484</v>
      </c>
      <c r="BS32" s="122"/>
      <c r="BT32" s="122"/>
      <c r="BU32" s="122" t="s">
        <v>3484</v>
      </c>
      <c r="BV32" s="122"/>
      <c r="BW32" s="122"/>
      <c r="BX32" s="122" t="s">
        <v>3484</v>
      </c>
      <c r="BY32" s="122"/>
      <c r="BZ32" s="122"/>
      <c r="CA32" s="122" t="s">
        <v>3484</v>
      </c>
      <c r="CB32" s="122"/>
      <c r="CC32" s="122"/>
      <c r="CD32" s="122" t="s">
        <v>3484</v>
      </c>
      <c r="CE32" s="122"/>
      <c r="CF32" s="122"/>
      <c r="CG32" s="122" t="s">
        <v>3484</v>
      </c>
      <c r="CH32" s="122"/>
      <c r="CI32" s="122"/>
      <c r="CJ32" s="122" t="s">
        <v>3484</v>
      </c>
      <c r="CK32" s="122"/>
      <c r="CL32" s="122"/>
      <c r="CM32" s="122" t="s">
        <v>3484</v>
      </c>
      <c r="CN32" s="122"/>
      <c r="CO32" s="122"/>
      <c r="CP32" s="122" t="s">
        <v>3484</v>
      </c>
      <c r="CQ32" s="122"/>
      <c r="CR32" s="122"/>
      <c r="CS32" s="122" t="s">
        <v>3680</v>
      </c>
      <c r="CT32" s="122"/>
      <c r="CU32" s="122"/>
      <c r="CV32" s="122"/>
      <c r="CW32" s="122"/>
      <c r="CX32" s="122"/>
    </row>
    <row r="33" spans="1:102" s="17" customFormat="1" x14ac:dyDescent="0.25">
      <c r="A33" s="50" t="s">
        <v>3322</v>
      </c>
      <c r="B33" s="119"/>
      <c r="C33" s="119" t="s">
        <v>3575</v>
      </c>
      <c r="D33" s="119" t="s">
        <v>3340</v>
      </c>
      <c r="E33" s="119" t="s">
        <v>3340</v>
      </c>
      <c r="F33" s="119" t="s">
        <v>3485</v>
      </c>
      <c r="G33" s="119" t="s">
        <v>3496</v>
      </c>
      <c r="H33" s="118"/>
      <c r="I33" s="118"/>
      <c r="J33" s="119" t="s">
        <v>3509</v>
      </c>
      <c r="K33" s="119" t="s">
        <v>3509</v>
      </c>
      <c r="L33" s="119"/>
      <c r="M33" s="119" t="s">
        <v>3509</v>
      </c>
      <c r="N33" s="119"/>
      <c r="O33" s="119" t="s">
        <v>3509</v>
      </c>
      <c r="P33" s="119"/>
      <c r="Q33" s="119" t="s">
        <v>3509</v>
      </c>
      <c r="R33" s="119"/>
      <c r="S33" s="119" t="s">
        <v>3509</v>
      </c>
      <c r="T33" s="119"/>
      <c r="U33" s="119"/>
      <c r="V33" s="119"/>
      <c r="W33" s="119"/>
      <c r="X33" s="119" t="s">
        <v>3509</v>
      </c>
      <c r="Y33" s="119"/>
      <c r="Z33" s="119"/>
      <c r="AA33" s="119" t="s">
        <v>3509</v>
      </c>
      <c r="AB33" s="119"/>
      <c r="AC33" s="119"/>
      <c r="AD33" s="119" t="s">
        <v>3509</v>
      </c>
      <c r="AE33" s="119"/>
      <c r="AF33" s="119"/>
      <c r="AG33" s="119"/>
      <c r="AH33" s="119" t="s">
        <v>3509</v>
      </c>
      <c r="AI33" s="119"/>
      <c r="AJ33" s="119"/>
      <c r="AK33" s="119" t="s">
        <v>3509</v>
      </c>
      <c r="AL33" s="119"/>
      <c r="AM33" s="119"/>
      <c r="AN33" s="119" t="s">
        <v>3509</v>
      </c>
      <c r="AO33" s="119"/>
      <c r="AP33" s="119"/>
      <c r="AQ33" s="119" t="s">
        <v>3509</v>
      </c>
      <c r="AR33" s="119"/>
      <c r="AS33" s="119"/>
      <c r="AT33" s="119" t="s">
        <v>3509</v>
      </c>
      <c r="AU33" s="119"/>
      <c r="AV33" s="119"/>
      <c r="AW33" s="119" t="s">
        <v>3509</v>
      </c>
      <c r="AX33" s="119"/>
      <c r="AY33" s="119"/>
      <c r="AZ33" s="119" t="s">
        <v>3509</v>
      </c>
      <c r="BA33" s="119"/>
      <c r="BB33" s="119"/>
      <c r="BC33" s="119" t="s">
        <v>3509</v>
      </c>
      <c r="BD33" s="119"/>
      <c r="BE33" s="119"/>
      <c r="BF33" s="119" t="s">
        <v>3509</v>
      </c>
      <c r="BG33" s="119"/>
      <c r="BH33" s="119"/>
      <c r="BI33" s="119" t="s">
        <v>3509</v>
      </c>
      <c r="BJ33" s="119"/>
      <c r="BK33" s="119"/>
      <c r="BL33" s="119" t="s">
        <v>3509</v>
      </c>
      <c r="BM33" s="119"/>
      <c r="BN33" s="119"/>
      <c r="BO33" s="119" t="s">
        <v>3509</v>
      </c>
      <c r="BP33" s="119"/>
      <c r="BQ33" s="119"/>
      <c r="BR33" s="119" t="s">
        <v>3509</v>
      </c>
      <c r="BS33" s="119"/>
      <c r="BT33" s="119"/>
      <c r="BU33" s="119" t="s">
        <v>3509</v>
      </c>
      <c r="BV33" s="119"/>
      <c r="BW33" s="119"/>
      <c r="BX33" s="119" t="s">
        <v>3509</v>
      </c>
      <c r="BY33" s="119"/>
      <c r="BZ33" s="119"/>
      <c r="CA33" s="119" t="s">
        <v>3509</v>
      </c>
      <c r="CB33" s="119"/>
      <c r="CC33" s="119"/>
      <c r="CD33" s="119" t="s">
        <v>3509</v>
      </c>
      <c r="CE33" s="119"/>
      <c r="CF33" s="119"/>
      <c r="CG33" s="119" t="s">
        <v>3509</v>
      </c>
      <c r="CH33" s="119"/>
      <c r="CI33" s="119"/>
      <c r="CJ33" s="119" t="s">
        <v>3509</v>
      </c>
      <c r="CK33" s="119"/>
      <c r="CL33" s="119"/>
      <c r="CM33" s="119" t="s">
        <v>3509</v>
      </c>
      <c r="CN33" s="119"/>
      <c r="CO33" s="119"/>
      <c r="CP33" s="119" t="s">
        <v>3509</v>
      </c>
      <c r="CQ33" s="119"/>
      <c r="CR33" s="119"/>
      <c r="CS33" s="119" t="s">
        <v>3676</v>
      </c>
      <c r="CT33" s="119"/>
      <c r="CU33" s="119"/>
      <c r="CV33" s="119"/>
      <c r="CW33" s="119"/>
      <c r="CX33" s="119"/>
    </row>
    <row r="34" spans="1:102" s="17" customFormat="1" x14ac:dyDescent="0.25">
      <c r="A34" s="17" t="s">
        <v>20</v>
      </c>
      <c r="B34" s="119"/>
      <c r="C34" s="119" t="s">
        <v>3575</v>
      </c>
      <c r="D34" s="119" t="s">
        <v>3575</v>
      </c>
      <c r="E34" s="119"/>
      <c r="F34" s="119"/>
      <c r="G34" s="119"/>
      <c r="H34" s="118"/>
      <c r="I34" s="118"/>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row>
    <row r="35" spans="1:102" s="17" customFormat="1" x14ac:dyDescent="0.25">
      <c r="A35" s="50" t="s">
        <v>3323</v>
      </c>
      <c r="B35" s="118"/>
      <c r="C35" s="17" t="s">
        <v>3453</v>
      </c>
      <c r="D35" s="118" t="s">
        <v>3453</v>
      </c>
      <c r="E35" s="118" t="s">
        <v>3453</v>
      </c>
      <c r="F35" s="118" t="s">
        <v>3486</v>
      </c>
      <c r="G35" s="118" t="s">
        <v>3497</v>
      </c>
      <c r="H35" s="118"/>
      <c r="I35" s="118"/>
      <c r="J35" s="118" t="s">
        <v>3510</v>
      </c>
      <c r="K35" s="118" t="s">
        <v>3510</v>
      </c>
      <c r="L35" s="118"/>
      <c r="M35" s="118" t="s">
        <v>3510</v>
      </c>
      <c r="N35" s="118"/>
      <c r="O35" s="118" t="s">
        <v>3510</v>
      </c>
      <c r="P35" s="118"/>
      <c r="Q35" s="118" t="s">
        <v>3510</v>
      </c>
      <c r="R35" s="118"/>
      <c r="S35" s="118" t="s">
        <v>3510</v>
      </c>
      <c r="T35" s="118"/>
      <c r="U35" s="118"/>
      <c r="V35" s="118"/>
      <c r="W35" s="118"/>
      <c r="X35" s="118" t="s">
        <v>3510</v>
      </c>
      <c r="Y35" s="118"/>
      <c r="Z35" s="118"/>
      <c r="AA35" s="118" t="s">
        <v>3510</v>
      </c>
      <c r="AB35" s="118"/>
      <c r="AC35" s="118"/>
      <c r="AD35" s="118" t="s">
        <v>3510</v>
      </c>
      <c r="AE35" s="118"/>
      <c r="AF35" s="118"/>
      <c r="AG35" s="118"/>
      <c r="AH35" s="118" t="s">
        <v>3510</v>
      </c>
      <c r="AI35" s="118"/>
      <c r="AJ35" s="118"/>
      <c r="AK35" s="118" t="s">
        <v>3510</v>
      </c>
      <c r="AL35" s="118"/>
      <c r="AM35" s="118"/>
      <c r="AN35" s="118" t="s">
        <v>3510</v>
      </c>
      <c r="AO35" s="118"/>
      <c r="AP35" s="118"/>
      <c r="AQ35" s="118" t="s">
        <v>3510</v>
      </c>
      <c r="AR35" s="118"/>
      <c r="AS35" s="118"/>
      <c r="AT35" s="118" t="s">
        <v>3510</v>
      </c>
      <c r="AU35" s="118"/>
      <c r="AV35" s="118"/>
      <c r="AW35" s="118" t="s">
        <v>3510</v>
      </c>
      <c r="AX35" s="118"/>
      <c r="AY35" s="118"/>
      <c r="AZ35" s="118" t="s">
        <v>3510</v>
      </c>
      <c r="BA35" s="118"/>
      <c r="BB35" s="118"/>
      <c r="BC35" s="118" t="s">
        <v>3510</v>
      </c>
      <c r="BD35" s="118"/>
      <c r="BE35" s="118"/>
      <c r="BF35" s="118" t="s">
        <v>3510</v>
      </c>
      <c r="BG35" s="118"/>
      <c r="BH35" s="118"/>
      <c r="BI35" s="118" t="s">
        <v>3510</v>
      </c>
      <c r="BJ35" s="118"/>
      <c r="BK35" s="118"/>
      <c r="BL35" s="118" t="s">
        <v>3510</v>
      </c>
      <c r="BM35" s="118"/>
      <c r="BN35" s="118"/>
      <c r="BO35" s="118" t="s">
        <v>3510</v>
      </c>
      <c r="BP35" s="118"/>
      <c r="BQ35" s="118"/>
      <c r="BR35" s="118" t="s">
        <v>3510</v>
      </c>
      <c r="BS35" s="118"/>
      <c r="BT35" s="118"/>
      <c r="BU35" s="118" t="s">
        <v>3510</v>
      </c>
      <c r="BV35" s="118"/>
      <c r="BW35" s="118"/>
      <c r="BX35" s="118" t="s">
        <v>3510</v>
      </c>
      <c r="BY35" s="118"/>
      <c r="BZ35" s="118"/>
      <c r="CA35" s="118" t="s">
        <v>3510</v>
      </c>
      <c r="CB35" s="118"/>
      <c r="CC35" s="118"/>
      <c r="CD35" s="118" t="s">
        <v>3510</v>
      </c>
      <c r="CE35" s="118"/>
      <c r="CF35" s="118"/>
      <c r="CG35" s="118" t="s">
        <v>3510</v>
      </c>
      <c r="CH35" s="118"/>
      <c r="CI35" s="118"/>
      <c r="CJ35" s="118" t="s">
        <v>3510</v>
      </c>
      <c r="CK35" s="118"/>
      <c r="CL35" s="118"/>
      <c r="CM35" s="118" t="s">
        <v>3510</v>
      </c>
      <c r="CN35" s="118"/>
      <c r="CO35" s="118"/>
      <c r="CP35" s="118" t="s">
        <v>3510</v>
      </c>
      <c r="CQ35" s="118"/>
      <c r="CR35" s="118"/>
      <c r="CS35" s="118" t="s">
        <v>3681</v>
      </c>
      <c r="CT35" s="118"/>
      <c r="CU35" s="118"/>
      <c r="CV35" s="118"/>
      <c r="CW35" s="118"/>
      <c r="CX35" s="118"/>
    </row>
    <row r="36" spans="1:102" s="17" customFormat="1" x14ac:dyDescent="0.25">
      <c r="A36" s="50" t="s">
        <v>21</v>
      </c>
      <c r="B36" s="120"/>
      <c r="C36" s="3" t="s">
        <v>3454</v>
      </c>
      <c r="D36" s="120" t="s">
        <v>3647</v>
      </c>
      <c r="E36" s="120" t="s">
        <v>3454</v>
      </c>
      <c r="F36" s="120" t="s">
        <v>3648</v>
      </c>
      <c r="G36" s="120" t="s">
        <v>3498</v>
      </c>
      <c r="H36" s="118"/>
      <c r="I36" s="118"/>
      <c r="J36" s="120" t="s">
        <v>3511</v>
      </c>
      <c r="K36" s="120" t="s">
        <v>3511</v>
      </c>
      <c r="L36" s="120"/>
      <c r="M36" s="120" t="s">
        <v>3511</v>
      </c>
      <c r="N36" s="120"/>
      <c r="O36" s="120" t="s">
        <v>3511</v>
      </c>
      <c r="P36" s="120"/>
      <c r="Q36" s="120" t="s">
        <v>3511</v>
      </c>
      <c r="R36" s="120"/>
      <c r="S36" s="120" t="s">
        <v>3511</v>
      </c>
      <c r="T36" s="120"/>
      <c r="U36" s="120"/>
      <c r="V36" s="120"/>
      <c r="W36" s="120"/>
      <c r="X36" s="120" t="s">
        <v>3511</v>
      </c>
      <c r="Y36" s="120"/>
      <c r="Z36" s="120"/>
      <c r="AA36" s="120" t="s">
        <v>3511</v>
      </c>
      <c r="AB36" s="120"/>
      <c r="AC36" s="120"/>
      <c r="AD36" s="120" t="s">
        <v>3511</v>
      </c>
      <c r="AE36" s="120"/>
      <c r="AF36" s="120"/>
      <c r="AG36" s="120"/>
      <c r="AH36" s="120" t="s">
        <v>3511</v>
      </c>
      <c r="AI36" s="120"/>
      <c r="AJ36" s="120"/>
      <c r="AK36" s="120" t="s">
        <v>3511</v>
      </c>
      <c r="AL36" s="120"/>
      <c r="AM36" s="120"/>
      <c r="AN36" s="120" t="s">
        <v>3511</v>
      </c>
      <c r="AO36" s="120"/>
      <c r="AP36" s="120"/>
      <c r="AQ36" s="120" t="s">
        <v>3511</v>
      </c>
      <c r="AR36" s="120"/>
      <c r="AS36" s="120"/>
      <c r="AT36" s="120" t="s">
        <v>3511</v>
      </c>
      <c r="AU36" s="120"/>
      <c r="AV36" s="120"/>
      <c r="AW36" s="120" t="s">
        <v>3511</v>
      </c>
      <c r="AX36" s="120"/>
      <c r="AY36" s="120"/>
      <c r="AZ36" s="120" t="s">
        <v>3511</v>
      </c>
      <c r="BA36" s="120"/>
      <c r="BB36" s="120"/>
      <c r="BC36" s="120" t="s">
        <v>3511</v>
      </c>
      <c r="BD36" s="120"/>
      <c r="BE36" s="120"/>
      <c r="BF36" s="120" t="s">
        <v>3511</v>
      </c>
      <c r="BG36" s="120"/>
      <c r="BH36" s="120"/>
      <c r="BI36" s="120" t="s">
        <v>3511</v>
      </c>
      <c r="BJ36" s="120"/>
      <c r="BK36" s="120"/>
      <c r="BL36" s="120" t="s">
        <v>3511</v>
      </c>
      <c r="BM36" s="120"/>
      <c r="BN36" s="120"/>
      <c r="BO36" s="120" t="s">
        <v>3511</v>
      </c>
      <c r="BP36" s="120"/>
      <c r="BQ36" s="120"/>
      <c r="BR36" s="120" t="s">
        <v>3511</v>
      </c>
      <c r="BS36" s="120"/>
      <c r="BT36" s="120"/>
      <c r="BU36" s="120" t="s">
        <v>3511</v>
      </c>
      <c r="BV36" s="120"/>
      <c r="BW36" s="120"/>
      <c r="BX36" s="120" t="s">
        <v>3511</v>
      </c>
      <c r="BY36" s="120"/>
      <c r="BZ36" s="120"/>
      <c r="CA36" s="120" t="s">
        <v>3511</v>
      </c>
      <c r="CB36" s="120"/>
      <c r="CC36" s="120"/>
      <c r="CD36" s="120" t="s">
        <v>3511</v>
      </c>
      <c r="CE36" s="120"/>
      <c r="CF36" s="120"/>
      <c r="CG36" s="120" t="s">
        <v>3511</v>
      </c>
      <c r="CH36" s="120"/>
      <c r="CI36" s="120"/>
      <c r="CJ36" s="120" t="s">
        <v>3511</v>
      </c>
      <c r="CK36" s="120"/>
      <c r="CL36" s="120"/>
      <c r="CM36" s="120" t="s">
        <v>3511</v>
      </c>
      <c r="CN36" s="120"/>
      <c r="CO36" s="120"/>
      <c r="CP36" s="120" t="s">
        <v>3511</v>
      </c>
      <c r="CQ36" s="120"/>
      <c r="CR36" s="120"/>
      <c r="CS36" s="120" t="s">
        <v>3682</v>
      </c>
      <c r="CT36" s="120"/>
      <c r="CU36" s="120"/>
      <c r="CV36" s="120"/>
      <c r="CW36" s="120"/>
      <c r="CX36" s="120"/>
    </row>
    <row r="37" spans="1:102" s="17" customFormat="1" x14ac:dyDescent="0.25">
      <c r="A37" s="52" t="s">
        <v>3324</v>
      </c>
      <c r="B37" s="118" t="e">
        <f>VLOOKUP(B38,Master!$I:$J,2,FALSE)</f>
        <v>#N/A</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TAM</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e">
        <f>VLOOKUP(U38,Master!$I:$J,2,FALSE)</f>
        <v>#N/A</v>
      </c>
      <c r="V37" s="118" t="e">
        <f>VLOOKUP(V38,Master!$I:$J,2,FALSE)</f>
        <v>#N/A</v>
      </c>
      <c r="W37" s="118" t="e">
        <f>VLOOKUP(W38,Master!$I:$J,2,FALSE)</f>
        <v>#N/A</v>
      </c>
      <c r="X37" s="118" t="str">
        <f>VLOOKUP(X38,Master!$I:$J,2,FALSE)</f>
        <v>TAM</v>
      </c>
      <c r="Y37" s="118" t="e">
        <f>VLOOKUP(Y38,Master!$I:$J,2,FALSE)</f>
        <v>#N/A</v>
      </c>
      <c r="Z37" s="118" t="e">
        <f>VLOOKUP(Z38,Master!$I:$J,2,FALSE)</f>
        <v>#N/A</v>
      </c>
      <c r="AA37" s="118" t="str">
        <f>VLOOKUP(AA38,Master!$I:$J,2,FALSE)</f>
        <v>TAM</v>
      </c>
      <c r="AB37" s="118" t="e">
        <f>VLOOKUP(AB38,Master!$I:$J,2,FALSE)</f>
        <v>#N/A</v>
      </c>
      <c r="AC37" s="118" t="e">
        <f>VLOOKUP(AC38,Master!$I:$J,2,FALSE)</f>
        <v>#N/A</v>
      </c>
      <c r="AD37" s="118" t="str">
        <f>VLOOKUP(AD38,Master!$I:$J,2,FALSE)</f>
        <v>TAM</v>
      </c>
      <c r="AE37" s="118" t="e">
        <f>VLOOKUP(AE38,Master!$I:$J,2,FALSE)</f>
        <v>#N/A</v>
      </c>
      <c r="AF37" s="118" t="e">
        <f>VLOOKUP(AF38,Master!$I:$J,2,FALSE)</f>
        <v>#N/A</v>
      </c>
      <c r="AG37" s="118" t="e">
        <f>VLOOKUP(AG38,Master!$I:$J,2,FALSE)</f>
        <v>#N/A</v>
      </c>
      <c r="AH37" s="118" t="str">
        <f>VLOOKUP(AH38,Master!$I:$J,2,FALSE)</f>
        <v>TAM</v>
      </c>
      <c r="AI37" s="118" t="e">
        <f>VLOOKUP(AI38,Master!$I:$J,2,FALSE)</f>
        <v>#N/A</v>
      </c>
      <c r="AJ37" s="118" t="e">
        <f>VLOOKUP(AJ38,Master!$I:$J,2,FALSE)</f>
        <v>#N/A</v>
      </c>
      <c r="AK37" s="118" t="str">
        <f>VLOOKUP(AK38,Master!$I:$J,2,FALSE)</f>
        <v>TAM</v>
      </c>
      <c r="AL37" s="118" t="e">
        <f>VLOOKUP(AL38,Master!$I:$J,2,FALSE)</f>
        <v>#N/A</v>
      </c>
      <c r="AM37" s="118" t="e">
        <f>VLOOKUP(AM38,Master!$I:$J,2,FALSE)</f>
        <v>#N/A</v>
      </c>
      <c r="AN37" s="118" t="str">
        <f>VLOOKUP(AN38,Master!$I:$J,2,FALSE)</f>
        <v>TAM</v>
      </c>
      <c r="AO37" s="118" t="e">
        <f>VLOOKUP(AO38,Master!$I:$J,2,FALSE)</f>
        <v>#N/A</v>
      </c>
      <c r="AP37" s="118" t="e">
        <f>VLOOKUP(AP38,Master!$I:$J,2,FALSE)</f>
        <v>#N/A</v>
      </c>
      <c r="AQ37" s="118" t="str">
        <f>VLOOKUP(AQ38,Master!$I:$J,2,FALSE)</f>
        <v>TAM</v>
      </c>
      <c r="AR37" s="118" t="e">
        <f>VLOOKUP(AR38,Master!$I:$J,2,FALSE)</f>
        <v>#N/A</v>
      </c>
      <c r="AS37" s="118" t="e">
        <f>VLOOKUP(AS38,Master!$I:$J,2,FALSE)</f>
        <v>#N/A</v>
      </c>
      <c r="AT37" s="118" t="str">
        <f>VLOOKUP(AT38,Master!$I:$J,2,FALSE)</f>
        <v>TAM</v>
      </c>
      <c r="AU37" s="118" t="e">
        <f>VLOOKUP(AU38,Master!$I:$J,2,FALSE)</f>
        <v>#N/A</v>
      </c>
      <c r="AV37" s="118" t="e">
        <f>VLOOKUP(AV38,Master!$I:$J,2,FALSE)</f>
        <v>#N/A</v>
      </c>
      <c r="AW37" s="118" t="str">
        <f>VLOOKUP(AW38,Master!$I:$J,2,FALSE)</f>
        <v>TAM</v>
      </c>
      <c r="AX37" s="118" t="e">
        <f>VLOOKUP(AX38,Master!$I:$J,2,FALSE)</f>
        <v>#N/A</v>
      </c>
      <c r="AY37" s="118" t="e">
        <f>VLOOKUP(AY38,Master!$I:$J,2,FALSE)</f>
        <v>#N/A</v>
      </c>
      <c r="AZ37" s="118" t="str">
        <f>VLOOKUP(AZ38,Master!$I:$J,2,FALSE)</f>
        <v>TAM</v>
      </c>
      <c r="BA37" s="118" t="e">
        <f>VLOOKUP(BA38,Master!$I:$J,2,FALSE)</f>
        <v>#N/A</v>
      </c>
      <c r="BB37" s="118" t="e">
        <f>VLOOKUP(BB38,Master!$I:$J,2,FALSE)</f>
        <v>#N/A</v>
      </c>
      <c r="BC37" s="118" t="str">
        <f>VLOOKUP(BC38,Master!$I:$J,2,FALSE)</f>
        <v>TAM</v>
      </c>
      <c r="BD37" s="118" t="e">
        <f>VLOOKUP(BD38,Master!$I:$J,2,FALSE)</f>
        <v>#N/A</v>
      </c>
      <c r="BE37" s="118" t="e">
        <f>VLOOKUP(BE38,Master!$I:$J,2,FALSE)</f>
        <v>#N/A</v>
      </c>
      <c r="BF37" s="118" t="str">
        <f>VLOOKUP(BF38,Master!$I:$J,2,FALSE)</f>
        <v>TAM</v>
      </c>
      <c r="BG37" s="118" t="e">
        <f>VLOOKUP(BG38,Master!$I:$J,2,FALSE)</f>
        <v>#N/A</v>
      </c>
      <c r="BH37" s="118" t="e">
        <f>VLOOKUP(BH38,Master!$I:$J,2,FALSE)</f>
        <v>#N/A</v>
      </c>
      <c r="BI37" s="118" t="str">
        <f>VLOOKUP(BI38,Master!$I:$J,2,FALSE)</f>
        <v>TAM</v>
      </c>
      <c r="BJ37" s="118" t="e">
        <f>VLOOKUP(BJ38,Master!$I:$J,2,FALSE)</f>
        <v>#N/A</v>
      </c>
      <c r="BK37" s="118" t="e">
        <f>VLOOKUP(BK38,Master!$I:$J,2,FALSE)</f>
        <v>#N/A</v>
      </c>
      <c r="BL37" s="118" t="str">
        <f>VLOOKUP(BL38,Master!$I:$J,2,FALSE)</f>
        <v>TAM</v>
      </c>
      <c r="BM37" s="118" t="e">
        <f>VLOOKUP(BM38,Master!$I:$J,2,FALSE)</f>
        <v>#N/A</v>
      </c>
      <c r="BN37" s="118" t="e">
        <f>VLOOKUP(BN38,Master!$I:$J,2,FALSE)</f>
        <v>#N/A</v>
      </c>
      <c r="BO37" s="118" t="str">
        <f>VLOOKUP(BO38,Master!$I:$J,2,FALSE)</f>
        <v>TAM</v>
      </c>
      <c r="BP37" s="118" t="e">
        <f>VLOOKUP(BP38,Master!$I:$J,2,FALSE)</f>
        <v>#N/A</v>
      </c>
      <c r="BQ37" s="118" t="e">
        <f>VLOOKUP(BQ38,Master!$I:$J,2,FALSE)</f>
        <v>#N/A</v>
      </c>
      <c r="BR37" s="118" t="str">
        <f>VLOOKUP(BR38,Master!$I:$J,2,FALSE)</f>
        <v>TAM</v>
      </c>
      <c r="BS37" s="118" t="e">
        <f>VLOOKUP(BS38,Master!$I:$J,2,FALSE)</f>
        <v>#N/A</v>
      </c>
      <c r="BT37" s="118" t="e">
        <f>VLOOKUP(BT38,Master!$I:$J,2,FALSE)</f>
        <v>#N/A</v>
      </c>
      <c r="BU37" s="118" t="str">
        <f>VLOOKUP(BU38,Master!$I:$J,2,FALSE)</f>
        <v>TAM</v>
      </c>
      <c r="BV37" s="118" t="e">
        <f>VLOOKUP(BV38,Master!$I:$J,2,FALSE)</f>
        <v>#N/A</v>
      </c>
      <c r="BW37" s="118" t="e">
        <f>VLOOKUP(BW38,Master!$I:$J,2,FALSE)</f>
        <v>#N/A</v>
      </c>
      <c r="BX37" s="118" t="str">
        <f>VLOOKUP(BX38,Master!$I:$J,2,FALSE)</f>
        <v>TAM</v>
      </c>
      <c r="BY37" s="118" t="e">
        <f>VLOOKUP(BY38,Master!$I:$J,2,FALSE)</f>
        <v>#N/A</v>
      </c>
      <c r="BZ37" s="118" t="e">
        <f>VLOOKUP(BZ38,Master!$I:$J,2,FALSE)</f>
        <v>#N/A</v>
      </c>
      <c r="CA37" s="118" t="str">
        <f>VLOOKUP(CA38,Master!$I:$J,2,FALSE)</f>
        <v>TAM</v>
      </c>
      <c r="CB37" s="118" t="e">
        <f>VLOOKUP(CB38,Master!$I:$J,2,FALSE)</f>
        <v>#N/A</v>
      </c>
      <c r="CC37" s="118" t="e">
        <f>VLOOKUP(CC38,Master!$I:$J,2,FALSE)</f>
        <v>#N/A</v>
      </c>
      <c r="CD37" s="118" t="str">
        <f>VLOOKUP(CD38,Master!$I:$J,2,FALSE)</f>
        <v>TAM</v>
      </c>
      <c r="CE37" s="118" t="e">
        <f>VLOOKUP(CE38,Master!$I:$J,2,FALSE)</f>
        <v>#N/A</v>
      </c>
      <c r="CF37" s="118" t="e">
        <f>VLOOKUP(CF38,Master!$I:$J,2,FALSE)</f>
        <v>#N/A</v>
      </c>
      <c r="CG37" s="118" t="str">
        <f>VLOOKUP(CG38,Master!$I:$J,2,FALSE)</f>
        <v>TAM</v>
      </c>
      <c r="CH37" s="118" t="e">
        <f>VLOOKUP(CH38,Master!$I:$J,2,FALSE)</f>
        <v>#N/A</v>
      </c>
      <c r="CI37" s="118" t="e">
        <f>VLOOKUP(CI38,Master!$I:$J,2,FALSE)</f>
        <v>#N/A</v>
      </c>
      <c r="CJ37" s="118" t="str">
        <f>VLOOKUP(CJ38,Master!$I:$J,2,FALSE)</f>
        <v>TAM</v>
      </c>
      <c r="CK37" s="118" t="e">
        <f>VLOOKUP(CK38,Master!$I:$J,2,FALSE)</f>
        <v>#N/A</v>
      </c>
      <c r="CL37" s="118" t="e">
        <f>VLOOKUP(CL38,Master!$I:$J,2,FALSE)</f>
        <v>#N/A</v>
      </c>
      <c r="CM37" s="118" t="str">
        <f>VLOOKUP(CM38,Master!$I:$J,2,FALSE)</f>
        <v>TAM</v>
      </c>
      <c r="CN37" s="118" t="e">
        <f>VLOOKUP(CN38,Master!$I:$J,2,FALSE)</f>
        <v>#N/A</v>
      </c>
      <c r="CO37" s="118" t="e">
        <f>VLOOKUP(CO38,Master!$I:$J,2,FALSE)</f>
        <v>#N/A</v>
      </c>
      <c r="CP37" s="118" t="str">
        <f>VLOOKUP(CP38,Master!$I:$J,2,FALSE)</f>
        <v>TAM</v>
      </c>
      <c r="CQ37" s="118" t="e">
        <f>VLOOKUP(CQ38,Master!$I:$J,2,FALSE)</f>
        <v>#N/A</v>
      </c>
      <c r="CR37" s="118" t="e">
        <f>VLOOKUP(CR38,Master!$I:$J,2,FALSE)</f>
        <v>#N/A</v>
      </c>
      <c r="CS37" s="118" t="str">
        <f>VLOOKUP(CS38,Master!$I:$J,2,FALSE)</f>
        <v>STAFF</v>
      </c>
      <c r="CT37" s="118"/>
      <c r="CU37" s="118"/>
      <c r="CV37" s="118"/>
      <c r="CW37" s="118"/>
      <c r="CX37" s="118"/>
    </row>
    <row r="38" spans="1:102" s="17" customFormat="1" x14ac:dyDescent="0.25">
      <c r="A38" s="17" t="s">
        <v>3325</v>
      </c>
      <c r="B38" s="118"/>
      <c r="C38" s="17" t="s">
        <v>3189</v>
      </c>
      <c r="D38" s="118" t="s">
        <v>3189</v>
      </c>
      <c r="E38" s="118" t="s">
        <v>3189</v>
      </c>
      <c r="F38" s="118" t="s">
        <v>3189</v>
      </c>
      <c r="G38" s="118" t="s">
        <v>3109</v>
      </c>
      <c r="H38" s="118" t="s">
        <v>3109</v>
      </c>
      <c r="I38" s="118" t="s">
        <v>3109</v>
      </c>
      <c r="J38" s="118" t="s">
        <v>3106</v>
      </c>
      <c r="K38" s="118" t="s">
        <v>3106</v>
      </c>
      <c r="L38" s="118"/>
      <c r="M38" s="118" t="s">
        <v>3106</v>
      </c>
      <c r="N38" s="118"/>
      <c r="O38" s="118" t="s">
        <v>3106</v>
      </c>
      <c r="P38" s="118"/>
      <c r="Q38" s="118" t="s">
        <v>3106</v>
      </c>
      <c r="R38" s="118"/>
      <c r="S38" s="118" t="s">
        <v>3106</v>
      </c>
      <c r="T38" s="118"/>
      <c r="U38" s="118"/>
      <c r="V38" s="118"/>
      <c r="W38" s="118"/>
      <c r="X38" s="118" t="s">
        <v>3106</v>
      </c>
      <c r="Y38" s="118"/>
      <c r="Z38" s="118"/>
      <c r="AA38" s="118" t="s">
        <v>3106</v>
      </c>
      <c r="AB38" s="118"/>
      <c r="AC38" s="118"/>
      <c r="AD38" s="118" t="s">
        <v>3106</v>
      </c>
      <c r="AE38" s="118"/>
      <c r="AF38" s="118"/>
      <c r="AG38" s="118"/>
      <c r="AH38" s="118" t="s">
        <v>3106</v>
      </c>
      <c r="AI38" s="118"/>
      <c r="AJ38" s="118"/>
      <c r="AK38" s="118" t="s">
        <v>3106</v>
      </c>
      <c r="AL38" s="118"/>
      <c r="AM38" s="118"/>
      <c r="AN38" s="118" t="s">
        <v>3106</v>
      </c>
      <c r="AO38" s="118"/>
      <c r="AP38" s="118"/>
      <c r="AQ38" s="118" t="s">
        <v>3106</v>
      </c>
      <c r="AR38" s="118"/>
      <c r="AS38" s="118"/>
      <c r="AT38" s="118" t="s">
        <v>3106</v>
      </c>
      <c r="AU38" s="118"/>
      <c r="AV38" s="118"/>
      <c r="AW38" s="118" t="s">
        <v>3106</v>
      </c>
      <c r="AX38" s="118"/>
      <c r="AY38" s="118"/>
      <c r="AZ38" s="118" t="s">
        <v>3106</v>
      </c>
      <c r="BA38" s="118"/>
      <c r="BB38" s="118"/>
      <c r="BC38" s="118" t="s">
        <v>3106</v>
      </c>
      <c r="BD38" s="118"/>
      <c r="BE38" s="118"/>
      <c r="BF38" s="118" t="s">
        <v>3106</v>
      </c>
      <c r="BG38" s="118"/>
      <c r="BH38" s="118"/>
      <c r="BI38" s="118" t="s">
        <v>3106</v>
      </c>
      <c r="BJ38" s="118"/>
      <c r="BK38" s="118"/>
      <c r="BL38" s="118" t="s">
        <v>3106</v>
      </c>
      <c r="BM38" s="118"/>
      <c r="BN38" s="118"/>
      <c r="BO38" s="118" t="s">
        <v>3106</v>
      </c>
      <c r="BP38" s="118"/>
      <c r="BQ38" s="118"/>
      <c r="BR38" s="118" t="s">
        <v>3106</v>
      </c>
      <c r="BS38" s="118"/>
      <c r="BT38" s="118"/>
      <c r="BU38" s="118" t="s">
        <v>3106</v>
      </c>
      <c r="BV38" s="118"/>
      <c r="BW38" s="118"/>
      <c r="BX38" s="118" t="s">
        <v>3106</v>
      </c>
      <c r="BY38" s="118"/>
      <c r="BZ38" s="118"/>
      <c r="CA38" s="118" t="s">
        <v>3106</v>
      </c>
      <c r="CB38" s="118"/>
      <c r="CC38" s="118"/>
      <c r="CD38" s="118" t="s">
        <v>3106</v>
      </c>
      <c r="CE38" s="118"/>
      <c r="CF38" s="118"/>
      <c r="CG38" s="118" t="s">
        <v>3106</v>
      </c>
      <c r="CH38" s="118"/>
      <c r="CI38" s="118"/>
      <c r="CJ38" s="118" t="s">
        <v>3106</v>
      </c>
      <c r="CK38" s="118"/>
      <c r="CL38" s="118"/>
      <c r="CM38" s="118" t="s">
        <v>3106</v>
      </c>
      <c r="CN38" s="118"/>
      <c r="CO38" s="118"/>
      <c r="CP38" s="118" t="s">
        <v>3106</v>
      </c>
      <c r="CQ38" s="118"/>
      <c r="CR38" s="118"/>
      <c r="CS38" s="118" t="s">
        <v>3107</v>
      </c>
      <c r="CT38" s="118"/>
      <c r="CU38" s="118"/>
      <c r="CV38" s="118"/>
      <c r="CW38" s="118"/>
      <c r="CX38" s="118"/>
    </row>
    <row r="39" spans="1:102" s="17" customFormat="1" x14ac:dyDescent="0.25">
      <c r="A39" s="17" t="s">
        <v>3180</v>
      </c>
      <c r="B39" s="118"/>
      <c r="C39" s="17">
        <v>100</v>
      </c>
      <c r="D39" s="118">
        <v>100</v>
      </c>
      <c r="E39" s="118">
        <v>200</v>
      </c>
      <c r="F39" s="118">
        <v>100</v>
      </c>
      <c r="G39" s="118">
        <v>100</v>
      </c>
      <c r="H39" s="118">
        <v>100</v>
      </c>
      <c r="I39" s="118">
        <v>100</v>
      </c>
      <c r="J39" s="118">
        <v>100</v>
      </c>
      <c r="K39" s="118">
        <v>30</v>
      </c>
      <c r="L39" s="118"/>
      <c r="M39" s="118">
        <v>30</v>
      </c>
      <c r="N39" s="118"/>
      <c r="O39" s="118">
        <v>30</v>
      </c>
      <c r="P39" s="118"/>
      <c r="Q39" s="118">
        <v>30</v>
      </c>
      <c r="R39" s="118"/>
      <c r="S39" s="118">
        <v>50</v>
      </c>
      <c r="T39" s="118"/>
      <c r="U39" s="118"/>
      <c r="V39" s="118"/>
      <c r="W39" s="118"/>
      <c r="X39" s="118">
        <v>30</v>
      </c>
      <c r="Y39" s="118"/>
      <c r="Z39" s="118"/>
      <c r="AA39" s="118">
        <v>30</v>
      </c>
      <c r="AB39" s="118"/>
      <c r="AC39" s="118"/>
      <c r="AD39" s="118">
        <v>30</v>
      </c>
      <c r="AE39" s="118"/>
      <c r="AF39" s="118"/>
      <c r="AG39" s="118"/>
      <c r="AH39" s="118">
        <v>30</v>
      </c>
      <c r="AI39" s="118"/>
      <c r="AJ39" s="118"/>
      <c r="AK39" s="118">
        <v>30</v>
      </c>
      <c r="AL39" s="118"/>
      <c r="AM39" s="118"/>
      <c r="AN39" s="118">
        <v>30</v>
      </c>
      <c r="AO39" s="118"/>
      <c r="AP39" s="118"/>
      <c r="AQ39" s="118">
        <v>30</v>
      </c>
      <c r="AR39" s="118"/>
      <c r="AS39" s="118"/>
      <c r="AT39" s="118">
        <v>30</v>
      </c>
      <c r="AU39" s="118"/>
      <c r="AV39" s="118"/>
      <c r="AW39" s="118">
        <v>30</v>
      </c>
      <c r="AX39" s="118"/>
      <c r="AY39" s="118"/>
      <c r="AZ39" s="118">
        <v>30</v>
      </c>
      <c r="BA39" s="118"/>
      <c r="BB39" s="118"/>
      <c r="BC39" s="118">
        <v>30</v>
      </c>
      <c r="BD39" s="118"/>
      <c r="BE39" s="118"/>
      <c r="BF39" s="118">
        <v>30</v>
      </c>
      <c r="BG39" s="118"/>
      <c r="BH39" s="118"/>
      <c r="BI39" s="118">
        <v>30</v>
      </c>
      <c r="BJ39" s="118"/>
      <c r="BK39" s="118"/>
      <c r="BL39" s="118">
        <v>30</v>
      </c>
      <c r="BM39" s="118"/>
      <c r="BN39" s="118"/>
      <c r="BO39" s="118">
        <v>30</v>
      </c>
      <c r="BP39" s="118"/>
      <c r="BQ39" s="118"/>
      <c r="BR39" s="118">
        <v>30</v>
      </c>
      <c r="BS39" s="118"/>
      <c r="BT39" s="118"/>
      <c r="BU39" s="118">
        <v>30</v>
      </c>
      <c r="BV39" s="118"/>
      <c r="BW39" s="118"/>
      <c r="BX39" s="118">
        <v>30</v>
      </c>
      <c r="BY39" s="118"/>
      <c r="BZ39" s="118"/>
      <c r="CA39" s="118">
        <v>30</v>
      </c>
      <c r="CB39" s="118"/>
      <c r="CC39" s="118"/>
      <c r="CD39" s="118">
        <v>30</v>
      </c>
      <c r="CE39" s="118"/>
      <c r="CF39" s="118"/>
      <c r="CG39" s="118">
        <v>30</v>
      </c>
      <c r="CH39" s="118"/>
      <c r="CI39" s="118"/>
      <c r="CJ39" s="118">
        <v>30</v>
      </c>
      <c r="CK39" s="118"/>
      <c r="CL39" s="118"/>
      <c r="CM39" s="118">
        <v>30</v>
      </c>
      <c r="CN39" s="118"/>
      <c r="CO39" s="118"/>
      <c r="CP39" s="118">
        <v>30</v>
      </c>
      <c r="CQ39" s="118"/>
      <c r="CR39" s="118"/>
      <c r="CS39" s="136">
        <v>0.5</v>
      </c>
      <c r="CT39" s="118"/>
      <c r="CU39" s="118"/>
      <c r="CV39" s="118"/>
      <c r="CW39" s="118"/>
      <c r="CX39" s="118"/>
    </row>
    <row r="40" spans="1:102" s="17" customFormat="1" x14ac:dyDescent="0.25">
      <c r="A40" s="17" t="s">
        <v>3184</v>
      </c>
      <c r="B40" s="118"/>
      <c r="C40" s="17" t="s">
        <v>42</v>
      </c>
      <c r="D40" s="118" t="s">
        <v>42</v>
      </c>
      <c r="E40" s="118" t="s">
        <v>42</v>
      </c>
      <c r="F40" s="118" t="s">
        <v>42</v>
      </c>
      <c r="G40" s="118" t="s">
        <v>42</v>
      </c>
      <c r="H40" s="118" t="s">
        <v>42</v>
      </c>
      <c r="I40" s="118" t="s">
        <v>42</v>
      </c>
      <c r="J40" s="118" t="s">
        <v>42</v>
      </c>
      <c r="K40" s="118" t="s">
        <v>42</v>
      </c>
      <c r="L40" s="118"/>
      <c r="M40" s="118" t="s">
        <v>42</v>
      </c>
      <c r="N40" s="118"/>
      <c r="O40" s="118" t="s">
        <v>42</v>
      </c>
      <c r="P40" s="118"/>
      <c r="Q40" s="118" t="s">
        <v>42</v>
      </c>
      <c r="R40" s="118"/>
      <c r="S40" s="118" t="s">
        <v>42</v>
      </c>
      <c r="T40" s="118"/>
      <c r="U40" s="118"/>
      <c r="V40" s="118"/>
      <c r="W40" s="118"/>
      <c r="X40" s="118" t="s">
        <v>42</v>
      </c>
      <c r="Y40" s="118"/>
      <c r="Z40" s="118"/>
      <c r="AA40" s="118" t="s">
        <v>42</v>
      </c>
      <c r="AB40" s="118"/>
      <c r="AC40" s="118"/>
      <c r="AD40" s="118" t="s">
        <v>42</v>
      </c>
      <c r="AE40" s="118"/>
      <c r="AF40" s="118"/>
      <c r="AG40" s="118"/>
      <c r="AH40" s="118" t="s">
        <v>42</v>
      </c>
      <c r="AI40" s="118"/>
      <c r="AJ40" s="118"/>
      <c r="AK40" s="118" t="s">
        <v>42</v>
      </c>
      <c r="AL40" s="118"/>
      <c r="AM40" s="118"/>
      <c r="AN40" s="118" t="s">
        <v>42</v>
      </c>
      <c r="AO40" s="118"/>
      <c r="AP40" s="118"/>
      <c r="AQ40" s="118" t="s">
        <v>42</v>
      </c>
      <c r="AR40" s="118"/>
      <c r="AS40" s="118"/>
      <c r="AT40" s="118" t="s">
        <v>42</v>
      </c>
      <c r="AU40" s="118"/>
      <c r="AV40" s="118"/>
      <c r="AW40" s="118" t="s">
        <v>42</v>
      </c>
      <c r="AX40" s="118"/>
      <c r="AY40" s="118"/>
      <c r="AZ40" s="118" t="s">
        <v>42</v>
      </c>
      <c r="BA40" s="118"/>
      <c r="BB40" s="118"/>
      <c r="BC40" s="118" t="s">
        <v>42</v>
      </c>
      <c r="BD40" s="118"/>
      <c r="BE40" s="118"/>
      <c r="BF40" s="118" t="s">
        <v>42</v>
      </c>
      <c r="BG40" s="118"/>
      <c r="BH40" s="118"/>
      <c r="BI40" s="118" t="s">
        <v>42</v>
      </c>
      <c r="BJ40" s="118"/>
      <c r="BK40" s="118"/>
      <c r="BL40" s="118" t="s">
        <v>42</v>
      </c>
      <c r="BM40" s="118"/>
      <c r="BN40" s="118"/>
      <c r="BO40" s="118" t="s">
        <v>42</v>
      </c>
      <c r="BP40" s="118"/>
      <c r="BQ40" s="118"/>
      <c r="BR40" s="118" t="s">
        <v>42</v>
      </c>
      <c r="BS40" s="118"/>
      <c r="BT40" s="118"/>
      <c r="BU40" s="118" t="s">
        <v>42</v>
      </c>
      <c r="BV40" s="118"/>
      <c r="BW40" s="118"/>
      <c r="BX40" s="118" t="s">
        <v>42</v>
      </c>
      <c r="BY40" s="118"/>
      <c r="BZ40" s="118"/>
      <c r="CA40" s="118" t="s">
        <v>42</v>
      </c>
      <c r="CB40" s="118"/>
      <c r="CC40" s="118"/>
      <c r="CD40" s="118" t="s">
        <v>42</v>
      </c>
      <c r="CE40" s="118"/>
      <c r="CF40" s="118"/>
      <c r="CG40" s="118" t="s">
        <v>42</v>
      </c>
      <c r="CH40" s="118"/>
      <c r="CI40" s="118"/>
      <c r="CJ40" s="118" t="s">
        <v>42</v>
      </c>
      <c r="CK40" s="118"/>
      <c r="CL40" s="118"/>
      <c r="CM40" s="118" t="s">
        <v>42</v>
      </c>
      <c r="CN40" s="118"/>
      <c r="CO40" s="118"/>
      <c r="CP40" s="118" t="s">
        <v>42</v>
      </c>
      <c r="CQ40" s="118"/>
      <c r="CR40" s="118"/>
      <c r="CS40" s="118" t="s">
        <v>42</v>
      </c>
      <c r="CT40" s="118"/>
      <c r="CU40" s="118"/>
      <c r="CV40" s="118"/>
      <c r="CW40" s="118"/>
      <c r="CX40" s="118"/>
    </row>
    <row r="41" spans="1:102" s="17" customFormat="1" x14ac:dyDescent="0.25">
      <c r="A41" s="17" t="s">
        <v>3179</v>
      </c>
      <c r="B41" s="118"/>
      <c r="C41" s="17" t="s">
        <v>42</v>
      </c>
      <c r="D41" s="118" t="s">
        <v>42</v>
      </c>
      <c r="E41" s="118" t="s">
        <v>42</v>
      </c>
      <c r="F41" s="118" t="s">
        <v>42</v>
      </c>
      <c r="G41" s="118" t="s">
        <v>42</v>
      </c>
      <c r="H41" s="118" t="s">
        <v>42</v>
      </c>
      <c r="I41" s="118" t="s">
        <v>42</v>
      </c>
      <c r="J41" s="118" t="s">
        <v>42</v>
      </c>
      <c r="K41" s="118" t="s">
        <v>42</v>
      </c>
      <c r="L41" s="118"/>
      <c r="M41" s="118" t="s">
        <v>42</v>
      </c>
      <c r="N41" s="118"/>
      <c r="O41" s="118" t="s">
        <v>42</v>
      </c>
      <c r="P41" s="118"/>
      <c r="Q41" s="118" t="s">
        <v>42</v>
      </c>
      <c r="R41" s="118"/>
      <c r="S41" s="118" t="s">
        <v>42</v>
      </c>
      <c r="T41" s="118"/>
      <c r="U41" s="118"/>
      <c r="V41" s="118"/>
      <c r="W41" s="118"/>
      <c r="X41" s="118" t="s">
        <v>42</v>
      </c>
      <c r="Y41" s="118"/>
      <c r="Z41" s="118"/>
      <c r="AA41" s="118" t="s">
        <v>42</v>
      </c>
      <c r="AB41" s="118"/>
      <c r="AC41" s="118"/>
      <c r="AD41" s="118" t="s">
        <v>42</v>
      </c>
      <c r="AE41" s="118"/>
      <c r="AF41" s="118"/>
      <c r="AG41" s="118"/>
      <c r="AH41" s="118" t="s">
        <v>42</v>
      </c>
      <c r="AI41" s="118"/>
      <c r="AJ41" s="118"/>
      <c r="AK41" s="118" t="s">
        <v>42</v>
      </c>
      <c r="AL41" s="118"/>
      <c r="AM41" s="118"/>
      <c r="AN41" s="118" t="s">
        <v>42</v>
      </c>
      <c r="AO41" s="118"/>
      <c r="AP41" s="118"/>
      <c r="AQ41" s="118" t="s">
        <v>42</v>
      </c>
      <c r="AR41" s="118"/>
      <c r="AS41" s="118"/>
      <c r="AT41" s="118" t="s">
        <v>42</v>
      </c>
      <c r="AU41" s="118"/>
      <c r="AV41" s="118"/>
      <c r="AW41" s="118" t="s">
        <v>42</v>
      </c>
      <c r="AX41" s="118"/>
      <c r="AY41" s="118"/>
      <c r="AZ41" s="118" t="s">
        <v>42</v>
      </c>
      <c r="BA41" s="118"/>
      <c r="BB41" s="118"/>
      <c r="BC41" s="118" t="s">
        <v>42</v>
      </c>
      <c r="BD41" s="118"/>
      <c r="BE41" s="118"/>
      <c r="BF41" s="118" t="s">
        <v>42</v>
      </c>
      <c r="BG41" s="118"/>
      <c r="BH41" s="118"/>
      <c r="BI41" s="118" t="s">
        <v>42</v>
      </c>
      <c r="BJ41" s="118"/>
      <c r="BK41" s="118"/>
      <c r="BL41" s="118" t="s">
        <v>42</v>
      </c>
      <c r="BM41" s="118"/>
      <c r="BN41" s="118"/>
      <c r="BO41" s="118" t="s">
        <v>42</v>
      </c>
      <c r="BP41" s="118"/>
      <c r="BQ41" s="118"/>
      <c r="BR41" s="118" t="s">
        <v>42</v>
      </c>
      <c r="BS41" s="118"/>
      <c r="BT41" s="118"/>
      <c r="BU41" s="118" t="s">
        <v>42</v>
      </c>
      <c r="BV41" s="118"/>
      <c r="BW41" s="118"/>
      <c r="BX41" s="118" t="s">
        <v>42</v>
      </c>
      <c r="BY41" s="118"/>
      <c r="BZ41" s="118"/>
      <c r="CA41" s="118" t="s">
        <v>42</v>
      </c>
      <c r="CB41" s="118"/>
      <c r="CC41" s="118"/>
      <c r="CD41" s="118" t="s">
        <v>42</v>
      </c>
      <c r="CE41" s="118"/>
      <c r="CF41" s="118"/>
      <c r="CG41" s="118" t="s">
        <v>42</v>
      </c>
      <c r="CH41" s="118"/>
      <c r="CI41" s="118"/>
      <c r="CJ41" s="118" t="s">
        <v>42</v>
      </c>
      <c r="CK41" s="118"/>
      <c r="CL41" s="118"/>
      <c r="CM41" s="118" t="s">
        <v>42</v>
      </c>
      <c r="CN41" s="118"/>
      <c r="CO41" s="118"/>
      <c r="CP41" s="118" t="s">
        <v>42</v>
      </c>
      <c r="CQ41" s="118"/>
      <c r="CR41" s="118"/>
      <c r="CS41" s="118" t="s">
        <v>42</v>
      </c>
      <c r="CT41" s="118"/>
      <c r="CU41" s="118"/>
      <c r="CV41" s="118"/>
      <c r="CW41" s="118"/>
      <c r="CX41" s="118"/>
    </row>
    <row r="42" spans="1:102" s="17" customFormat="1" x14ac:dyDescent="0.25">
      <c r="A42" s="17" t="s">
        <v>3188</v>
      </c>
      <c r="B42" s="118"/>
      <c r="C42" s="17" t="s">
        <v>42</v>
      </c>
      <c r="D42" s="118" t="s">
        <v>42</v>
      </c>
      <c r="E42" s="118" t="s">
        <v>42</v>
      </c>
      <c r="F42" s="118" t="s">
        <v>42</v>
      </c>
      <c r="G42" s="118" t="s">
        <v>42</v>
      </c>
      <c r="H42" s="118" t="s">
        <v>42</v>
      </c>
      <c r="I42" s="118" t="s">
        <v>42</v>
      </c>
      <c r="J42" s="118" t="s">
        <v>42</v>
      </c>
      <c r="K42" s="118" t="s">
        <v>42</v>
      </c>
      <c r="L42" s="118"/>
      <c r="M42" s="118" t="s">
        <v>42</v>
      </c>
      <c r="N42" s="118"/>
      <c r="O42" s="118" t="s">
        <v>42</v>
      </c>
      <c r="P42" s="118"/>
      <c r="Q42" s="118" t="s">
        <v>42</v>
      </c>
      <c r="R42" s="118"/>
      <c r="S42" s="118" t="s">
        <v>42</v>
      </c>
      <c r="T42" s="118"/>
      <c r="U42" s="118"/>
      <c r="V42" s="118"/>
      <c r="W42" s="118"/>
      <c r="X42" s="118" t="s">
        <v>42</v>
      </c>
      <c r="Y42" s="118"/>
      <c r="Z42" s="118"/>
      <c r="AA42" s="118" t="s">
        <v>42</v>
      </c>
      <c r="AB42" s="118"/>
      <c r="AC42" s="118"/>
      <c r="AD42" s="118" t="s">
        <v>42</v>
      </c>
      <c r="AE42" s="118"/>
      <c r="AF42" s="118"/>
      <c r="AG42" s="118"/>
      <c r="AH42" s="118" t="s">
        <v>42</v>
      </c>
      <c r="AI42" s="118"/>
      <c r="AJ42" s="118"/>
      <c r="AK42" s="118" t="s">
        <v>42</v>
      </c>
      <c r="AL42" s="118"/>
      <c r="AM42" s="118"/>
      <c r="AN42" s="118" t="s">
        <v>42</v>
      </c>
      <c r="AO42" s="118"/>
      <c r="AP42" s="118"/>
      <c r="AQ42" s="118" t="s">
        <v>42</v>
      </c>
      <c r="AR42" s="118"/>
      <c r="AS42" s="118"/>
      <c r="AT42" s="118" t="s">
        <v>42</v>
      </c>
      <c r="AU42" s="118"/>
      <c r="AV42" s="118"/>
      <c r="AW42" s="118" t="s">
        <v>42</v>
      </c>
      <c r="AX42" s="118"/>
      <c r="AY42" s="118"/>
      <c r="AZ42" s="118" t="s">
        <v>42</v>
      </c>
      <c r="BA42" s="118"/>
      <c r="BB42" s="118"/>
      <c r="BC42" s="118" t="s">
        <v>42</v>
      </c>
      <c r="BD42" s="118"/>
      <c r="BE42" s="118"/>
      <c r="BF42" s="118" t="s">
        <v>42</v>
      </c>
      <c r="BG42" s="118"/>
      <c r="BH42" s="118"/>
      <c r="BI42" s="118" t="s">
        <v>42</v>
      </c>
      <c r="BJ42" s="118"/>
      <c r="BK42" s="118"/>
      <c r="BL42" s="118" t="s">
        <v>42</v>
      </c>
      <c r="BM42" s="118"/>
      <c r="BN42" s="118"/>
      <c r="BO42" s="118" t="s">
        <v>42</v>
      </c>
      <c r="BP42" s="118"/>
      <c r="BQ42" s="118"/>
      <c r="BR42" s="118" t="s">
        <v>42</v>
      </c>
      <c r="BS42" s="118"/>
      <c r="BT42" s="118"/>
      <c r="BU42" s="118" t="s">
        <v>42</v>
      </c>
      <c r="BV42" s="118"/>
      <c r="BW42" s="118"/>
      <c r="BX42" s="118" t="s">
        <v>42</v>
      </c>
      <c r="BY42" s="118"/>
      <c r="BZ42" s="118"/>
      <c r="CA42" s="118" t="s">
        <v>42</v>
      </c>
      <c r="CB42" s="118"/>
      <c r="CC42" s="118"/>
      <c r="CD42" s="118" t="s">
        <v>42</v>
      </c>
      <c r="CE42" s="118"/>
      <c r="CF42" s="118"/>
      <c r="CG42" s="118" t="s">
        <v>42</v>
      </c>
      <c r="CH42" s="118"/>
      <c r="CI42" s="118"/>
      <c r="CJ42" s="118" t="s">
        <v>42</v>
      </c>
      <c r="CK42" s="118"/>
      <c r="CL42" s="118"/>
      <c r="CM42" s="118" t="s">
        <v>42</v>
      </c>
      <c r="CN42" s="118"/>
      <c r="CO42" s="118"/>
      <c r="CP42" s="118" t="s">
        <v>42</v>
      </c>
      <c r="CQ42" s="118"/>
      <c r="CR42" s="118"/>
      <c r="CS42" s="118" t="s">
        <v>42</v>
      </c>
      <c r="CT42" s="118"/>
      <c r="CU42" s="118"/>
      <c r="CV42" s="118"/>
      <c r="CW42" s="118"/>
      <c r="CX42" s="118"/>
    </row>
    <row r="43" spans="1:102" s="97" customFormat="1" x14ac:dyDescent="0.25">
      <c r="A43" s="97" t="s">
        <v>3187</v>
      </c>
    </row>
    <row r="44" spans="1:102" s="17" customFormat="1" x14ac:dyDescent="0.25">
      <c r="A44" s="52" t="s">
        <v>3326</v>
      </c>
      <c r="B44" s="17" t="e">
        <f>VLOOKUP(B45,Master!$M:$N,2,FALSE)</f>
        <v>#N/A</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e">
        <f>VLOOKUP(T45,Master!$M:$N,2,FALSE)</f>
        <v>#N/A</v>
      </c>
      <c r="U44" s="118" t="e">
        <f>VLOOKUP(U45,Master!$M:$N,2,FALSE)</f>
        <v>#N/A</v>
      </c>
      <c r="V44" s="118" t="str">
        <f>VLOOKUP(V45,Master!$M:$N,2,FALSE)</f>
        <v>00651</v>
      </c>
      <c r="W44" s="118" t="str">
        <f>VLOOKUP(W45,Master!$M:$N,2,FALSE)</f>
        <v>00651</v>
      </c>
      <c r="X44" s="118" t="str">
        <f>VLOOKUP(X45,Master!$M:$N,2,FALSE)</f>
        <v>00651</v>
      </c>
      <c r="Y44" s="118" t="e">
        <f>VLOOKUP(Y45,Master!$M:$N,2,FALSE)</f>
        <v>#N/A</v>
      </c>
      <c r="Z44" s="118" t="e">
        <f>VLOOKUP(Z45,Master!$M:$N,2,FALSE)</f>
        <v>#N/A</v>
      </c>
      <c r="AA44" s="118" t="str">
        <f>VLOOKUP(AA45,Master!$M:$N,2,FALSE)</f>
        <v>00651</v>
      </c>
      <c r="AB44" s="118" t="str">
        <f>VLOOKUP(AB45,Master!$M:$N,2,FALSE)</f>
        <v>00651</v>
      </c>
      <c r="AC44" s="118" t="e">
        <f>VLOOKUP(AC45,Master!$M:$N,2,FALSE)</f>
        <v>#N/A</v>
      </c>
      <c r="AD44" s="118" t="str">
        <f>VLOOKUP(AD45,Master!$M:$N,2,FALSE)</f>
        <v>00651</v>
      </c>
      <c r="AE44" s="118" t="str">
        <f>VLOOKUP(AE45,Master!$M:$N,2,FALSE)</f>
        <v>00651</v>
      </c>
      <c r="AF44" s="118" t="e">
        <f>VLOOKUP(AF45,Master!$M:$N,2,FALSE)</f>
        <v>#N/A</v>
      </c>
      <c r="AG44" s="118" t="e">
        <f>VLOOKUP(AG45,Master!$M:$N,2,FALSE)</f>
        <v>#N/A</v>
      </c>
      <c r="AH44" s="118" t="str">
        <f>VLOOKUP(AH45,Master!$M:$N,2,FALSE)</f>
        <v>00651</v>
      </c>
      <c r="AI44" s="118" t="str">
        <f>VLOOKUP(AI45,Master!$M:$N,2,FALSE)</f>
        <v>00651</v>
      </c>
      <c r="AJ44" s="118" t="e">
        <f>VLOOKUP(AJ45,Master!$M:$N,2,FALSE)</f>
        <v>#N/A</v>
      </c>
      <c r="AK44" s="118" t="str">
        <f>VLOOKUP(AK45,Master!$M:$N,2,FALSE)</f>
        <v>00651</v>
      </c>
      <c r="AL44" s="118" t="str">
        <f>VLOOKUP(AL45,Master!$M:$N,2,FALSE)</f>
        <v>00651</v>
      </c>
      <c r="AM44" s="118" t="e">
        <f>VLOOKUP(AM45,Master!$M:$N,2,FALSE)</f>
        <v>#N/A</v>
      </c>
      <c r="AN44" s="118" t="str">
        <f>VLOOKUP(AN45,Master!$M:$N,2,FALSE)</f>
        <v>00651</v>
      </c>
      <c r="AO44" s="118" t="str">
        <f>VLOOKUP(AO45,Master!$M:$N,2,FALSE)</f>
        <v>00651</v>
      </c>
      <c r="AP44" s="118" t="e">
        <f>VLOOKUP(AP45,Master!$M:$N,2,FALSE)</f>
        <v>#N/A</v>
      </c>
      <c r="AQ44" s="118" t="str">
        <f>VLOOKUP(AQ45,Master!$M:$N,2,FALSE)</f>
        <v>00651</v>
      </c>
      <c r="AR44" s="118" t="str">
        <f>VLOOKUP(AR45,Master!$M:$N,2,FALSE)</f>
        <v>00651</v>
      </c>
      <c r="AS44" s="118" t="e">
        <f>VLOOKUP(AS45,Master!$M:$N,2,FALSE)</f>
        <v>#N/A</v>
      </c>
      <c r="AT44" s="118" t="str">
        <f>VLOOKUP(AT45,Master!$M:$N,2,FALSE)</f>
        <v>00651</v>
      </c>
      <c r="AU44" s="118" t="str">
        <f>VLOOKUP(AU45,Master!$M:$N,2,FALSE)</f>
        <v>00651</v>
      </c>
      <c r="AV44" s="118" t="e">
        <f>VLOOKUP(AV45,Master!$M:$N,2,FALSE)</f>
        <v>#N/A</v>
      </c>
      <c r="AW44" s="118" t="str">
        <f>VLOOKUP(AW45,Master!$M:$N,2,FALSE)</f>
        <v>00651</v>
      </c>
      <c r="AX44" s="118" t="str">
        <f>VLOOKUP(AX45,Master!$M:$N,2,FALSE)</f>
        <v>00651</v>
      </c>
      <c r="AY44" s="118" t="e">
        <f>VLOOKUP(AY45,Master!$M:$N,2,FALSE)</f>
        <v>#N/A</v>
      </c>
      <c r="AZ44" s="118" t="str">
        <f>VLOOKUP(AZ45,Master!$M:$N,2,FALSE)</f>
        <v>00651</v>
      </c>
      <c r="BA44" s="118" t="str">
        <f>VLOOKUP(BA45,Master!$M:$N,2,FALSE)</f>
        <v>00651</v>
      </c>
      <c r="BB44" s="118" t="e">
        <f>VLOOKUP(BB45,Master!$M:$N,2,FALSE)</f>
        <v>#N/A</v>
      </c>
      <c r="BC44" s="118" t="str">
        <f>VLOOKUP(BC45,Master!$M:$N,2,FALSE)</f>
        <v>00651</v>
      </c>
      <c r="BD44" s="118" t="str">
        <f>VLOOKUP(BD45,Master!$M:$N,2,FALSE)</f>
        <v>00651</v>
      </c>
      <c r="BE44" s="118" t="e">
        <f>VLOOKUP(BE45,Master!$M:$N,2,FALSE)</f>
        <v>#N/A</v>
      </c>
      <c r="BF44" s="118" t="str">
        <f>VLOOKUP(BF45,Master!$M:$N,2,FALSE)</f>
        <v>00651</v>
      </c>
      <c r="BG44" s="118" t="str">
        <f>VLOOKUP(BG45,Master!$M:$N,2,FALSE)</f>
        <v>00651</v>
      </c>
      <c r="BH44" s="118" t="e">
        <f>VLOOKUP(BH45,Master!$M:$N,2,FALSE)</f>
        <v>#N/A</v>
      </c>
      <c r="BI44" s="118" t="str">
        <f>VLOOKUP(BI45,Master!$M:$N,2,FALSE)</f>
        <v>00651</v>
      </c>
      <c r="BJ44" s="118" t="str">
        <f>VLOOKUP(BJ45,Master!$M:$N,2,FALSE)</f>
        <v>00651</v>
      </c>
      <c r="BK44" s="118" t="e">
        <f>VLOOKUP(BK45,Master!$M:$N,2,FALSE)</f>
        <v>#N/A</v>
      </c>
      <c r="BL44" s="118" t="str">
        <f>VLOOKUP(BL45,Master!$M:$N,2,FALSE)</f>
        <v>00651</v>
      </c>
      <c r="BM44" s="118" t="str">
        <f>VLOOKUP(BM45,Master!$M:$N,2,FALSE)</f>
        <v>00651</v>
      </c>
      <c r="BN44" s="118" t="e">
        <f>VLOOKUP(BN45,Master!$M:$N,2,FALSE)</f>
        <v>#N/A</v>
      </c>
      <c r="BO44" s="118" t="str">
        <f>VLOOKUP(BO45,Master!$M:$N,2,FALSE)</f>
        <v>00651</v>
      </c>
      <c r="BP44" s="118" t="str">
        <f>VLOOKUP(BP45,Master!$M:$N,2,FALSE)</f>
        <v>00651</v>
      </c>
      <c r="BQ44" s="118" t="e">
        <f>VLOOKUP(BQ45,Master!$M:$N,2,FALSE)</f>
        <v>#N/A</v>
      </c>
      <c r="BR44" s="118" t="str">
        <f>VLOOKUP(BR45,Master!$M:$N,2,FALSE)</f>
        <v>00651</v>
      </c>
      <c r="BS44" s="118" t="str">
        <f>VLOOKUP(BS45,Master!$M:$N,2,FALSE)</f>
        <v>00651</v>
      </c>
      <c r="BT44" s="118" t="e">
        <f>VLOOKUP(BT45,Master!$M:$N,2,FALSE)</f>
        <v>#N/A</v>
      </c>
      <c r="BU44" s="118" t="str">
        <f>VLOOKUP(BU45,Master!$M:$N,2,FALSE)</f>
        <v>00651</v>
      </c>
      <c r="BV44" s="118" t="str">
        <f>VLOOKUP(BV45,Master!$M:$N,2,FALSE)</f>
        <v>00651</v>
      </c>
      <c r="BW44" s="118" t="e">
        <f>VLOOKUP(BW45,Master!$M:$N,2,FALSE)</f>
        <v>#N/A</v>
      </c>
      <c r="BX44" s="118" t="str">
        <f>VLOOKUP(BX45,Master!$M:$N,2,FALSE)</f>
        <v>00651</v>
      </c>
      <c r="BY44" s="118" t="str">
        <f>VLOOKUP(BY45,Master!$M:$N,2,FALSE)</f>
        <v>00651</v>
      </c>
      <c r="BZ44" s="118" t="e">
        <f>VLOOKUP(BZ45,Master!$M:$N,2,FALSE)</f>
        <v>#N/A</v>
      </c>
      <c r="CA44" s="118" t="str">
        <f>VLOOKUP(CA45,Master!$M:$N,2,FALSE)</f>
        <v>00651</v>
      </c>
      <c r="CB44" s="118" t="str">
        <f>VLOOKUP(CB45,Master!$M:$N,2,FALSE)</f>
        <v>00651</v>
      </c>
      <c r="CC44" s="118" t="e">
        <f>VLOOKUP(CC45,Master!$M:$N,2,FALSE)</f>
        <v>#N/A</v>
      </c>
      <c r="CD44" s="118" t="str">
        <f>VLOOKUP(CD45,Master!$M:$N,2,FALSE)</f>
        <v>00651</v>
      </c>
      <c r="CE44" s="118" t="str">
        <f>VLOOKUP(CE45,Master!$M:$N,2,FALSE)</f>
        <v>00651</v>
      </c>
      <c r="CF44" s="118" t="e">
        <f>VLOOKUP(CF45,Master!$M:$N,2,FALSE)</f>
        <v>#N/A</v>
      </c>
      <c r="CG44" s="118" t="str">
        <f>VLOOKUP(CG45,Master!$M:$N,2,FALSE)</f>
        <v>00651</v>
      </c>
      <c r="CH44" s="118" t="str">
        <f>VLOOKUP(CH45,Master!$M:$N,2,FALSE)</f>
        <v>00651</v>
      </c>
      <c r="CI44" s="118" t="e">
        <f>VLOOKUP(CI45,Master!$M:$N,2,FALSE)</f>
        <v>#N/A</v>
      </c>
      <c r="CJ44" s="118" t="str">
        <f>VLOOKUP(CJ45,Master!$M:$N,2,FALSE)</f>
        <v>00651</v>
      </c>
      <c r="CK44" s="118" t="str">
        <f>VLOOKUP(CK45,Master!$M:$N,2,FALSE)</f>
        <v>00651</v>
      </c>
      <c r="CL44" s="118" t="e">
        <f>VLOOKUP(CL45,Master!$M:$N,2,FALSE)</f>
        <v>#N/A</v>
      </c>
      <c r="CM44" s="118" t="str">
        <f>VLOOKUP(CM45,Master!$M:$N,2,FALSE)</f>
        <v>00651</v>
      </c>
      <c r="CN44" s="118" t="str">
        <f>VLOOKUP(CN45,Master!$M:$N,2,FALSE)</f>
        <v>00651</v>
      </c>
      <c r="CO44" s="118" t="e">
        <f>VLOOKUP(CO45,Master!$M:$N,2,FALSE)</f>
        <v>#N/A</v>
      </c>
      <c r="CP44" s="118" t="str">
        <f>VLOOKUP(CP45,Master!$M:$N,2,FALSE)</f>
        <v>00651</v>
      </c>
      <c r="CQ44" s="118" t="str">
        <f>VLOOKUP(CQ45,Master!$M:$N,2,FALSE)</f>
        <v>00651</v>
      </c>
      <c r="CR44" s="118" t="e">
        <f>VLOOKUP(CR45,Master!$M:$N,2,FALSE)</f>
        <v>#N/A</v>
      </c>
      <c r="CS44" s="118" t="str">
        <f>VLOOKUP(CS45,Master!$M:$N,2,FALSE)</f>
        <v>00651</v>
      </c>
      <c r="CT44" s="118"/>
      <c r="CU44" s="118"/>
      <c r="CV44" s="118"/>
      <c r="CW44" s="118"/>
      <c r="CX44" s="118"/>
    </row>
    <row r="45" spans="1:102" s="17" customFormat="1" x14ac:dyDescent="0.25">
      <c r="A45" s="49" t="s">
        <v>3327</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c r="U45" s="118"/>
      <c r="V45" s="118" t="s">
        <v>29</v>
      </c>
      <c r="W45" s="118" t="s">
        <v>29</v>
      </c>
      <c r="X45" s="118" t="s">
        <v>29</v>
      </c>
      <c r="Y45" s="118"/>
      <c r="Z45" s="118"/>
      <c r="AA45" s="118" t="s">
        <v>29</v>
      </c>
      <c r="AB45" s="118" t="s">
        <v>29</v>
      </c>
      <c r="AC45" s="118"/>
      <c r="AD45" s="118" t="s">
        <v>29</v>
      </c>
      <c r="AE45" s="118" t="s">
        <v>29</v>
      </c>
      <c r="AF45" s="118"/>
      <c r="AG45" s="118"/>
      <c r="AH45" s="118" t="s">
        <v>29</v>
      </c>
      <c r="AI45" s="118" t="s">
        <v>29</v>
      </c>
      <c r="AJ45" s="118"/>
      <c r="AK45" s="118" t="s">
        <v>29</v>
      </c>
      <c r="AL45" s="118" t="s">
        <v>29</v>
      </c>
      <c r="AM45" s="118"/>
      <c r="AN45" s="118" t="s">
        <v>29</v>
      </c>
      <c r="AO45" s="118" t="s">
        <v>29</v>
      </c>
      <c r="AP45" s="118"/>
      <c r="AQ45" s="118" t="s">
        <v>29</v>
      </c>
      <c r="AR45" s="118" t="s">
        <v>29</v>
      </c>
      <c r="AS45" s="118"/>
      <c r="AT45" s="118" t="s">
        <v>29</v>
      </c>
      <c r="AU45" s="118" t="s">
        <v>29</v>
      </c>
      <c r="AV45" s="118"/>
      <c r="AW45" s="118" t="s">
        <v>29</v>
      </c>
      <c r="AX45" s="118" t="s">
        <v>29</v>
      </c>
      <c r="AY45" s="118"/>
      <c r="AZ45" s="118" t="s">
        <v>29</v>
      </c>
      <c r="BA45" s="118" t="s">
        <v>29</v>
      </c>
      <c r="BB45" s="118"/>
      <c r="BC45" s="118" t="s">
        <v>29</v>
      </c>
      <c r="BD45" s="118" t="s">
        <v>29</v>
      </c>
      <c r="BE45" s="118"/>
      <c r="BF45" s="118" t="s">
        <v>29</v>
      </c>
      <c r="BG45" s="118" t="s">
        <v>29</v>
      </c>
      <c r="BH45" s="118"/>
      <c r="BI45" s="118" t="s">
        <v>29</v>
      </c>
      <c r="BJ45" s="118" t="s">
        <v>29</v>
      </c>
      <c r="BK45" s="118"/>
      <c r="BL45" s="118" t="s">
        <v>29</v>
      </c>
      <c r="BM45" s="118" t="s">
        <v>29</v>
      </c>
      <c r="BN45" s="118"/>
      <c r="BO45" s="118" t="s">
        <v>29</v>
      </c>
      <c r="BP45" s="118" t="s">
        <v>29</v>
      </c>
      <c r="BQ45" s="118"/>
      <c r="BR45" s="118" t="s">
        <v>29</v>
      </c>
      <c r="BS45" s="118" t="s">
        <v>29</v>
      </c>
      <c r="BT45" s="118"/>
      <c r="BU45" s="118" t="s">
        <v>29</v>
      </c>
      <c r="BV45" s="118" t="s">
        <v>29</v>
      </c>
      <c r="BW45" s="118"/>
      <c r="BX45" s="118" t="s">
        <v>29</v>
      </c>
      <c r="BY45" s="118" t="s">
        <v>29</v>
      </c>
      <c r="BZ45" s="118"/>
      <c r="CA45" s="118" t="s">
        <v>29</v>
      </c>
      <c r="CB45" s="118" t="s">
        <v>29</v>
      </c>
      <c r="CC45" s="118"/>
      <c r="CD45" s="118" t="s">
        <v>29</v>
      </c>
      <c r="CE45" s="118" t="s">
        <v>29</v>
      </c>
      <c r="CF45" s="118"/>
      <c r="CG45" s="118" t="s">
        <v>29</v>
      </c>
      <c r="CH45" s="118" t="s">
        <v>29</v>
      </c>
      <c r="CI45" s="118"/>
      <c r="CJ45" s="118" t="s">
        <v>29</v>
      </c>
      <c r="CK45" s="118" t="s">
        <v>29</v>
      </c>
      <c r="CL45" s="118"/>
      <c r="CM45" s="118" t="s">
        <v>29</v>
      </c>
      <c r="CN45" s="118" t="s">
        <v>29</v>
      </c>
      <c r="CO45" s="118"/>
      <c r="CP45" s="118" t="s">
        <v>29</v>
      </c>
      <c r="CQ45" s="118" t="s">
        <v>29</v>
      </c>
      <c r="CR45" s="118"/>
      <c r="CS45" s="118" t="s">
        <v>29</v>
      </c>
      <c r="CT45" s="118"/>
      <c r="CU45" s="118"/>
      <c r="CV45" s="118"/>
      <c r="CW45" s="118"/>
      <c r="CX45" s="118"/>
    </row>
    <row r="46" spans="1:102"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c r="CK46" s="118" t="e">
        <f>VLOOKUP(CK47,Master!$Q:$R,2,FALSE)</f>
        <v>#N/A</v>
      </c>
      <c r="CL46" s="118" t="e">
        <f>VLOOKUP(CL47,Master!$Q:$R,2,FALSE)</f>
        <v>#N/A</v>
      </c>
      <c r="CM46" s="118" t="e">
        <f>VLOOKUP(CM47,Master!$Q:$R,2,FALSE)</f>
        <v>#N/A</v>
      </c>
      <c r="CN46" s="118" t="e">
        <f>VLOOKUP(CN47,Master!$Q:$R,2,FALSE)</f>
        <v>#N/A</v>
      </c>
      <c r="CO46" s="118" t="e">
        <f>VLOOKUP(CO47,Master!$Q:$R,2,FALSE)</f>
        <v>#N/A</v>
      </c>
      <c r="CP46" s="118" t="e">
        <f>VLOOKUP(CP47,Master!$Q:$R,2,FALSE)</f>
        <v>#N/A</v>
      </c>
      <c r="CQ46" s="118" t="e">
        <f>VLOOKUP(CQ47,Master!$Q:$R,2,FALSE)</f>
        <v>#N/A</v>
      </c>
      <c r="CR46" s="118" t="e">
        <f>VLOOKUP(CR47,Master!$Q:$R,2,FALSE)</f>
        <v>#N/A</v>
      </c>
      <c r="CS46" s="118" t="e">
        <f>VLOOKUP(CS47,Master!$Q:$R,2,FALSE)</f>
        <v>#N/A</v>
      </c>
      <c r="CT46" s="118"/>
      <c r="CU46" s="118"/>
      <c r="CV46" s="118"/>
      <c r="CW46" s="118"/>
      <c r="CX46" s="118"/>
    </row>
    <row r="47" spans="1:102"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c r="CK47" s="118"/>
      <c r="CL47" s="118"/>
      <c r="CM47" s="118"/>
      <c r="CN47" s="118"/>
      <c r="CO47" s="118"/>
      <c r="CP47" s="118"/>
      <c r="CQ47" s="118"/>
      <c r="CR47" s="118"/>
      <c r="CS47" s="118"/>
      <c r="CT47" s="118"/>
      <c r="CU47" s="118"/>
      <c r="CV47" s="118"/>
      <c r="CW47" s="118"/>
      <c r="CX47" s="118"/>
    </row>
    <row r="48" spans="1:102" s="97" customFormat="1" x14ac:dyDescent="0.25">
      <c r="A48" s="97" t="s">
        <v>3186</v>
      </c>
    </row>
    <row r="49" spans="1:102" s="17" customFormat="1" x14ac:dyDescent="0.25">
      <c r="A49" s="17" t="s">
        <v>3295</v>
      </c>
      <c r="K49" s="118"/>
      <c r="L49" s="81"/>
      <c r="M49" s="118"/>
      <c r="N49" s="81"/>
      <c r="O49" s="118"/>
      <c r="P49" s="81"/>
      <c r="Q49" s="118"/>
      <c r="R49" s="81"/>
      <c r="S49" s="118"/>
      <c r="T49" s="81" t="s">
        <v>3512</v>
      </c>
      <c r="U49" s="81"/>
      <c r="V49" s="81"/>
      <c r="W49" s="81" t="s">
        <v>3512</v>
      </c>
      <c r="X49" s="118"/>
      <c r="Y49" s="81" t="s">
        <v>3512</v>
      </c>
      <c r="Z49" s="118"/>
      <c r="AA49" s="118"/>
      <c r="AB49" s="81" t="s">
        <v>3512</v>
      </c>
      <c r="AC49" s="118"/>
      <c r="AD49" s="118"/>
      <c r="AE49" s="81" t="s">
        <v>3512</v>
      </c>
      <c r="AF49" s="118"/>
      <c r="AG49" s="118"/>
      <c r="AH49" s="118"/>
      <c r="AI49" s="81" t="s">
        <v>3512</v>
      </c>
      <c r="AJ49" s="118"/>
      <c r="AK49" s="118"/>
      <c r="AL49" s="81" t="s">
        <v>3512</v>
      </c>
      <c r="AM49" s="118"/>
      <c r="AN49" s="118"/>
      <c r="AO49" s="81" t="s">
        <v>3512</v>
      </c>
      <c r="AP49" s="118"/>
      <c r="AQ49" s="118"/>
      <c r="AR49" s="81" t="s">
        <v>3512</v>
      </c>
      <c r="AS49" s="118"/>
      <c r="AT49" s="118"/>
      <c r="AU49" s="81" t="s">
        <v>3512</v>
      </c>
      <c r="AV49" s="118"/>
      <c r="AW49" s="118"/>
      <c r="AX49" s="81" t="s">
        <v>3512</v>
      </c>
      <c r="AY49" s="118"/>
      <c r="AZ49" s="118"/>
      <c r="BA49" s="81" t="s">
        <v>3512</v>
      </c>
      <c r="BB49" s="118"/>
      <c r="BC49" s="118"/>
      <c r="BD49" s="81" t="s">
        <v>3512</v>
      </c>
      <c r="BE49" s="118"/>
      <c r="BF49" s="118"/>
      <c r="BG49" s="81" t="s">
        <v>3512</v>
      </c>
      <c r="BH49" s="118"/>
      <c r="BI49" s="118"/>
      <c r="BJ49" s="81" t="s">
        <v>3512</v>
      </c>
      <c r="BK49" s="118"/>
      <c r="BL49" s="118"/>
      <c r="BM49" s="81" t="s">
        <v>3512</v>
      </c>
      <c r="BN49" s="118"/>
      <c r="BO49" s="118"/>
      <c r="BP49" s="81" t="s">
        <v>3512</v>
      </c>
      <c r="BQ49" s="118"/>
      <c r="BR49" s="118"/>
      <c r="BS49" s="81" t="s">
        <v>3512</v>
      </c>
      <c r="BT49" s="118"/>
      <c r="BU49" s="118"/>
      <c r="BV49" s="81" t="s">
        <v>3512</v>
      </c>
      <c r="BW49" s="118"/>
      <c r="BX49" s="118"/>
      <c r="BY49" s="81" t="s">
        <v>3512</v>
      </c>
      <c r="BZ49" s="118"/>
      <c r="CA49" s="118"/>
      <c r="CB49" s="81" t="s">
        <v>3512</v>
      </c>
      <c r="CC49" s="118"/>
      <c r="CD49" s="118"/>
      <c r="CE49" s="81" t="s">
        <v>3512</v>
      </c>
      <c r="CF49" s="118"/>
      <c r="CG49" s="118"/>
      <c r="CH49" s="81" t="s">
        <v>3512</v>
      </c>
      <c r="CI49" s="118"/>
      <c r="CJ49" s="118"/>
      <c r="CK49" s="81" t="s">
        <v>3512</v>
      </c>
      <c r="CL49" s="118"/>
      <c r="CM49" s="118"/>
      <c r="CN49" s="81" t="s">
        <v>3512</v>
      </c>
      <c r="CO49" s="118"/>
      <c r="CP49" s="118"/>
      <c r="CQ49" s="81" t="s">
        <v>3512</v>
      </c>
      <c r="CR49" s="118"/>
      <c r="CS49" s="118"/>
      <c r="CT49" s="81"/>
      <c r="CU49" s="118"/>
      <c r="CV49" s="118"/>
      <c r="CW49" s="81"/>
      <c r="CX49" s="118"/>
    </row>
    <row r="50" spans="1:102" s="17" customFormat="1" x14ac:dyDescent="0.25">
      <c r="A50" s="17" t="s">
        <v>3296</v>
      </c>
      <c r="K50" s="118"/>
      <c r="L50" s="118"/>
      <c r="M50" s="118"/>
      <c r="N50" s="118"/>
      <c r="O50" s="118"/>
      <c r="P50" s="118"/>
      <c r="Q50" s="118"/>
      <c r="R50" s="118"/>
      <c r="S50" s="118"/>
      <c r="T50" s="118" t="s">
        <v>3586</v>
      </c>
      <c r="U50" s="118"/>
      <c r="V50" s="118"/>
      <c r="W50" s="118" t="s">
        <v>3175</v>
      </c>
      <c r="X50" s="118"/>
      <c r="Y50" s="118" t="s">
        <v>3175</v>
      </c>
      <c r="Z50" s="118"/>
      <c r="AA50" s="118"/>
      <c r="AB50" s="118" t="s">
        <v>3175</v>
      </c>
      <c r="AC50" s="118"/>
      <c r="AD50" s="118"/>
      <c r="AE50" s="118" t="s">
        <v>3175</v>
      </c>
      <c r="AF50" s="118"/>
      <c r="AG50" s="118"/>
      <c r="AH50" s="118"/>
      <c r="AI50" s="118" t="s">
        <v>3175</v>
      </c>
      <c r="AJ50" s="118"/>
      <c r="AK50" s="118"/>
      <c r="AL50" s="118" t="s">
        <v>3175</v>
      </c>
      <c r="AM50" s="118"/>
      <c r="AN50" s="118"/>
      <c r="AO50" s="118" t="s">
        <v>3175</v>
      </c>
      <c r="AP50" s="118"/>
      <c r="AQ50" s="118"/>
      <c r="AR50" s="118" t="s">
        <v>3175</v>
      </c>
      <c r="AS50" s="118"/>
      <c r="AT50" s="118"/>
      <c r="AU50" s="118" t="s">
        <v>3175</v>
      </c>
      <c r="AV50" s="118"/>
      <c r="AW50" s="118"/>
      <c r="AX50" s="118" t="s">
        <v>3175</v>
      </c>
      <c r="AY50" s="118"/>
      <c r="AZ50" s="118"/>
      <c r="BA50" s="118" t="s">
        <v>3175</v>
      </c>
      <c r="BB50" s="118"/>
      <c r="BC50" s="118"/>
      <c r="BD50" s="118" t="s">
        <v>3175</v>
      </c>
      <c r="BE50" s="118"/>
      <c r="BF50" s="118"/>
      <c r="BG50" s="118" t="s">
        <v>3175</v>
      </c>
      <c r="BH50" s="118"/>
      <c r="BI50" s="118"/>
      <c r="BJ50" s="118" t="s">
        <v>3175</v>
      </c>
      <c r="BK50" s="118"/>
      <c r="BL50" s="118"/>
      <c r="BM50" s="118" t="s">
        <v>3175</v>
      </c>
      <c r="BN50" s="118"/>
      <c r="BO50" s="118"/>
      <c r="BP50" s="118" t="s">
        <v>3175</v>
      </c>
      <c r="BQ50" s="118"/>
      <c r="BR50" s="118"/>
      <c r="BS50" s="118" t="s">
        <v>3175</v>
      </c>
      <c r="BT50" s="118"/>
      <c r="BU50" s="118"/>
      <c r="BV50" s="118" t="s">
        <v>3175</v>
      </c>
      <c r="BW50" s="118"/>
      <c r="BX50" s="118"/>
      <c r="BY50" s="118" t="s">
        <v>3175</v>
      </c>
      <c r="BZ50" s="118"/>
      <c r="CA50" s="118"/>
      <c r="CB50" s="118" t="s">
        <v>3175</v>
      </c>
      <c r="CC50" s="118"/>
      <c r="CD50" s="118"/>
      <c r="CE50" s="118" t="s">
        <v>3175</v>
      </c>
      <c r="CF50" s="118"/>
      <c r="CG50" s="118"/>
      <c r="CH50" s="118" t="s">
        <v>3175</v>
      </c>
      <c r="CI50" s="118"/>
      <c r="CJ50" s="118"/>
      <c r="CK50" s="118" t="s">
        <v>3175</v>
      </c>
      <c r="CL50" s="118"/>
      <c r="CM50" s="118"/>
      <c r="CN50" s="118" t="s">
        <v>3175</v>
      </c>
      <c r="CO50" s="118"/>
      <c r="CP50" s="118"/>
      <c r="CQ50" s="118" t="s">
        <v>3175</v>
      </c>
      <c r="CR50" s="118"/>
      <c r="CS50" s="118"/>
      <c r="CT50" s="118"/>
      <c r="CU50" s="118"/>
      <c r="CV50" s="118"/>
      <c r="CW50" s="118"/>
      <c r="CX50" s="118"/>
    </row>
    <row r="51" spans="1:102" s="17" customFormat="1" x14ac:dyDescent="0.25">
      <c r="A51" s="17" t="s">
        <v>3297</v>
      </c>
      <c r="B51" s="2"/>
      <c r="C51" s="2"/>
      <c r="D51" s="2"/>
      <c r="K51" s="118"/>
      <c r="L51" s="119"/>
      <c r="M51" s="118"/>
      <c r="N51" s="119"/>
      <c r="O51" s="118"/>
      <c r="P51" s="119"/>
      <c r="Q51" s="118"/>
      <c r="R51" s="119"/>
      <c r="S51" s="118"/>
      <c r="T51" s="119" t="s">
        <v>3513</v>
      </c>
      <c r="U51" s="119"/>
      <c r="V51" s="119"/>
      <c r="W51" s="119" t="s">
        <v>3513</v>
      </c>
      <c r="X51" s="118"/>
      <c r="Y51" s="119" t="s">
        <v>3513</v>
      </c>
      <c r="Z51" s="118"/>
      <c r="AA51" s="118"/>
      <c r="AB51" s="119" t="s">
        <v>3513</v>
      </c>
      <c r="AC51" s="118"/>
      <c r="AD51" s="118"/>
      <c r="AE51" s="119" t="s">
        <v>3513</v>
      </c>
      <c r="AF51" s="118"/>
      <c r="AG51" s="118"/>
      <c r="AH51" s="118"/>
      <c r="AI51" s="119" t="s">
        <v>3513</v>
      </c>
      <c r="AJ51" s="118"/>
      <c r="AK51" s="118"/>
      <c r="AL51" s="119" t="s">
        <v>3513</v>
      </c>
      <c r="AM51" s="118"/>
      <c r="AN51" s="118"/>
      <c r="AO51" s="119" t="s">
        <v>3513</v>
      </c>
      <c r="AP51" s="118"/>
      <c r="AQ51" s="118"/>
      <c r="AR51" s="119" t="s">
        <v>3513</v>
      </c>
      <c r="AS51" s="118"/>
      <c r="AT51" s="118"/>
      <c r="AU51" s="119" t="s">
        <v>3513</v>
      </c>
      <c r="AV51" s="118"/>
      <c r="AW51" s="118"/>
      <c r="AX51" s="119" t="s">
        <v>3513</v>
      </c>
      <c r="AY51" s="118"/>
      <c r="AZ51" s="118"/>
      <c r="BA51" s="119" t="s">
        <v>3513</v>
      </c>
      <c r="BB51" s="118"/>
      <c r="BC51" s="118"/>
      <c r="BD51" s="119" t="s">
        <v>3513</v>
      </c>
      <c r="BE51" s="118"/>
      <c r="BF51" s="118"/>
      <c r="BG51" s="119" t="s">
        <v>3513</v>
      </c>
      <c r="BH51" s="118"/>
      <c r="BI51" s="118"/>
      <c r="BJ51" s="119" t="s">
        <v>3513</v>
      </c>
      <c r="BK51" s="118"/>
      <c r="BL51" s="118"/>
      <c r="BM51" s="119" t="s">
        <v>3513</v>
      </c>
      <c r="BN51" s="118"/>
      <c r="BO51" s="118"/>
      <c r="BP51" s="119" t="s">
        <v>3513</v>
      </c>
      <c r="BQ51" s="118"/>
      <c r="BR51" s="118"/>
      <c r="BS51" s="119" t="s">
        <v>3513</v>
      </c>
      <c r="BT51" s="118"/>
      <c r="BU51" s="118"/>
      <c r="BV51" s="119" t="s">
        <v>3513</v>
      </c>
      <c r="BW51" s="118"/>
      <c r="BX51" s="118"/>
      <c r="BY51" s="119" t="s">
        <v>3513</v>
      </c>
      <c r="BZ51" s="118"/>
      <c r="CA51" s="118"/>
      <c r="CB51" s="119" t="s">
        <v>3513</v>
      </c>
      <c r="CC51" s="118"/>
      <c r="CD51" s="118"/>
      <c r="CE51" s="119" t="s">
        <v>3513</v>
      </c>
      <c r="CF51" s="118"/>
      <c r="CG51" s="118"/>
      <c r="CH51" s="119" t="s">
        <v>3513</v>
      </c>
      <c r="CI51" s="118"/>
      <c r="CJ51" s="118"/>
      <c r="CK51" s="119" t="s">
        <v>3513</v>
      </c>
      <c r="CL51" s="118"/>
      <c r="CM51" s="118"/>
      <c r="CN51" s="119" t="s">
        <v>3513</v>
      </c>
      <c r="CO51" s="118"/>
      <c r="CP51" s="118"/>
      <c r="CQ51" s="119" t="s">
        <v>3513</v>
      </c>
      <c r="CR51" s="118"/>
      <c r="CS51" s="118"/>
      <c r="CT51" s="119"/>
      <c r="CU51" s="118"/>
      <c r="CV51" s="118"/>
      <c r="CW51" s="119"/>
      <c r="CX51" s="118"/>
    </row>
    <row r="52" spans="1:102" s="17" customFormat="1" x14ac:dyDescent="0.25">
      <c r="A52" s="17" t="s">
        <v>3311</v>
      </c>
      <c r="E52" s="118"/>
      <c r="G52" s="118"/>
      <c r="H52" s="118"/>
      <c r="K52" s="118"/>
      <c r="L52" s="118"/>
      <c r="M52" s="118"/>
      <c r="N52" s="118" t="s">
        <v>3501</v>
      </c>
      <c r="O52" s="118"/>
      <c r="P52" s="118" t="s">
        <v>3501</v>
      </c>
      <c r="Q52" s="118"/>
      <c r="R52" s="118" t="s">
        <v>3501</v>
      </c>
      <c r="S52" s="118"/>
      <c r="T52" s="118"/>
      <c r="U52" s="118" t="s">
        <v>3658</v>
      </c>
      <c r="V52" s="118" t="s">
        <v>3651</v>
      </c>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t="s">
        <v>3684</v>
      </c>
      <c r="CU52" s="118"/>
      <c r="CV52" s="118"/>
      <c r="CW52" s="118"/>
      <c r="CX52" s="118"/>
    </row>
    <row r="53" spans="1:102" s="17" customFormat="1" x14ac:dyDescent="0.25">
      <c r="A53" s="17" t="s">
        <v>3299</v>
      </c>
      <c r="B53" s="2"/>
      <c r="C53" s="2"/>
      <c r="D53" s="2"/>
      <c r="E53" s="119"/>
      <c r="G53" s="119"/>
      <c r="H53" s="119"/>
      <c r="K53" s="118"/>
      <c r="L53" s="119"/>
      <c r="M53" s="118"/>
      <c r="N53" s="119" t="s">
        <v>3583</v>
      </c>
      <c r="O53" s="118"/>
      <c r="P53" s="119" t="s">
        <v>3584</v>
      </c>
      <c r="Q53" s="118"/>
      <c r="R53" s="119" t="s">
        <v>3585</v>
      </c>
      <c r="S53" s="118"/>
      <c r="T53" s="119"/>
      <c r="U53" s="119" t="s">
        <v>3551</v>
      </c>
      <c r="V53" s="119" t="s">
        <v>3652</v>
      </c>
      <c r="W53" s="119"/>
      <c r="X53" s="118"/>
      <c r="Y53" s="119"/>
      <c r="Z53" s="118"/>
      <c r="AA53" s="118"/>
      <c r="AB53" s="119"/>
      <c r="AC53" s="118"/>
      <c r="AD53" s="118"/>
      <c r="AE53" s="119"/>
      <c r="AF53" s="118"/>
      <c r="AG53" s="118"/>
      <c r="AH53" s="118"/>
      <c r="AI53" s="119"/>
      <c r="AJ53" s="118"/>
      <c r="AK53" s="118"/>
      <c r="AL53" s="119"/>
      <c r="AM53" s="118"/>
      <c r="AN53" s="118"/>
      <c r="AO53" s="119"/>
      <c r="AP53" s="118"/>
      <c r="AQ53" s="118"/>
      <c r="AR53" s="119"/>
      <c r="AS53" s="118"/>
      <c r="AT53" s="118"/>
      <c r="AU53" s="119"/>
      <c r="AV53" s="118"/>
      <c r="AW53" s="118"/>
      <c r="AX53" s="119"/>
      <c r="AY53" s="118"/>
      <c r="AZ53" s="118"/>
      <c r="BA53" s="119"/>
      <c r="BB53" s="118"/>
      <c r="BC53" s="118"/>
      <c r="BD53" s="119"/>
      <c r="BE53" s="118"/>
      <c r="BF53" s="118"/>
      <c r="BG53" s="119"/>
      <c r="BH53" s="118"/>
      <c r="BI53" s="118"/>
      <c r="BJ53" s="119"/>
      <c r="BK53" s="118"/>
      <c r="BL53" s="118"/>
      <c r="BM53" s="119"/>
      <c r="BN53" s="118"/>
      <c r="BO53" s="118"/>
      <c r="BP53" s="119"/>
      <c r="BQ53" s="118"/>
      <c r="BR53" s="118"/>
      <c r="BS53" s="119"/>
      <c r="BT53" s="118"/>
      <c r="BU53" s="118"/>
      <c r="BV53" s="119"/>
      <c r="BW53" s="118"/>
      <c r="BX53" s="118"/>
      <c r="BY53" s="119"/>
      <c r="BZ53" s="118"/>
      <c r="CA53" s="118"/>
      <c r="CB53" s="119"/>
      <c r="CC53" s="118"/>
      <c r="CD53" s="118"/>
      <c r="CE53" s="119"/>
      <c r="CF53" s="118"/>
      <c r="CG53" s="118"/>
      <c r="CH53" s="119"/>
      <c r="CI53" s="118"/>
      <c r="CJ53" s="118"/>
      <c r="CK53" s="119"/>
      <c r="CL53" s="118"/>
      <c r="CM53" s="118"/>
      <c r="CN53" s="119"/>
      <c r="CO53" s="118"/>
      <c r="CP53" s="118"/>
      <c r="CQ53" s="119"/>
      <c r="CR53" s="118"/>
      <c r="CS53" s="118"/>
      <c r="CT53" s="119" t="s">
        <v>3683</v>
      </c>
      <c r="CU53" s="118"/>
      <c r="CV53" s="118"/>
      <c r="CW53" s="119"/>
      <c r="CX53" s="118"/>
    </row>
    <row r="54" spans="1:102" s="17" customFormat="1" x14ac:dyDescent="0.25">
      <c r="A54" s="52" t="s">
        <v>3317</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e">
        <f>VLOOKUP(L55,Master!$DP:$DQ,2,FALSE)</f>
        <v>#N/A</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str">
        <f>VLOOKUP(U55,Master!$DP:$DQ,2,FALSE)</f>
        <v>13</v>
      </c>
      <c r="V54" s="119" t="str">
        <f>VLOOKUP(V55,Master!$DP:$DQ,2,FALSE)</f>
        <v>52</v>
      </c>
      <c r="W54" s="119" t="str">
        <f>VLOOKUP(W55,Master!$DP:$DQ,2,FALSE)</f>
        <v>52</v>
      </c>
      <c r="X54" s="119" t="e">
        <f>VLOOKUP(X55,Master!$DP:$DQ,2,FALSE)</f>
        <v>#N/A</v>
      </c>
      <c r="Y54" s="119" t="str">
        <f>VLOOKUP(Y55,Master!$DP:$DQ,2,FALSE)</f>
        <v>52</v>
      </c>
      <c r="Z54" s="119" t="e">
        <f>VLOOKUP(Z55,Master!$DP:$DQ,2,FALSE)</f>
        <v>#N/A</v>
      </c>
      <c r="AA54" s="119" t="e">
        <f>VLOOKUP(AA55,Master!$DP:$DQ,2,FALSE)</f>
        <v>#N/A</v>
      </c>
      <c r="AB54" s="119" t="str">
        <f>VLOOKUP(AB55,Master!$DP:$DQ,2,FALSE)</f>
        <v>52</v>
      </c>
      <c r="AC54" s="119" t="e">
        <f>VLOOKUP(AC55,Master!$DP:$DQ,2,FALSE)</f>
        <v>#N/A</v>
      </c>
      <c r="AD54" s="119" t="e">
        <f>VLOOKUP(AD55,Master!$DP:$DQ,2,FALSE)</f>
        <v>#N/A</v>
      </c>
      <c r="AE54" s="119" t="str">
        <f>VLOOKUP(AE55,Master!$DP:$DQ,2,FALSE)</f>
        <v>52</v>
      </c>
      <c r="AF54" s="118"/>
      <c r="AG54" s="118"/>
      <c r="AH54" s="119" t="e">
        <f>VLOOKUP(AH55,Master!$DP:$DQ,2,FALSE)</f>
        <v>#N/A</v>
      </c>
      <c r="AI54" s="119" t="str">
        <f>VLOOKUP(AI55,Master!$DP:$DQ,2,FALSE)</f>
        <v>52</v>
      </c>
      <c r="AJ54" s="118"/>
      <c r="AK54" s="119" t="e">
        <f>VLOOKUP(AK55,Master!$DP:$DQ,2,FALSE)</f>
        <v>#N/A</v>
      </c>
      <c r="AL54" s="119" t="str">
        <f>VLOOKUP(AL55,Master!$DP:$DQ,2,FALSE)</f>
        <v>52</v>
      </c>
      <c r="AM54" s="118"/>
      <c r="AN54" s="119" t="e">
        <f>VLOOKUP(AN55,Master!$DP:$DQ,2,FALSE)</f>
        <v>#N/A</v>
      </c>
      <c r="AO54" s="119" t="str">
        <f>VLOOKUP(AO55,Master!$DP:$DQ,2,FALSE)</f>
        <v>52</v>
      </c>
      <c r="AP54" s="118"/>
      <c r="AQ54" s="119" t="e">
        <f>VLOOKUP(AQ55,Master!$DP:$DQ,2,FALSE)</f>
        <v>#N/A</v>
      </c>
      <c r="AR54" s="119" t="str">
        <f>VLOOKUP(AR55,Master!$DP:$DQ,2,FALSE)</f>
        <v>52</v>
      </c>
      <c r="AS54" s="118"/>
      <c r="AT54" s="119" t="e">
        <f>VLOOKUP(AT55,Master!$DP:$DQ,2,FALSE)</f>
        <v>#N/A</v>
      </c>
      <c r="AU54" s="119" t="str">
        <f>VLOOKUP(AU55,Master!$DP:$DQ,2,FALSE)</f>
        <v>52</v>
      </c>
      <c r="AV54" s="118"/>
      <c r="AW54" s="119" t="e">
        <f>VLOOKUP(AW55,Master!$DP:$DQ,2,FALSE)</f>
        <v>#N/A</v>
      </c>
      <c r="AX54" s="119" t="str">
        <f>VLOOKUP(AX55,Master!$DP:$DQ,2,FALSE)</f>
        <v>52</v>
      </c>
      <c r="AY54" s="118"/>
      <c r="AZ54" s="119" t="e">
        <f>VLOOKUP(AZ55,Master!$DP:$DQ,2,FALSE)</f>
        <v>#N/A</v>
      </c>
      <c r="BA54" s="119" t="str">
        <f>VLOOKUP(BA55,Master!$DP:$DQ,2,FALSE)</f>
        <v>52</v>
      </c>
      <c r="BB54" s="118"/>
      <c r="BC54" s="119" t="e">
        <f>VLOOKUP(BC55,Master!$DP:$DQ,2,FALSE)</f>
        <v>#N/A</v>
      </c>
      <c r="BD54" s="119" t="str">
        <f>VLOOKUP(BD55,Master!$DP:$DQ,2,FALSE)</f>
        <v>52</v>
      </c>
      <c r="BE54" s="118"/>
      <c r="BF54" s="119" t="e">
        <f>VLOOKUP(BF55,Master!$DP:$DQ,2,FALSE)</f>
        <v>#N/A</v>
      </c>
      <c r="BG54" s="119" t="str">
        <f>VLOOKUP(BG55,Master!$DP:$DQ,2,FALSE)</f>
        <v>52</v>
      </c>
      <c r="BH54" s="118"/>
      <c r="BI54" s="119" t="e">
        <f>VLOOKUP(BI55,Master!$DP:$DQ,2,FALSE)</f>
        <v>#N/A</v>
      </c>
      <c r="BJ54" s="119" t="str">
        <f>VLOOKUP(BJ55,Master!$DP:$DQ,2,FALSE)</f>
        <v>52</v>
      </c>
      <c r="BK54" s="118"/>
      <c r="BL54" s="119" t="e">
        <f>VLOOKUP(BL55,Master!$DP:$DQ,2,FALSE)</f>
        <v>#N/A</v>
      </c>
      <c r="BM54" s="119" t="str">
        <f>VLOOKUP(BM55,Master!$DP:$DQ,2,FALSE)</f>
        <v>52</v>
      </c>
      <c r="BN54" s="118"/>
      <c r="BO54" s="119" t="e">
        <f>VLOOKUP(BO55,Master!$DP:$DQ,2,FALSE)</f>
        <v>#N/A</v>
      </c>
      <c r="BP54" s="119" t="str">
        <f>VLOOKUP(BP55,Master!$DP:$DQ,2,FALSE)</f>
        <v>52</v>
      </c>
      <c r="BQ54" s="118"/>
      <c r="BR54" s="119" t="e">
        <f>VLOOKUP(BR55,Master!$DP:$DQ,2,FALSE)</f>
        <v>#N/A</v>
      </c>
      <c r="BS54" s="119" t="str">
        <f>VLOOKUP(BS55,Master!$DP:$DQ,2,FALSE)</f>
        <v>52</v>
      </c>
      <c r="BT54" s="118"/>
      <c r="BU54" s="119" t="e">
        <f>VLOOKUP(BU55,Master!$DP:$DQ,2,FALSE)</f>
        <v>#N/A</v>
      </c>
      <c r="BV54" s="119" t="str">
        <f>VLOOKUP(BV55,Master!$DP:$DQ,2,FALSE)</f>
        <v>52</v>
      </c>
      <c r="BW54" s="118"/>
      <c r="BX54" s="119" t="e">
        <f>VLOOKUP(BX55,Master!$DP:$DQ,2,FALSE)</f>
        <v>#N/A</v>
      </c>
      <c r="BY54" s="119" t="str">
        <f>VLOOKUP(BY55,Master!$DP:$DQ,2,FALSE)</f>
        <v>52</v>
      </c>
      <c r="BZ54" s="118"/>
      <c r="CA54" s="119" t="e">
        <f>VLOOKUP(CA55,Master!$DP:$DQ,2,FALSE)</f>
        <v>#N/A</v>
      </c>
      <c r="CB54" s="119" t="str">
        <f>VLOOKUP(CB55,Master!$DP:$DQ,2,FALSE)</f>
        <v>52</v>
      </c>
      <c r="CC54" s="118"/>
      <c r="CD54" s="119" t="e">
        <f>VLOOKUP(CD55,Master!$DP:$DQ,2,FALSE)</f>
        <v>#N/A</v>
      </c>
      <c r="CE54" s="119" t="str">
        <f>VLOOKUP(CE55,Master!$DP:$DQ,2,FALSE)</f>
        <v>52</v>
      </c>
      <c r="CF54" s="118"/>
      <c r="CG54" s="119" t="e">
        <f>VLOOKUP(CG55,Master!$DP:$DQ,2,FALSE)</f>
        <v>#N/A</v>
      </c>
      <c r="CH54" s="119" t="str">
        <f>VLOOKUP(CH55,Master!$DP:$DQ,2,FALSE)</f>
        <v>52</v>
      </c>
      <c r="CI54" s="118"/>
      <c r="CJ54" s="119" t="e">
        <f>VLOOKUP(CJ55,Master!$DP:$DQ,2,FALSE)</f>
        <v>#N/A</v>
      </c>
      <c r="CK54" s="119" t="str">
        <f>VLOOKUP(CK55,Master!$DP:$DQ,2,FALSE)</f>
        <v>52</v>
      </c>
      <c r="CL54" s="118"/>
      <c r="CM54" s="119" t="e">
        <f>VLOOKUP(CM55,Master!$DP:$DQ,2,FALSE)</f>
        <v>#N/A</v>
      </c>
      <c r="CN54" s="119" t="str">
        <f>VLOOKUP(CN55,Master!$DP:$DQ,2,FALSE)</f>
        <v>52</v>
      </c>
      <c r="CO54" s="118"/>
      <c r="CP54" s="119" t="e">
        <f>VLOOKUP(CP55,Master!$DP:$DQ,2,FALSE)</f>
        <v>#N/A</v>
      </c>
      <c r="CQ54" s="119" t="str">
        <f>VLOOKUP(CQ55,Master!$DP:$DQ,2,FALSE)</f>
        <v>52</v>
      </c>
      <c r="CR54" s="118"/>
      <c r="CS54" s="118"/>
      <c r="CT54" s="119" t="str">
        <f>VLOOKUP(CT55,Master!$DP:$DQ,2,FALSE)</f>
        <v>52</v>
      </c>
      <c r="CU54" s="118"/>
      <c r="CV54" s="119"/>
      <c r="CW54" s="119"/>
      <c r="CX54" s="118"/>
    </row>
    <row r="55" spans="1:102" s="17" customFormat="1" x14ac:dyDescent="0.25">
      <c r="A55" s="17" t="s">
        <v>3318</v>
      </c>
      <c r="E55" s="118"/>
      <c r="F55" s="118"/>
      <c r="G55" s="118"/>
      <c r="H55" s="118"/>
      <c r="I55" s="118"/>
      <c r="J55" s="118"/>
      <c r="K55" s="118"/>
      <c r="L55" s="118"/>
      <c r="M55" s="118"/>
      <c r="N55" s="118" t="s">
        <v>3212</v>
      </c>
      <c r="O55" s="118"/>
      <c r="P55" s="118" t="s">
        <v>3212</v>
      </c>
      <c r="Q55" s="118"/>
      <c r="R55" s="118" t="s">
        <v>3212</v>
      </c>
      <c r="S55" s="118"/>
      <c r="T55" s="118" t="s">
        <v>3212</v>
      </c>
      <c r="U55" s="118" t="s">
        <v>3212</v>
      </c>
      <c r="V55" s="118" t="s">
        <v>3218</v>
      </c>
      <c r="W55" s="118" t="s">
        <v>3218</v>
      </c>
      <c r="X55" s="118"/>
      <c r="Y55" s="118" t="s">
        <v>3218</v>
      </c>
      <c r="Z55" s="118"/>
      <c r="AA55" s="118"/>
      <c r="AB55" s="118" t="s">
        <v>3218</v>
      </c>
      <c r="AC55" s="118"/>
      <c r="AD55" s="118"/>
      <c r="AE55" s="118" t="s">
        <v>3218</v>
      </c>
      <c r="AF55" s="118"/>
      <c r="AG55" s="118"/>
      <c r="AH55" s="118"/>
      <c r="AI55" s="118" t="s">
        <v>3218</v>
      </c>
      <c r="AJ55" s="118"/>
      <c r="AK55" s="118"/>
      <c r="AL55" s="118" t="s">
        <v>3218</v>
      </c>
      <c r="AM55" s="118"/>
      <c r="AN55" s="118"/>
      <c r="AO55" s="118" t="s">
        <v>3218</v>
      </c>
      <c r="AP55" s="118"/>
      <c r="AQ55" s="118"/>
      <c r="AR55" s="118" t="s">
        <v>3218</v>
      </c>
      <c r="AS55" s="118"/>
      <c r="AT55" s="118"/>
      <c r="AU55" s="118" t="s">
        <v>3218</v>
      </c>
      <c r="AV55" s="118"/>
      <c r="AW55" s="118"/>
      <c r="AX55" s="118" t="s">
        <v>3218</v>
      </c>
      <c r="AY55" s="118"/>
      <c r="AZ55" s="118"/>
      <c r="BA55" s="118" t="s">
        <v>3218</v>
      </c>
      <c r="BB55" s="118"/>
      <c r="BC55" s="118"/>
      <c r="BD55" s="118" t="s">
        <v>3218</v>
      </c>
      <c r="BE55" s="118"/>
      <c r="BF55" s="118"/>
      <c r="BG55" s="118" t="s">
        <v>3218</v>
      </c>
      <c r="BH55" s="118"/>
      <c r="BI55" s="118"/>
      <c r="BJ55" s="118" t="s">
        <v>3218</v>
      </c>
      <c r="BK55" s="118"/>
      <c r="BL55" s="118"/>
      <c r="BM55" s="118" t="s">
        <v>3218</v>
      </c>
      <c r="BN55" s="118"/>
      <c r="BO55" s="118"/>
      <c r="BP55" s="118" t="s">
        <v>3218</v>
      </c>
      <c r="BQ55" s="118"/>
      <c r="BR55" s="118"/>
      <c r="BS55" s="118" t="s">
        <v>3218</v>
      </c>
      <c r="BT55" s="118"/>
      <c r="BU55" s="118"/>
      <c r="BV55" s="118" t="s">
        <v>3218</v>
      </c>
      <c r="BW55" s="118"/>
      <c r="BX55" s="118"/>
      <c r="BY55" s="118" t="s">
        <v>3218</v>
      </c>
      <c r="BZ55" s="118"/>
      <c r="CA55" s="118"/>
      <c r="CB55" s="118" t="s">
        <v>3218</v>
      </c>
      <c r="CC55" s="118"/>
      <c r="CD55" s="118"/>
      <c r="CE55" s="118" t="s">
        <v>3218</v>
      </c>
      <c r="CF55" s="118"/>
      <c r="CG55" s="118"/>
      <c r="CH55" s="118" t="s">
        <v>3218</v>
      </c>
      <c r="CI55" s="118"/>
      <c r="CJ55" s="118"/>
      <c r="CK55" s="118" t="s">
        <v>3218</v>
      </c>
      <c r="CL55" s="118"/>
      <c r="CM55" s="118"/>
      <c r="CN55" s="118" t="s">
        <v>3218</v>
      </c>
      <c r="CO55" s="118"/>
      <c r="CP55" s="118"/>
      <c r="CQ55" s="118" t="s">
        <v>3218</v>
      </c>
      <c r="CR55" s="118"/>
      <c r="CS55" s="118"/>
      <c r="CT55" s="118" t="s">
        <v>3218</v>
      </c>
      <c r="CU55" s="118"/>
      <c r="CV55" s="118"/>
      <c r="CW55" s="118"/>
      <c r="CX55" s="118"/>
    </row>
    <row r="56" spans="1:102" s="17" customFormat="1" x14ac:dyDescent="0.25">
      <c r="A56" s="17" t="s">
        <v>3300</v>
      </c>
      <c r="E56" s="118"/>
      <c r="G56" s="118"/>
      <c r="H56" s="118"/>
      <c r="K56" s="118"/>
      <c r="L56" s="118"/>
      <c r="M56" s="118"/>
      <c r="N56" s="118" t="s">
        <v>210</v>
      </c>
      <c r="O56" s="118"/>
      <c r="P56" s="118" t="s">
        <v>185</v>
      </c>
      <c r="Q56" s="118"/>
      <c r="R56" s="118" t="s">
        <v>185</v>
      </c>
      <c r="S56" s="118"/>
      <c r="T56" s="118" t="s">
        <v>185</v>
      </c>
      <c r="U56" s="118" t="s">
        <v>185</v>
      </c>
      <c r="V56" s="118" t="s">
        <v>185</v>
      </c>
      <c r="W56" s="118" t="s">
        <v>185</v>
      </c>
      <c r="X56" s="118"/>
      <c r="Y56" s="118" t="s">
        <v>185</v>
      </c>
      <c r="Z56" s="118"/>
      <c r="AA56" s="118"/>
      <c r="AB56" s="118" t="s">
        <v>185</v>
      </c>
      <c r="AC56" s="118"/>
      <c r="AD56" s="118"/>
      <c r="AE56" s="118" t="s">
        <v>185</v>
      </c>
      <c r="AF56" s="118"/>
      <c r="AG56" s="118"/>
      <c r="AH56" s="118"/>
      <c r="AI56" s="118" t="s">
        <v>185</v>
      </c>
      <c r="AJ56" s="118"/>
      <c r="AK56" s="118"/>
      <c r="AL56" s="118" t="s">
        <v>185</v>
      </c>
      <c r="AM56" s="118"/>
      <c r="AN56" s="118"/>
      <c r="AO56" s="118" t="s">
        <v>185</v>
      </c>
      <c r="AP56" s="118"/>
      <c r="AQ56" s="118"/>
      <c r="AR56" s="118" t="s">
        <v>185</v>
      </c>
      <c r="AS56" s="118"/>
      <c r="AT56" s="118"/>
      <c r="AU56" s="118" t="s">
        <v>185</v>
      </c>
      <c r="AV56" s="118"/>
      <c r="AW56" s="118"/>
      <c r="AX56" s="118" t="s">
        <v>185</v>
      </c>
      <c r="AY56" s="118"/>
      <c r="AZ56" s="118"/>
      <c r="BA56" s="118" t="s">
        <v>185</v>
      </c>
      <c r="BB56" s="118"/>
      <c r="BC56" s="118"/>
      <c r="BD56" s="118" t="s">
        <v>185</v>
      </c>
      <c r="BE56" s="118"/>
      <c r="BF56" s="118"/>
      <c r="BG56" s="118" t="s">
        <v>185</v>
      </c>
      <c r="BH56" s="118"/>
      <c r="BI56" s="118"/>
      <c r="BJ56" s="118" t="s">
        <v>185</v>
      </c>
      <c r="BK56" s="118"/>
      <c r="BL56" s="118"/>
      <c r="BM56" s="118" t="s">
        <v>185</v>
      </c>
      <c r="BN56" s="118"/>
      <c r="BO56" s="118"/>
      <c r="BP56" s="118" t="s">
        <v>185</v>
      </c>
      <c r="BQ56" s="118"/>
      <c r="BR56" s="118"/>
      <c r="BS56" s="118" t="s">
        <v>185</v>
      </c>
      <c r="BT56" s="118"/>
      <c r="BU56" s="118"/>
      <c r="BV56" s="118" t="s">
        <v>185</v>
      </c>
      <c r="BW56" s="118"/>
      <c r="BX56" s="118"/>
      <c r="BY56" s="118" t="s">
        <v>185</v>
      </c>
      <c r="BZ56" s="118"/>
      <c r="CA56" s="118"/>
      <c r="CB56" s="118" t="s">
        <v>185</v>
      </c>
      <c r="CC56" s="118"/>
      <c r="CD56" s="118"/>
      <c r="CE56" s="118" t="s">
        <v>185</v>
      </c>
      <c r="CF56" s="118"/>
      <c r="CG56" s="118"/>
      <c r="CH56" s="118" t="s">
        <v>185</v>
      </c>
      <c r="CI56" s="118"/>
      <c r="CJ56" s="118"/>
      <c r="CK56" s="118" t="s">
        <v>185</v>
      </c>
      <c r="CL56" s="118"/>
      <c r="CM56" s="118"/>
      <c r="CN56" s="118" t="s">
        <v>185</v>
      </c>
      <c r="CO56" s="118"/>
      <c r="CP56" s="118"/>
      <c r="CQ56" s="118" t="s">
        <v>185</v>
      </c>
      <c r="CR56" s="118"/>
      <c r="CS56" s="118"/>
      <c r="CT56" s="118" t="s">
        <v>185</v>
      </c>
      <c r="CU56" s="118"/>
      <c r="CV56" s="118"/>
      <c r="CW56" s="118"/>
      <c r="CX56" s="118"/>
    </row>
    <row r="57" spans="1:102" s="17" customFormat="1" x14ac:dyDescent="0.25">
      <c r="A57" s="17" t="s">
        <v>3301</v>
      </c>
      <c r="D57" s="118"/>
      <c r="E57" s="118"/>
      <c r="F57" s="118"/>
      <c r="G57" s="118"/>
      <c r="H57" s="118"/>
      <c r="I57" s="118"/>
      <c r="J57" s="118"/>
      <c r="K57" s="118"/>
      <c r="L57" s="118"/>
      <c r="M57" s="118"/>
      <c r="N57" s="118" t="s">
        <v>47</v>
      </c>
      <c r="O57" s="118"/>
      <c r="P57" s="118" t="s">
        <v>47</v>
      </c>
      <c r="Q57" s="118"/>
      <c r="R57" s="118" t="s">
        <v>47</v>
      </c>
      <c r="S57" s="118"/>
      <c r="T57" s="118"/>
      <c r="U57" s="118" t="s">
        <v>47</v>
      </c>
      <c r="V57" s="118" t="s">
        <v>47</v>
      </c>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t="s">
        <v>47</v>
      </c>
      <c r="CU57" s="118"/>
      <c r="CV57" s="118"/>
      <c r="CW57" s="118"/>
      <c r="CX57" s="118"/>
    </row>
    <row r="58" spans="1:102" s="17" customFormat="1" x14ac:dyDescent="0.25">
      <c r="A58" s="17" t="s">
        <v>3180</v>
      </c>
      <c r="D58" s="118"/>
      <c r="E58" s="118"/>
      <c r="F58" s="118"/>
      <c r="G58" s="118"/>
      <c r="H58" s="118"/>
      <c r="I58" s="118"/>
      <c r="J58" s="118"/>
      <c r="K58" s="118"/>
      <c r="L58" s="118"/>
      <c r="M58" s="118"/>
      <c r="N58" s="118">
        <v>70</v>
      </c>
      <c r="O58" s="118"/>
      <c r="P58" s="118">
        <v>30</v>
      </c>
      <c r="Q58" s="118"/>
      <c r="R58" s="118">
        <v>130</v>
      </c>
      <c r="S58" s="118"/>
      <c r="T58" s="136">
        <v>0.5</v>
      </c>
      <c r="U58" s="136">
        <v>1</v>
      </c>
      <c r="V58" s="118">
        <v>100</v>
      </c>
      <c r="W58" s="118">
        <v>100</v>
      </c>
      <c r="X58" s="118"/>
      <c r="Y58" s="118">
        <v>50</v>
      </c>
      <c r="Z58" s="118"/>
      <c r="AA58" s="118"/>
      <c r="AB58" s="118">
        <v>50</v>
      </c>
      <c r="AC58" s="118"/>
      <c r="AD58" s="118"/>
      <c r="AE58" s="118">
        <v>50</v>
      </c>
      <c r="AF58" s="118"/>
      <c r="AG58" s="118"/>
      <c r="AH58" s="118"/>
      <c r="AI58" s="118">
        <v>50</v>
      </c>
      <c r="AJ58" s="118"/>
      <c r="AK58" s="118"/>
      <c r="AL58" s="118">
        <v>50</v>
      </c>
      <c r="AM58" s="118"/>
      <c r="AN58" s="118"/>
      <c r="AO58" s="118">
        <v>50</v>
      </c>
      <c r="AP58" s="118"/>
      <c r="AQ58" s="118"/>
      <c r="AR58" s="118">
        <v>50</v>
      </c>
      <c r="AS58" s="118"/>
      <c r="AT58" s="118"/>
      <c r="AU58" s="118">
        <v>50</v>
      </c>
      <c r="AV58" s="118"/>
      <c r="AW58" s="118"/>
      <c r="AX58" s="118">
        <v>50</v>
      </c>
      <c r="AY58" s="118"/>
      <c r="AZ58" s="118"/>
      <c r="BA58" s="118">
        <v>50</v>
      </c>
      <c r="BB58" s="118"/>
      <c r="BC58" s="118"/>
      <c r="BD58" s="118">
        <v>50</v>
      </c>
      <c r="BE58" s="118"/>
      <c r="BF58" s="118"/>
      <c r="BG58" s="118">
        <v>50</v>
      </c>
      <c r="BH58" s="118"/>
      <c r="BI58" s="118"/>
      <c r="BJ58" s="118">
        <v>50</v>
      </c>
      <c r="BK58" s="118"/>
      <c r="BL58" s="118"/>
      <c r="BM58" s="118">
        <v>50</v>
      </c>
      <c r="BN58" s="118"/>
      <c r="BO58" s="118"/>
      <c r="BP58" s="118">
        <v>50</v>
      </c>
      <c r="BQ58" s="118"/>
      <c r="BR58" s="118"/>
      <c r="BS58" s="118">
        <v>50</v>
      </c>
      <c r="BT58" s="118"/>
      <c r="BU58" s="118"/>
      <c r="BV58" s="118">
        <v>50</v>
      </c>
      <c r="BW58" s="118"/>
      <c r="BX58" s="118"/>
      <c r="BY58" s="118">
        <v>50</v>
      </c>
      <c r="BZ58" s="118"/>
      <c r="CA58" s="118"/>
      <c r="CB58" s="118">
        <v>50</v>
      </c>
      <c r="CC58" s="118"/>
      <c r="CD58" s="118"/>
      <c r="CE58" s="118">
        <v>50</v>
      </c>
      <c r="CF58" s="118"/>
      <c r="CG58" s="118"/>
      <c r="CH58" s="118">
        <v>50</v>
      </c>
      <c r="CI58" s="118"/>
      <c r="CJ58" s="118"/>
      <c r="CK58" s="118">
        <v>50</v>
      </c>
      <c r="CL58" s="118"/>
      <c r="CM58" s="118"/>
      <c r="CN58" s="118">
        <v>50</v>
      </c>
      <c r="CO58" s="118"/>
      <c r="CP58" s="118"/>
      <c r="CQ58" s="118">
        <v>50</v>
      </c>
      <c r="CR58" s="118"/>
      <c r="CS58" s="118"/>
      <c r="CT58" s="118">
        <v>50</v>
      </c>
      <c r="CU58" s="118"/>
      <c r="CV58" s="118"/>
      <c r="CW58" s="118"/>
      <c r="CX58" s="118"/>
    </row>
    <row r="59" spans="1:102" s="17" customFormat="1" x14ac:dyDescent="0.25">
      <c r="A59" s="17" t="s">
        <v>3179</v>
      </c>
      <c r="E59" s="118"/>
      <c r="G59" s="118"/>
      <c r="H59" s="118"/>
      <c r="K59" s="118"/>
      <c r="L59" s="118"/>
      <c r="M59" s="118"/>
      <c r="N59" s="118" t="s">
        <v>42</v>
      </c>
      <c r="O59" s="118"/>
      <c r="P59" s="118" t="s">
        <v>42</v>
      </c>
      <c r="Q59" s="118"/>
      <c r="R59" s="118" t="s">
        <v>42</v>
      </c>
      <c r="S59" s="118"/>
      <c r="T59" s="118" t="s">
        <v>42</v>
      </c>
      <c r="U59" s="118" t="s">
        <v>42</v>
      </c>
      <c r="V59" s="118" t="s">
        <v>42</v>
      </c>
      <c r="W59" s="118" t="s">
        <v>42</v>
      </c>
      <c r="X59" s="118"/>
      <c r="Y59" s="118" t="s">
        <v>42</v>
      </c>
      <c r="Z59" s="118"/>
      <c r="AA59" s="118"/>
      <c r="AB59" s="118" t="s">
        <v>42</v>
      </c>
      <c r="AC59" s="118"/>
      <c r="AD59" s="118"/>
      <c r="AE59" s="118" t="s">
        <v>42</v>
      </c>
      <c r="AF59" s="118"/>
      <c r="AG59" s="118"/>
      <c r="AH59" s="118"/>
      <c r="AI59" s="118" t="s">
        <v>42</v>
      </c>
      <c r="AJ59" s="118"/>
      <c r="AK59" s="118"/>
      <c r="AL59" s="118" t="s">
        <v>42</v>
      </c>
      <c r="AM59" s="118"/>
      <c r="AN59" s="118"/>
      <c r="AO59" s="118" t="s">
        <v>42</v>
      </c>
      <c r="AP59" s="118"/>
      <c r="AQ59" s="118"/>
      <c r="AR59" s="118" t="s">
        <v>42</v>
      </c>
      <c r="AS59" s="118"/>
      <c r="AT59" s="118"/>
      <c r="AU59" s="118" t="s">
        <v>42</v>
      </c>
      <c r="AV59" s="118"/>
      <c r="AW59" s="118"/>
      <c r="AX59" s="118" t="s">
        <v>42</v>
      </c>
      <c r="AY59" s="118"/>
      <c r="AZ59" s="118"/>
      <c r="BA59" s="118" t="s">
        <v>42</v>
      </c>
      <c r="BB59" s="118"/>
      <c r="BC59" s="118"/>
      <c r="BD59" s="118" t="s">
        <v>42</v>
      </c>
      <c r="BE59" s="118"/>
      <c r="BF59" s="118"/>
      <c r="BG59" s="118" t="s">
        <v>42</v>
      </c>
      <c r="BH59" s="118"/>
      <c r="BI59" s="118"/>
      <c r="BJ59" s="118" t="s">
        <v>42</v>
      </c>
      <c r="BK59" s="118"/>
      <c r="BL59" s="118"/>
      <c r="BM59" s="118" t="s">
        <v>42</v>
      </c>
      <c r="BN59" s="118"/>
      <c r="BO59" s="118"/>
      <c r="BP59" s="118" t="s">
        <v>42</v>
      </c>
      <c r="BQ59" s="118"/>
      <c r="BR59" s="118"/>
      <c r="BS59" s="118" t="s">
        <v>42</v>
      </c>
      <c r="BT59" s="118"/>
      <c r="BU59" s="118"/>
      <c r="BV59" s="118" t="s">
        <v>42</v>
      </c>
      <c r="BW59" s="118"/>
      <c r="BX59" s="118"/>
      <c r="BY59" s="118" t="s">
        <v>42</v>
      </c>
      <c r="BZ59" s="118"/>
      <c r="CA59" s="118"/>
      <c r="CB59" s="118" t="s">
        <v>42</v>
      </c>
      <c r="CC59" s="118"/>
      <c r="CD59" s="118"/>
      <c r="CE59" s="118" t="s">
        <v>42</v>
      </c>
      <c r="CF59" s="118"/>
      <c r="CG59" s="118"/>
      <c r="CH59" s="118" t="s">
        <v>42</v>
      </c>
      <c r="CI59" s="118"/>
      <c r="CJ59" s="118"/>
      <c r="CK59" s="118" t="s">
        <v>42</v>
      </c>
      <c r="CL59" s="118"/>
      <c r="CM59" s="118"/>
      <c r="CN59" s="118" t="s">
        <v>42</v>
      </c>
      <c r="CO59" s="118"/>
      <c r="CP59" s="118"/>
      <c r="CQ59" s="118" t="s">
        <v>42</v>
      </c>
      <c r="CR59" s="118"/>
      <c r="CS59" s="118"/>
      <c r="CT59" s="118" t="s">
        <v>42</v>
      </c>
      <c r="CU59" s="118"/>
      <c r="CV59" s="118"/>
      <c r="CW59" s="118"/>
      <c r="CX59" s="118"/>
    </row>
    <row r="60" spans="1:102" s="17" customFormat="1" x14ac:dyDescent="0.25">
      <c r="A60" s="17" t="s">
        <v>3184</v>
      </c>
      <c r="E60" s="118"/>
      <c r="G60" s="118"/>
      <c r="H60" s="118"/>
      <c r="K60" s="118"/>
      <c r="L60" s="118"/>
      <c r="M60" s="118"/>
      <c r="N60" s="118" t="s">
        <v>42</v>
      </c>
      <c r="O60" s="118"/>
      <c r="P60" s="118" t="s">
        <v>42</v>
      </c>
      <c r="Q60" s="118"/>
      <c r="R60" s="118" t="s">
        <v>42</v>
      </c>
      <c r="S60" s="118"/>
      <c r="T60" s="118" t="s">
        <v>42</v>
      </c>
      <c r="U60" s="118" t="s">
        <v>42</v>
      </c>
      <c r="V60" s="118" t="s">
        <v>42</v>
      </c>
      <c r="W60" s="118" t="s">
        <v>42</v>
      </c>
      <c r="X60" s="118"/>
      <c r="Y60" s="118" t="s">
        <v>42</v>
      </c>
      <c r="Z60" s="118"/>
      <c r="AA60" s="118"/>
      <c r="AB60" s="118" t="s">
        <v>42</v>
      </c>
      <c r="AC60" s="118"/>
      <c r="AD60" s="118"/>
      <c r="AE60" s="118" t="s">
        <v>42</v>
      </c>
      <c r="AF60" s="118"/>
      <c r="AG60" s="118"/>
      <c r="AH60" s="118"/>
      <c r="AI60" s="118" t="s">
        <v>42</v>
      </c>
      <c r="AJ60" s="118"/>
      <c r="AK60" s="118"/>
      <c r="AL60" s="118" t="s">
        <v>42</v>
      </c>
      <c r="AM60" s="118"/>
      <c r="AN60" s="118"/>
      <c r="AO60" s="118" t="s">
        <v>42</v>
      </c>
      <c r="AP60" s="118"/>
      <c r="AQ60" s="118"/>
      <c r="AR60" s="118" t="s">
        <v>42</v>
      </c>
      <c r="AS60" s="118"/>
      <c r="AT60" s="118"/>
      <c r="AU60" s="118" t="s">
        <v>42</v>
      </c>
      <c r="AV60" s="118"/>
      <c r="AW60" s="118"/>
      <c r="AX60" s="118" t="s">
        <v>42</v>
      </c>
      <c r="AY60" s="118"/>
      <c r="AZ60" s="118"/>
      <c r="BA60" s="118" t="s">
        <v>42</v>
      </c>
      <c r="BB60" s="118"/>
      <c r="BC60" s="118"/>
      <c r="BD60" s="118" t="s">
        <v>42</v>
      </c>
      <c r="BE60" s="118"/>
      <c r="BF60" s="118"/>
      <c r="BG60" s="118" t="s">
        <v>42</v>
      </c>
      <c r="BH60" s="118"/>
      <c r="BI60" s="118"/>
      <c r="BJ60" s="118" t="s">
        <v>42</v>
      </c>
      <c r="BK60" s="118"/>
      <c r="BL60" s="118"/>
      <c r="BM60" s="118" t="s">
        <v>42</v>
      </c>
      <c r="BN60" s="118"/>
      <c r="BO60" s="118"/>
      <c r="BP60" s="118" t="s">
        <v>42</v>
      </c>
      <c r="BQ60" s="118"/>
      <c r="BR60" s="118"/>
      <c r="BS60" s="118" t="s">
        <v>42</v>
      </c>
      <c r="BT60" s="118"/>
      <c r="BU60" s="118"/>
      <c r="BV60" s="118" t="s">
        <v>42</v>
      </c>
      <c r="BW60" s="118"/>
      <c r="BX60" s="118"/>
      <c r="BY60" s="118" t="s">
        <v>42</v>
      </c>
      <c r="BZ60" s="118"/>
      <c r="CA60" s="118"/>
      <c r="CB60" s="118" t="s">
        <v>42</v>
      </c>
      <c r="CC60" s="118"/>
      <c r="CD60" s="118"/>
      <c r="CE60" s="118" t="s">
        <v>42</v>
      </c>
      <c r="CF60" s="118"/>
      <c r="CG60" s="118"/>
      <c r="CH60" s="118" t="s">
        <v>42</v>
      </c>
      <c r="CI60" s="118"/>
      <c r="CJ60" s="118"/>
      <c r="CK60" s="118" t="s">
        <v>42</v>
      </c>
      <c r="CL60" s="118"/>
      <c r="CM60" s="118"/>
      <c r="CN60" s="118" t="s">
        <v>42</v>
      </c>
      <c r="CO60" s="118"/>
      <c r="CP60" s="118"/>
      <c r="CQ60" s="118" t="s">
        <v>42</v>
      </c>
      <c r="CR60" s="118"/>
      <c r="CS60" s="118"/>
      <c r="CT60" s="118" t="s">
        <v>42</v>
      </c>
      <c r="CU60" s="118"/>
      <c r="CV60" s="118"/>
      <c r="CW60" s="118"/>
      <c r="CX60" s="118"/>
    </row>
    <row r="61" spans="1:102" s="93" customFormat="1" x14ac:dyDescent="0.25">
      <c r="A61" s="93" t="s">
        <v>3183</v>
      </c>
    </row>
    <row r="62" spans="1:102" s="17" customFormat="1" x14ac:dyDescent="0.25">
      <c r="A62" s="17" t="s">
        <v>3328</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t="s">
        <v>3238</v>
      </c>
      <c r="AD62" s="118"/>
      <c r="AE62" s="118"/>
      <c r="AF62" s="118" t="s">
        <v>3238</v>
      </c>
      <c r="AG62" s="118" t="s">
        <v>3238</v>
      </c>
      <c r="AH62" s="118"/>
      <c r="AI62" s="118"/>
      <c r="AJ62" s="118" t="s">
        <v>3238</v>
      </c>
      <c r="AK62" s="118"/>
      <c r="AL62" s="118"/>
      <c r="AM62" s="118" t="s">
        <v>3238</v>
      </c>
      <c r="AN62" s="118"/>
      <c r="AO62" s="118"/>
      <c r="AP62" s="118" t="s">
        <v>3238</v>
      </c>
      <c r="AQ62" s="118"/>
      <c r="AR62" s="118"/>
      <c r="AS62" s="118" t="s">
        <v>3238</v>
      </c>
      <c r="AT62" s="118"/>
      <c r="AU62" s="118"/>
      <c r="AV62" s="118" t="s">
        <v>3238</v>
      </c>
      <c r="AW62" s="118"/>
      <c r="AX62" s="118"/>
      <c r="AY62" s="118" t="s">
        <v>3238</v>
      </c>
      <c r="AZ62" s="118"/>
      <c r="BA62" s="118"/>
      <c r="BB62" s="118" t="s">
        <v>3238</v>
      </c>
      <c r="BC62" s="118"/>
      <c r="BD62" s="118"/>
      <c r="BE62" s="118" t="s">
        <v>3238</v>
      </c>
      <c r="BF62" s="118"/>
      <c r="BG62" s="118"/>
      <c r="BH62" s="118" t="s">
        <v>3238</v>
      </c>
      <c r="BI62" s="118"/>
      <c r="BJ62" s="118"/>
      <c r="BK62" s="118" t="s">
        <v>3238</v>
      </c>
      <c r="BL62" s="118"/>
      <c r="BM62" s="118"/>
      <c r="BN62" s="118" t="s">
        <v>3238</v>
      </c>
      <c r="BO62" s="118"/>
      <c r="BP62" s="118"/>
      <c r="BQ62" s="118" t="s">
        <v>3238</v>
      </c>
      <c r="BR62" s="118"/>
      <c r="BS62" s="118"/>
      <c r="BT62" s="118" t="s">
        <v>3238</v>
      </c>
      <c r="BU62" s="118"/>
      <c r="BV62" s="118"/>
      <c r="BW62" s="118" t="s">
        <v>3238</v>
      </c>
      <c r="BX62" s="118"/>
      <c r="BY62" s="118"/>
      <c r="BZ62" s="118" t="s">
        <v>3238</v>
      </c>
      <c r="CA62" s="118"/>
      <c r="CB62" s="118"/>
      <c r="CC62" s="118" t="s">
        <v>3238</v>
      </c>
      <c r="CD62" s="118"/>
      <c r="CE62" s="118"/>
      <c r="CF62" s="118" t="s">
        <v>3238</v>
      </c>
      <c r="CG62" s="118"/>
      <c r="CH62" s="118"/>
      <c r="CI62" s="118" t="s">
        <v>3238</v>
      </c>
      <c r="CJ62" s="118"/>
      <c r="CK62" s="118"/>
      <c r="CL62" s="118" t="s">
        <v>3238</v>
      </c>
      <c r="CM62" s="118"/>
      <c r="CN62" s="118"/>
      <c r="CO62" s="118" t="s">
        <v>3238</v>
      </c>
      <c r="CP62" s="118"/>
      <c r="CQ62" s="118"/>
      <c r="CR62" s="118" t="s">
        <v>3238</v>
      </c>
      <c r="CS62" s="118"/>
      <c r="CT62" s="118"/>
      <c r="CU62" s="118"/>
      <c r="CV62" s="118"/>
      <c r="CW62" s="118"/>
      <c r="CX62" s="118"/>
    </row>
    <row r="63" spans="1:102" s="17" customFormat="1" x14ac:dyDescent="0.25">
      <c r="A63" s="17" t="s">
        <v>3329</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t="s">
        <v>3587</v>
      </c>
      <c r="AD63" s="118"/>
      <c r="AE63" s="118"/>
      <c r="AF63" s="118" t="s">
        <v>3587</v>
      </c>
      <c r="AG63" s="118" t="s">
        <v>3587</v>
      </c>
      <c r="AH63" s="118"/>
      <c r="AI63" s="118"/>
      <c r="AJ63" s="118" t="s">
        <v>3587</v>
      </c>
      <c r="AK63" s="118"/>
      <c r="AL63" s="118"/>
      <c r="AM63" s="118" t="s">
        <v>3587</v>
      </c>
      <c r="AN63" s="118"/>
      <c r="AO63" s="118"/>
      <c r="AP63" s="118" t="s">
        <v>3587</v>
      </c>
      <c r="AQ63" s="118"/>
      <c r="AR63" s="118"/>
      <c r="AS63" s="118" t="s">
        <v>3587</v>
      </c>
      <c r="AT63" s="118"/>
      <c r="AU63" s="118"/>
      <c r="AV63" s="118" t="s">
        <v>3587</v>
      </c>
      <c r="AW63" s="118"/>
      <c r="AX63" s="118"/>
      <c r="AY63" s="118" t="s">
        <v>3587</v>
      </c>
      <c r="AZ63" s="118"/>
      <c r="BA63" s="118"/>
      <c r="BB63" s="118" t="s">
        <v>3587</v>
      </c>
      <c r="BC63" s="118"/>
      <c r="BD63" s="118"/>
      <c r="BE63" s="118" t="s">
        <v>3587</v>
      </c>
      <c r="BF63" s="118"/>
      <c r="BG63" s="118"/>
      <c r="BH63" s="118" t="s">
        <v>3587</v>
      </c>
      <c r="BI63" s="118"/>
      <c r="BJ63" s="118"/>
      <c r="BK63" s="118" t="s">
        <v>3587</v>
      </c>
      <c r="BL63" s="118"/>
      <c r="BM63" s="118"/>
      <c r="BN63" s="118" t="s">
        <v>3587</v>
      </c>
      <c r="BO63" s="118"/>
      <c r="BP63" s="118"/>
      <c r="BQ63" s="118" t="s">
        <v>3587</v>
      </c>
      <c r="BR63" s="118"/>
      <c r="BS63" s="118"/>
      <c r="BT63" s="118" t="s">
        <v>3587</v>
      </c>
      <c r="BU63" s="118"/>
      <c r="BV63" s="118"/>
      <c r="BW63" s="118" t="s">
        <v>3587</v>
      </c>
      <c r="BX63" s="118"/>
      <c r="BY63" s="118"/>
      <c r="BZ63" s="118" t="s">
        <v>3587</v>
      </c>
      <c r="CA63" s="118"/>
      <c r="CB63" s="118"/>
      <c r="CC63" s="118" t="s">
        <v>3587</v>
      </c>
      <c r="CD63" s="118"/>
      <c r="CE63" s="118"/>
      <c r="CF63" s="118" t="s">
        <v>3587</v>
      </c>
      <c r="CG63" s="118"/>
      <c r="CH63" s="118"/>
      <c r="CI63" s="118" t="s">
        <v>3587</v>
      </c>
      <c r="CJ63" s="118"/>
      <c r="CK63" s="118"/>
      <c r="CL63" s="118" t="s">
        <v>3587</v>
      </c>
      <c r="CM63" s="118"/>
      <c r="CN63" s="118"/>
      <c r="CO63" s="118" t="s">
        <v>3587</v>
      </c>
      <c r="CP63" s="118"/>
      <c r="CQ63" s="118"/>
      <c r="CR63" s="118" t="s">
        <v>3587</v>
      </c>
      <c r="CS63" s="118"/>
      <c r="CT63" s="118"/>
      <c r="CU63" s="118"/>
      <c r="CV63" s="118"/>
      <c r="CW63" s="118"/>
      <c r="CX63" s="118"/>
    </row>
    <row r="64" spans="1:102" s="17" customFormat="1" x14ac:dyDescent="0.25">
      <c r="A64" s="17" t="s">
        <v>3330</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9"/>
      <c r="AA64" s="118"/>
      <c r="AB64" s="118"/>
      <c r="AC64" s="119" t="s">
        <v>3588</v>
      </c>
      <c r="AD64" s="118"/>
      <c r="AE64" s="118"/>
      <c r="AF64" s="119" t="s">
        <v>3588</v>
      </c>
      <c r="AG64" s="119" t="s">
        <v>3588</v>
      </c>
      <c r="AH64" s="118"/>
      <c r="AI64" s="118"/>
      <c r="AJ64" s="119" t="s">
        <v>3588</v>
      </c>
      <c r="AK64" s="118"/>
      <c r="AL64" s="118"/>
      <c r="AM64" s="119" t="s">
        <v>3588</v>
      </c>
      <c r="AN64" s="118"/>
      <c r="AO64" s="118"/>
      <c r="AP64" s="119" t="s">
        <v>3588</v>
      </c>
      <c r="AQ64" s="118"/>
      <c r="AR64" s="118"/>
      <c r="AS64" s="119" t="s">
        <v>3588</v>
      </c>
      <c r="AT64" s="118"/>
      <c r="AU64" s="118"/>
      <c r="AV64" s="119" t="s">
        <v>3588</v>
      </c>
      <c r="AW64" s="118"/>
      <c r="AX64" s="118"/>
      <c r="AY64" s="119" t="s">
        <v>3588</v>
      </c>
      <c r="AZ64" s="118"/>
      <c r="BA64" s="118"/>
      <c r="BB64" s="119" t="s">
        <v>3588</v>
      </c>
      <c r="BC64" s="118"/>
      <c r="BD64" s="118"/>
      <c r="BE64" s="119" t="s">
        <v>3588</v>
      </c>
      <c r="BF64" s="118"/>
      <c r="BG64" s="118"/>
      <c r="BH64" s="119" t="s">
        <v>3588</v>
      </c>
      <c r="BI64" s="118"/>
      <c r="BJ64" s="118"/>
      <c r="BK64" s="119" t="s">
        <v>3588</v>
      </c>
      <c r="BL64" s="118"/>
      <c r="BM64" s="118"/>
      <c r="BN64" s="119" t="s">
        <v>3588</v>
      </c>
      <c r="BO64" s="118"/>
      <c r="BP64" s="118"/>
      <c r="BQ64" s="119" t="s">
        <v>3588</v>
      </c>
      <c r="BR64" s="118"/>
      <c r="BS64" s="118"/>
      <c r="BT64" s="119" t="s">
        <v>3588</v>
      </c>
      <c r="BU64" s="118"/>
      <c r="BV64" s="118"/>
      <c r="BW64" s="119" t="s">
        <v>3588</v>
      </c>
      <c r="BX64" s="118"/>
      <c r="BY64" s="118"/>
      <c r="BZ64" s="119" t="s">
        <v>3588</v>
      </c>
      <c r="CA64" s="118"/>
      <c r="CB64" s="118"/>
      <c r="CC64" s="119" t="s">
        <v>3588</v>
      </c>
      <c r="CD64" s="118"/>
      <c r="CE64" s="118"/>
      <c r="CF64" s="119" t="s">
        <v>3588</v>
      </c>
      <c r="CG64" s="118"/>
      <c r="CH64" s="118"/>
      <c r="CI64" s="119" t="s">
        <v>3588</v>
      </c>
      <c r="CJ64" s="118"/>
      <c r="CK64" s="118"/>
      <c r="CL64" s="119" t="s">
        <v>3588</v>
      </c>
      <c r="CM64" s="118"/>
      <c r="CN64" s="118"/>
      <c r="CO64" s="119" t="s">
        <v>3588</v>
      </c>
      <c r="CP64" s="118"/>
      <c r="CQ64" s="118"/>
      <c r="CR64" s="119" t="s">
        <v>3588</v>
      </c>
      <c r="CS64" s="118"/>
      <c r="CT64" s="118"/>
      <c r="CU64" s="119"/>
      <c r="CV64" s="118"/>
      <c r="CW64" s="118"/>
      <c r="CX64" s="119"/>
    </row>
    <row r="65" spans="1:102" s="17" customFormat="1" x14ac:dyDescent="0.25">
      <c r="A65" s="52" t="s">
        <v>3317</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e">
        <f>VLOOKUP(Y66,Master!$DP:$DQ,2,FALSE)</f>
        <v>#N/A</v>
      </c>
      <c r="Z65" s="119" t="e">
        <f>VLOOKUP(Z66,Master!$DP:$DQ,2,FALSE)</f>
        <v>#N/A</v>
      </c>
      <c r="AA65" s="119" t="e">
        <f>VLOOKUP(AA66,Master!$DP:$DQ,2,FALSE)</f>
        <v>#N/A</v>
      </c>
      <c r="AB65" s="119" t="e">
        <f>VLOOKUP(AB66,Master!$DP:$DQ,2,FALSE)</f>
        <v>#N/A</v>
      </c>
      <c r="AC65" s="119" t="str">
        <f>VLOOKUP(AC66,Master!$DP:$DQ,2,FALSE)</f>
        <v>03</v>
      </c>
      <c r="AD65" s="119" t="e">
        <f>VLOOKUP(AD66,Master!$DP:$DQ,2,FALSE)</f>
        <v>#N/A</v>
      </c>
      <c r="AE65" s="119" t="e">
        <f>VLOOKUP(AE66,Master!$DP:$DQ,2,FALSE)</f>
        <v>#N/A</v>
      </c>
      <c r="AF65" s="119" t="str">
        <f>VLOOKUP(AF66,Master!$DP:$DQ,2,FALSE)</f>
        <v>03</v>
      </c>
      <c r="AG65" s="119" t="str">
        <f>VLOOKUP(AG66,Master!$DP:$DQ,2,FALSE)</f>
        <v>03</v>
      </c>
      <c r="AH65" s="119" t="e">
        <f>VLOOKUP(AH66,Master!$DP:$DQ,2,FALSE)</f>
        <v>#N/A</v>
      </c>
      <c r="AI65" s="119" t="e">
        <f>VLOOKUP(AI66,Master!$DP:$DQ,2,FALSE)</f>
        <v>#N/A</v>
      </c>
      <c r="AJ65" s="119" t="str">
        <f>VLOOKUP(AJ66,Master!$DP:$DQ,2,FALSE)</f>
        <v>03</v>
      </c>
      <c r="AK65" s="119" t="e">
        <f>VLOOKUP(AK66,Master!$DP:$DQ,2,FALSE)</f>
        <v>#N/A</v>
      </c>
      <c r="AL65" s="119" t="e">
        <f>VLOOKUP(AL66,Master!$DP:$DQ,2,FALSE)</f>
        <v>#N/A</v>
      </c>
      <c r="AM65" s="119" t="str">
        <f>VLOOKUP(AM66,Master!$DP:$DQ,2,FALSE)</f>
        <v>03</v>
      </c>
      <c r="AN65" s="119" t="e">
        <f>VLOOKUP(AN66,Master!$DP:$DQ,2,FALSE)</f>
        <v>#N/A</v>
      </c>
      <c r="AO65" s="119" t="e">
        <f>VLOOKUP(AO66,Master!$DP:$DQ,2,FALSE)</f>
        <v>#N/A</v>
      </c>
      <c r="AP65" s="119" t="str">
        <f>VLOOKUP(AP66,Master!$DP:$DQ,2,FALSE)</f>
        <v>03</v>
      </c>
      <c r="AQ65" s="119" t="e">
        <f>VLOOKUP(AQ66,Master!$DP:$DQ,2,FALSE)</f>
        <v>#N/A</v>
      </c>
      <c r="AR65" s="119" t="e">
        <f>VLOOKUP(AR66,Master!$DP:$DQ,2,FALSE)</f>
        <v>#N/A</v>
      </c>
      <c r="AS65" s="119" t="str">
        <f>VLOOKUP(AS66,Master!$DP:$DQ,2,FALSE)</f>
        <v>03</v>
      </c>
      <c r="AT65" s="119" t="e">
        <f>VLOOKUP(AT66,Master!$DP:$DQ,2,FALSE)</f>
        <v>#N/A</v>
      </c>
      <c r="AU65" s="119" t="e">
        <f>VLOOKUP(AU66,Master!$DP:$DQ,2,FALSE)</f>
        <v>#N/A</v>
      </c>
      <c r="AV65" s="119" t="str">
        <f>VLOOKUP(AV66,Master!$DP:$DQ,2,FALSE)</f>
        <v>03</v>
      </c>
      <c r="AW65" s="119" t="e">
        <f>VLOOKUP(AW66,Master!$DP:$DQ,2,FALSE)</f>
        <v>#N/A</v>
      </c>
      <c r="AX65" s="119" t="e">
        <f>VLOOKUP(AX66,Master!$DP:$DQ,2,FALSE)</f>
        <v>#N/A</v>
      </c>
      <c r="AY65" s="119" t="str">
        <f>VLOOKUP(AY66,Master!$DP:$DQ,2,FALSE)</f>
        <v>03</v>
      </c>
      <c r="AZ65" s="119" t="e">
        <f>VLOOKUP(AZ66,Master!$DP:$DQ,2,FALSE)</f>
        <v>#N/A</v>
      </c>
      <c r="BA65" s="119" t="e">
        <f>VLOOKUP(BA66,Master!$DP:$DQ,2,FALSE)</f>
        <v>#N/A</v>
      </c>
      <c r="BB65" s="119" t="str">
        <f>VLOOKUP(BB66,Master!$DP:$DQ,2,FALSE)</f>
        <v>03</v>
      </c>
      <c r="BC65" s="119" t="e">
        <f>VLOOKUP(BC66,Master!$DP:$DQ,2,FALSE)</f>
        <v>#N/A</v>
      </c>
      <c r="BD65" s="119" t="e">
        <f>VLOOKUP(BD66,Master!$DP:$DQ,2,FALSE)</f>
        <v>#N/A</v>
      </c>
      <c r="BE65" s="119" t="str">
        <f>VLOOKUP(BE66,Master!$DP:$DQ,2,FALSE)</f>
        <v>03</v>
      </c>
      <c r="BF65" s="119" t="e">
        <f>VLOOKUP(BF66,Master!$DP:$DQ,2,FALSE)</f>
        <v>#N/A</v>
      </c>
      <c r="BG65" s="119" t="e">
        <f>VLOOKUP(BG66,Master!$DP:$DQ,2,FALSE)</f>
        <v>#N/A</v>
      </c>
      <c r="BH65" s="119" t="str">
        <f>VLOOKUP(BH66,Master!$DP:$DQ,2,FALSE)</f>
        <v>03</v>
      </c>
      <c r="BI65" s="119" t="e">
        <f>VLOOKUP(BI66,Master!$DP:$DQ,2,FALSE)</f>
        <v>#N/A</v>
      </c>
      <c r="BJ65" s="119" t="e">
        <f>VLOOKUP(BJ66,Master!$DP:$DQ,2,FALSE)</f>
        <v>#N/A</v>
      </c>
      <c r="BK65" s="119" t="str">
        <f>VLOOKUP(BK66,Master!$DP:$DQ,2,FALSE)</f>
        <v>03</v>
      </c>
      <c r="BL65" s="119" t="e">
        <f>VLOOKUP(BL66,Master!$DP:$DQ,2,FALSE)</f>
        <v>#N/A</v>
      </c>
      <c r="BM65" s="119" t="e">
        <f>VLOOKUP(BM66,Master!$DP:$DQ,2,FALSE)</f>
        <v>#N/A</v>
      </c>
      <c r="BN65" s="119" t="str">
        <f>VLOOKUP(BN66,Master!$DP:$DQ,2,FALSE)</f>
        <v>03</v>
      </c>
      <c r="BO65" s="119" t="e">
        <f>VLOOKUP(BO66,Master!$DP:$DQ,2,FALSE)</f>
        <v>#N/A</v>
      </c>
      <c r="BP65" s="119" t="e">
        <f>VLOOKUP(BP66,Master!$DP:$DQ,2,FALSE)</f>
        <v>#N/A</v>
      </c>
      <c r="BQ65" s="119" t="str">
        <f>VLOOKUP(BQ66,Master!$DP:$DQ,2,FALSE)</f>
        <v>03</v>
      </c>
      <c r="BR65" s="119" t="e">
        <f>VLOOKUP(BR66,Master!$DP:$DQ,2,FALSE)</f>
        <v>#N/A</v>
      </c>
      <c r="BS65" s="119" t="e">
        <f>VLOOKUP(BS66,Master!$DP:$DQ,2,FALSE)</f>
        <v>#N/A</v>
      </c>
      <c r="BT65" s="119" t="str">
        <f>VLOOKUP(BT66,Master!$DP:$DQ,2,FALSE)</f>
        <v>03</v>
      </c>
      <c r="BU65" s="119" t="e">
        <f>VLOOKUP(BU66,Master!$DP:$DQ,2,FALSE)</f>
        <v>#N/A</v>
      </c>
      <c r="BV65" s="119" t="e">
        <f>VLOOKUP(BV66,Master!$DP:$DQ,2,FALSE)</f>
        <v>#N/A</v>
      </c>
      <c r="BW65" s="119" t="str">
        <f>VLOOKUP(BW66,Master!$DP:$DQ,2,FALSE)</f>
        <v>03</v>
      </c>
      <c r="BX65" s="119" t="e">
        <f>VLOOKUP(BX66,Master!$DP:$DQ,2,FALSE)</f>
        <v>#N/A</v>
      </c>
      <c r="BY65" s="119" t="e">
        <f>VLOOKUP(BY66,Master!$DP:$DQ,2,FALSE)</f>
        <v>#N/A</v>
      </c>
      <c r="BZ65" s="119" t="str">
        <f>VLOOKUP(BZ66,Master!$DP:$DQ,2,FALSE)</f>
        <v>03</v>
      </c>
      <c r="CA65" s="119" t="e">
        <f>VLOOKUP(CA66,Master!$DP:$DQ,2,FALSE)</f>
        <v>#N/A</v>
      </c>
      <c r="CB65" s="119" t="e">
        <f>VLOOKUP(CB66,Master!$DP:$DQ,2,FALSE)</f>
        <v>#N/A</v>
      </c>
      <c r="CC65" s="119" t="str">
        <f>VLOOKUP(CC66,Master!$DP:$DQ,2,FALSE)</f>
        <v>03</v>
      </c>
      <c r="CD65" s="119" t="e">
        <f>VLOOKUP(CD66,Master!$DP:$DQ,2,FALSE)</f>
        <v>#N/A</v>
      </c>
      <c r="CE65" s="119" t="e">
        <f>VLOOKUP(CE66,Master!$DP:$DQ,2,FALSE)</f>
        <v>#N/A</v>
      </c>
      <c r="CF65" s="119" t="str">
        <f>VLOOKUP(CF66,Master!$DP:$DQ,2,FALSE)</f>
        <v>03</v>
      </c>
      <c r="CG65" s="119" t="e">
        <f>VLOOKUP(CG66,Master!$DP:$DQ,2,FALSE)</f>
        <v>#N/A</v>
      </c>
      <c r="CH65" s="119" t="e">
        <f>VLOOKUP(CH66,Master!$DP:$DQ,2,FALSE)</f>
        <v>#N/A</v>
      </c>
      <c r="CI65" s="119" t="str">
        <f>VLOOKUP(CI66,Master!$DP:$DQ,2,FALSE)</f>
        <v>03</v>
      </c>
      <c r="CJ65" s="119" t="e">
        <f>VLOOKUP(CJ66,Master!$DP:$DQ,2,FALSE)</f>
        <v>#N/A</v>
      </c>
      <c r="CK65" s="119" t="e">
        <f>VLOOKUP(CK66,Master!$DP:$DQ,2,FALSE)</f>
        <v>#N/A</v>
      </c>
      <c r="CL65" s="119" t="str">
        <f>VLOOKUP(CL66,Master!$DP:$DQ,2,FALSE)</f>
        <v>03</v>
      </c>
      <c r="CM65" s="119" t="e">
        <f>VLOOKUP(CM66,Master!$DP:$DQ,2,FALSE)</f>
        <v>#N/A</v>
      </c>
      <c r="CN65" s="119" t="e">
        <f>VLOOKUP(CN66,Master!$DP:$DQ,2,FALSE)</f>
        <v>#N/A</v>
      </c>
      <c r="CO65" s="119" t="str">
        <f>VLOOKUP(CO66,Master!$DP:$DQ,2,FALSE)</f>
        <v>03</v>
      </c>
      <c r="CP65" s="119" t="e">
        <f>VLOOKUP(CP66,Master!$DP:$DQ,2,FALSE)</f>
        <v>#N/A</v>
      </c>
      <c r="CQ65" s="119" t="e">
        <f>VLOOKUP(CQ66,Master!$DP:$DQ,2,FALSE)</f>
        <v>#N/A</v>
      </c>
      <c r="CR65" s="119" t="str">
        <f>VLOOKUP(CR66,Master!$DP:$DQ,2,FALSE)</f>
        <v>03</v>
      </c>
      <c r="CS65" s="119"/>
      <c r="CT65" s="119"/>
      <c r="CU65" s="119"/>
      <c r="CV65" s="119"/>
      <c r="CW65" s="119"/>
      <c r="CX65" s="119"/>
    </row>
    <row r="66" spans="1:102" s="17" customFormat="1" x14ac:dyDescent="0.25">
      <c r="A66" s="17" t="s">
        <v>3318</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t="s">
        <v>3198</v>
      </c>
      <c r="AD66" s="118"/>
      <c r="AE66" s="118"/>
      <c r="AF66" s="118" t="s">
        <v>3198</v>
      </c>
      <c r="AG66" s="118" t="s">
        <v>3198</v>
      </c>
      <c r="AH66" s="118"/>
      <c r="AI66" s="118"/>
      <c r="AJ66" s="118" t="s">
        <v>3198</v>
      </c>
      <c r="AK66" s="118"/>
      <c r="AL66" s="118"/>
      <c r="AM66" s="118" t="s">
        <v>3198</v>
      </c>
      <c r="AN66" s="118"/>
      <c r="AO66" s="118"/>
      <c r="AP66" s="118" t="s">
        <v>3198</v>
      </c>
      <c r="AQ66" s="118"/>
      <c r="AR66" s="118"/>
      <c r="AS66" s="118" t="s">
        <v>3198</v>
      </c>
      <c r="AT66" s="118"/>
      <c r="AU66" s="118"/>
      <c r="AV66" s="118" t="s">
        <v>3198</v>
      </c>
      <c r="AW66" s="118"/>
      <c r="AX66" s="118"/>
      <c r="AY66" s="118" t="s">
        <v>3198</v>
      </c>
      <c r="AZ66" s="118"/>
      <c r="BA66" s="118"/>
      <c r="BB66" s="118" t="s">
        <v>3198</v>
      </c>
      <c r="BC66" s="118"/>
      <c r="BD66" s="118"/>
      <c r="BE66" s="118" t="s">
        <v>3198</v>
      </c>
      <c r="BF66" s="118"/>
      <c r="BG66" s="118"/>
      <c r="BH66" s="118" t="s">
        <v>3198</v>
      </c>
      <c r="BI66" s="118"/>
      <c r="BJ66" s="118"/>
      <c r="BK66" s="118" t="s">
        <v>3198</v>
      </c>
      <c r="BL66" s="118"/>
      <c r="BM66" s="118"/>
      <c r="BN66" s="118" t="s">
        <v>3198</v>
      </c>
      <c r="BO66" s="118"/>
      <c r="BP66" s="118"/>
      <c r="BQ66" s="118" t="s">
        <v>3198</v>
      </c>
      <c r="BR66" s="118"/>
      <c r="BS66" s="118"/>
      <c r="BT66" s="118" t="s">
        <v>3198</v>
      </c>
      <c r="BU66" s="118"/>
      <c r="BV66" s="118"/>
      <c r="BW66" s="118" t="s">
        <v>3198</v>
      </c>
      <c r="BX66" s="118"/>
      <c r="BY66" s="118"/>
      <c r="BZ66" s="118" t="s">
        <v>3198</v>
      </c>
      <c r="CA66" s="118"/>
      <c r="CB66" s="118"/>
      <c r="CC66" s="118" t="s">
        <v>3198</v>
      </c>
      <c r="CD66" s="118"/>
      <c r="CE66" s="118"/>
      <c r="CF66" s="118" t="s">
        <v>3198</v>
      </c>
      <c r="CG66" s="118"/>
      <c r="CH66" s="118"/>
      <c r="CI66" s="118" t="s">
        <v>3198</v>
      </c>
      <c r="CJ66" s="118"/>
      <c r="CK66" s="118"/>
      <c r="CL66" s="118" t="s">
        <v>3198</v>
      </c>
      <c r="CM66" s="118"/>
      <c r="CN66" s="118"/>
      <c r="CO66" s="118" t="s">
        <v>3198</v>
      </c>
      <c r="CP66" s="118"/>
      <c r="CQ66" s="118"/>
      <c r="CR66" s="118" t="s">
        <v>3198</v>
      </c>
      <c r="CS66" s="118"/>
      <c r="CT66" s="118"/>
      <c r="CU66" s="118"/>
      <c r="CV66" s="118"/>
      <c r="CW66" s="118"/>
      <c r="CX66" s="118"/>
    </row>
    <row r="67" spans="1:102" s="17" customFormat="1" x14ac:dyDescent="0.25">
      <c r="A67" s="17" t="s">
        <v>3180</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v>20</v>
      </c>
      <c r="AD67" s="118"/>
      <c r="AE67" s="118"/>
      <c r="AF67" s="118">
        <v>120</v>
      </c>
      <c r="AG67" s="118">
        <v>100</v>
      </c>
      <c r="AH67" s="118"/>
      <c r="AI67" s="118"/>
      <c r="AJ67" s="118">
        <v>20</v>
      </c>
      <c r="AK67" s="118"/>
      <c r="AL67" s="118"/>
      <c r="AM67" s="118">
        <v>100</v>
      </c>
      <c r="AN67" s="118"/>
      <c r="AO67" s="118"/>
      <c r="AP67" s="118">
        <v>20</v>
      </c>
      <c r="AQ67" s="118"/>
      <c r="AR67" s="118"/>
      <c r="AS67" s="118">
        <v>20</v>
      </c>
      <c r="AT67" s="118"/>
      <c r="AU67" s="118"/>
      <c r="AV67" s="118">
        <v>20</v>
      </c>
      <c r="AW67" s="118"/>
      <c r="AX67" s="118"/>
      <c r="AY67" s="118">
        <v>20</v>
      </c>
      <c r="AZ67" s="118"/>
      <c r="BA67" s="118"/>
      <c r="BB67" s="118">
        <v>20</v>
      </c>
      <c r="BC67" s="118"/>
      <c r="BD67" s="118"/>
      <c r="BE67" s="118">
        <v>20</v>
      </c>
      <c r="BF67" s="118"/>
      <c r="BG67" s="118"/>
      <c r="BH67" s="118">
        <v>20</v>
      </c>
      <c r="BI67" s="118"/>
      <c r="BJ67" s="118"/>
      <c r="BK67" s="118">
        <v>20</v>
      </c>
      <c r="BL67" s="118"/>
      <c r="BM67" s="118"/>
      <c r="BN67" s="118">
        <v>20</v>
      </c>
      <c r="BO67" s="118"/>
      <c r="BP67" s="118"/>
      <c r="BQ67" s="118">
        <v>20</v>
      </c>
      <c r="BR67" s="118"/>
      <c r="BS67" s="118"/>
      <c r="BT67" s="118">
        <v>20</v>
      </c>
      <c r="BU67" s="118"/>
      <c r="BV67" s="118"/>
      <c r="BW67" s="118">
        <v>20</v>
      </c>
      <c r="BX67" s="118"/>
      <c r="BY67" s="118"/>
      <c r="BZ67" s="118">
        <v>20</v>
      </c>
      <c r="CA67" s="118"/>
      <c r="CB67" s="118"/>
      <c r="CC67" s="118">
        <v>20</v>
      </c>
      <c r="CD67" s="118"/>
      <c r="CE67" s="118"/>
      <c r="CF67" s="118">
        <v>20</v>
      </c>
      <c r="CG67" s="118"/>
      <c r="CH67" s="118"/>
      <c r="CI67" s="118">
        <v>20</v>
      </c>
      <c r="CJ67" s="118"/>
      <c r="CK67" s="118"/>
      <c r="CL67" s="118">
        <v>20</v>
      </c>
      <c r="CM67" s="118"/>
      <c r="CN67" s="118"/>
      <c r="CO67" s="118">
        <v>20</v>
      </c>
      <c r="CP67" s="118"/>
      <c r="CQ67" s="118"/>
      <c r="CR67" s="118">
        <v>20</v>
      </c>
      <c r="CS67" s="118"/>
      <c r="CT67" s="118"/>
      <c r="CU67" s="118"/>
      <c r="CV67" s="118"/>
      <c r="CW67" s="118"/>
      <c r="CX67" s="118"/>
    </row>
    <row r="68" spans="1:102" s="17" customFormat="1" x14ac:dyDescent="0.25">
      <c r="A68" s="17" t="s">
        <v>3179</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t="s">
        <v>42</v>
      </c>
      <c r="AD68" s="118"/>
      <c r="AE68" s="118"/>
      <c r="AF68" s="118" t="s">
        <v>42</v>
      </c>
      <c r="AG68" s="118" t="s">
        <v>42</v>
      </c>
      <c r="AH68" s="118"/>
      <c r="AI68" s="118"/>
      <c r="AJ68" s="118" t="s">
        <v>33</v>
      </c>
      <c r="AK68" s="118"/>
      <c r="AL68" s="118"/>
      <c r="AM68" s="118" t="s">
        <v>42</v>
      </c>
      <c r="AN68" s="118"/>
      <c r="AO68" s="118"/>
      <c r="AP68" s="118" t="s">
        <v>42</v>
      </c>
      <c r="AQ68" s="118"/>
      <c r="AR68" s="118"/>
      <c r="AS68" s="118" t="s">
        <v>42</v>
      </c>
      <c r="AT68" s="118"/>
      <c r="AU68" s="118"/>
      <c r="AV68" s="118" t="s">
        <v>42</v>
      </c>
      <c r="AW68" s="118"/>
      <c r="AX68" s="118"/>
      <c r="AY68" s="118" t="s">
        <v>42</v>
      </c>
      <c r="AZ68" s="118"/>
      <c r="BA68" s="118"/>
      <c r="BB68" s="118" t="s">
        <v>42</v>
      </c>
      <c r="BC68" s="118"/>
      <c r="BD68" s="118"/>
      <c r="BE68" s="118" t="s">
        <v>42</v>
      </c>
      <c r="BF68" s="118"/>
      <c r="BG68" s="118"/>
      <c r="BH68" s="118" t="s">
        <v>42</v>
      </c>
      <c r="BI68" s="118"/>
      <c r="BJ68" s="118"/>
      <c r="BK68" s="118" t="s">
        <v>42</v>
      </c>
      <c r="BL68" s="118"/>
      <c r="BM68" s="118"/>
      <c r="BN68" s="118" t="s">
        <v>42</v>
      </c>
      <c r="BO68" s="118"/>
      <c r="BP68" s="118"/>
      <c r="BQ68" s="118" t="s">
        <v>42</v>
      </c>
      <c r="BR68" s="118"/>
      <c r="BS68" s="118"/>
      <c r="BT68" s="118" t="s">
        <v>42</v>
      </c>
      <c r="BU68" s="118"/>
      <c r="BV68" s="118"/>
      <c r="BW68" s="118" t="s">
        <v>42</v>
      </c>
      <c r="BX68" s="118"/>
      <c r="BY68" s="118"/>
      <c r="BZ68" s="118" t="s">
        <v>42</v>
      </c>
      <c r="CA68" s="118"/>
      <c r="CB68" s="118"/>
      <c r="CC68" s="118" t="s">
        <v>42</v>
      </c>
      <c r="CD68" s="118"/>
      <c r="CE68" s="118"/>
      <c r="CF68" s="118" t="s">
        <v>42</v>
      </c>
      <c r="CG68" s="118"/>
      <c r="CH68" s="118"/>
      <c r="CI68" s="118" t="s">
        <v>42</v>
      </c>
      <c r="CJ68" s="118"/>
      <c r="CK68" s="118"/>
      <c r="CL68" s="118" t="s">
        <v>42</v>
      </c>
      <c r="CM68" s="118"/>
      <c r="CN68" s="118"/>
      <c r="CO68" s="118" t="s">
        <v>42</v>
      </c>
      <c r="CP68" s="118"/>
      <c r="CQ68" s="118"/>
      <c r="CR68" s="118" t="s">
        <v>42</v>
      </c>
      <c r="CS68" s="118"/>
      <c r="CT68" s="118"/>
      <c r="CU68" s="118"/>
      <c r="CV68" s="118"/>
      <c r="CW68" s="118"/>
      <c r="CX68" s="118"/>
    </row>
    <row r="69" spans="1:102" s="93" customFormat="1" x14ac:dyDescent="0.25">
      <c r="A69" s="93" t="s">
        <v>3010</v>
      </c>
    </row>
    <row r="70" spans="1:102" s="17" customFormat="1" x14ac:dyDescent="0.25">
      <c r="A70" s="17" t="s">
        <v>3178</v>
      </c>
      <c r="C70" s="17" t="s">
        <v>106</v>
      </c>
      <c r="D70" s="17" t="s">
        <v>106</v>
      </c>
      <c r="E70" s="118" t="s">
        <v>106</v>
      </c>
      <c r="F70" s="118" t="s">
        <v>106</v>
      </c>
      <c r="G70" s="118"/>
      <c r="H70" s="118"/>
      <c r="I70" s="118" t="s">
        <v>106</v>
      </c>
      <c r="J70" s="118" t="s">
        <v>106</v>
      </c>
      <c r="K70" s="118" t="s">
        <v>106</v>
      </c>
      <c r="L70" s="118"/>
      <c r="M70" s="118" t="s">
        <v>106</v>
      </c>
      <c r="N70" s="118" t="s">
        <v>106</v>
      </c>
      <c r="O70" s="118" t="s">
        <v>106</v>
      </c>
      <c r="P70" s="118"/>
      <c r="Q70" s="118" t="s">
        <v>106</v>
      </c>
      <c r="R70" s="118"/>
      <c r="S70" s="118" t="s">
        <v>106</v>
      </c>
      <c r="T70" s="118"/>
      <c r="U70" s="118" t="s">
        <v>106</v>
      </c>
      <c r="V70" s="118" t="s">
        <v>106</v>
      </c>
      <c r="W70" s="118"/>
      <c r="X70" s="118" t="s">
        <v>106</v>
      </c>
      <c r="Y70" s="118"/>
      <c r="Z70" s="118"/>
      <c r="AA70" s="118" t="s">
        <v>106</v>
      </c>
      <c r="AB70" s="118"/>
      <c r="AC70" s="118"/>
      <c r="AD70" s="118" t="s">
        <v>106</v>
      </c>
      <c r="AE70" s="118"/>
      <c r="AF70" s="118"/>
      <c r="AG70" s="118"/>
      <c r="AH70" s="118" t="s">
        <v>106</v>
      </c>
      <c r="AI70" s="118"/>
      <c r="AJ70" s="118"/>
      <c r="AK70" s="118" t="s">
        <v>106</v>
      </c>
      <c r="AL70" s="118"/>
      <c r="AM70" s="118"/>
      <c r="AN70" s="118" t="s">
        <v>106</v>
      </c>
      <c r="AO70" s="118"/>
      <c r="AP70" s="118"/>
      <c r="AQ70" s="118" t="s">
        <v>106</v>
      </c>
      <c r="AR70" s="118"/>
      <c r="AS70" s="118"/>
      <c r="AT70" s="118" t="s">
        <v>106</v>
      </c>
      <c r="AU70" s="118"/>
      <c r="AV70" s="118"/>
      <c r="AW70" s="118" t="s">
        <v>106</v>
      </c>
      <c r="AX70" s="118"/>
      <c r="AY70" s="118"/>
      <c r="AZ70" s="118" t="s">
        <v>106</v>
      </c>
      <c r="BA70" s="118"/>
      <c r="BB70" s="118"/>
      <c r="BC70" s="118" t="s">
        <v>106</v>
      </c>
      <c r="BD70" s="118"/>
      <c r="BE70" s="118"/>
      <c r="BF70" s="118" t="s">
        <v>106</v>
      </c>
      <c r="BG70" s="118"/>
      <c r="BH70" s="118"/>
      <c r="BI70" s="118" t="s">
        <v>106</v>
      </c>
      <c r="BJ70" s="118"/>
      <c r="BK70" s="118"/>
      <c r="BL70" s="118" t="s">
        <v>106</v>
      </c>
      <c r="BM70" s="118"/>
      <c r="BN70" s="118"/>
      <c r="BO70" s="118" t="s">
        <v>106</v>
      </c>
      <c r="BP70" s="118"/>
      <c r="BQ70" s="118"/>
      <c r="BR70" s="118" t="s">
        <v>106</v>
      </c>
      <c r="BS70" s="118"/>
      <c r="BT70" s="118"/>
      <c r="BU70" s="118" t="s">
        <v>106</v>
      </c>
      <c r="BV70" s="118"/>
      <c r="BW70" s="118"/>
      <c r="BX70" s="118" t="s">
        <v>106</v>
      </c>
      <c r="BY70" s="118"/>
      <c r="BZ70" s="118"/>
      <c r="CA70" s="118" t="s">
        <v>106</v>
      </c>
      <c r="CB70" s="118"/>
      <c r="CC70" s="118"/>
      <c r="CD70" s="118" t="s">
        <v>106</v>
      </c>
      <c r="CE70" s="118"/>
      <c r="CF70" s="118"/>
      <c r="CG70" s="118" t="s">
        <v>106</v>
      </c>
      <c r="CH70" s="118"/>
      <c r="CI70" s="118"/>
      <c r="CJ70" s="118" t="s">
        <v>106</v>
      </c>
      <c r="CK70" s="118"/>
      <c r="CL70" s="118"/>
      <c r="CM70" s="118" t="s">
        <v>106</v>
      </c>
      <c r="CN70" s="118"/>
      <c r="CO70" s="118"/>
      <c r="CP70" s="118" t="s">
        <v>106</v>
      </c>
      <c r="CQ70" s="118"/>
      <c r="CR70" s="118"/>
      <c r="CS70" s="118"/>
      <c r="CT70" s="118"/>
      <c r="CU70" s="118"/>
      <c r="CV70" s="118"/>
      <c r="CW70" s="118"/>
      <c r="CX70" s="118"/>
    </row>
    <row r="71" spans="1:102" s="17" customFormat="1" x14ac:dyDescent="0.25">
      <c r="A71" s="17" t="s">
        <v>3302</v>
      </c>
      <c r="B71" s="118"/>
      <c r="C71" s="17" t="s">
        <v>3240</v>
      </c>
      <c r="D71" s="17" t="s">
        <v>3240</v>
      </c>
      <c r="E71" s="118"/>
      <c r="F71" s="118"/>
      <c r="G71" s="17" t="s">
        <v>3499</v>
      </c>
      <c r="H71" s="118" t="s">
        <v>3499</v>
      </c>
      <c r="K71" s="118"/>
      <c r="L71" s="118"/>
      <c r="M71" s="118"/>
      <c r="N71" s="118"/>
      <c r="O71" s="118"/>
      <c r="P71" s="118" t="s">
        <v>3650</v>
      </c>
      <c r="Q71" s="118"/>
      <c r="R71" s="118" t="s">
        <v>3499</v>
      </c>
      <c r="S71" s="118"/>
      <c r="T71" s="118"/>
      <c r="U71" s="118"/>
      <c r="V71" s="118"/>
      <c r="W71" s="118"/>
      <c r="X71" s="118"/>
      <c r="Y71" s="118"/>
      <c r="Z71" s="118"/>
      <c r="AA71" s="118"/>
      <c r="AB71" s="118"/>
      <c r="AC71" s="118" t="s">
        <v>3589</v>
      </c>
      <c r="AD71" s="118"/>
      <c r="AE71" s="118"/>
      <c r="AF71" s="118" t="s">
        <v>3589</v>
      </c>
      <c r="AG71" s="118" t="s">
        <v>3589</v>
      </c>
      <c r="AH71" s="118"/>
      <c r="AI71" s="118"/>
      <c r="AJ71" s="118" t="s">
        <v>3589</v>
      </c>
      <c r="AK71" s="118"/>
      <c r="AL71" s="118"/>
      <c r="AM71" s="118" t="s">
        <v>3589</v>
      </c>
      <c r="AN71" s="118"/>
      <c r="AO71" s="118"/>
      <c r="AP71" s="118" t="s">
        <v>3589</v>
      </c>
      <c r="AQ71" s="118"/>
      <c r="AR71" s="118"/>
      <c r="AS71" s="118" t="s">
        <v>3589</v>
      </c>
      <c r="AT71" s="118"/>
      <c r="AU71" s="118"/>
      <c r="AV71" s="118" t="s">
        <v>3589</v>
      </c>
      <c r="AW71" s="118"/>
      <c r="AX71" s="118"/>
      <c r="AY71" s="118" t="s">
        <v>3589</v>
      </c>
      <c r="AZ71" s="118"/>
      <c r="BA71" s="118"/>
      <c r="BB71" s="118" t="s">
        <v>3589</v>
      </c>
      <c r="BC71" s="118"/>
      <c r="BD71" s="118"/>
      <c r="BE71" s="118" t="s">
        <v>3589</v>
      </c>
      <c r="BF71" s="118"/>
      <c r="BG71" s="118"/>
      <c r="BH71" s="118" t="s">
        <v>3589</v>
      </c>
      <c r="BI71" s="118"/>
      <c r="BJ71" s="118"/>
      <c r="BK71" s="118" t="s">
        <v>3589</v>
      </c>
      <c r="BL71" s="118"/>
      <c r="BM71" s="118"/>
      <c r="BN71" s="118" t="s">
        <v>3589</v>
      </c>
      <c r="BO71" s="118"/>
      <c r="BP71" s="118"/>
      <c r="BQ71" s="118" t="s">
        <v>3589</v>
      </c>
      <c r="BR71" s="118"/>
      <c r="BS71" s="118"/>
      <c r="BT71" s="118" t="s">
        <v>3589</v>
      </c>
      <c r="BU71" s="118"/>
      <c r="BV71" s="118"/>
      <c r="BW71" s="118" t="s">
        <v>3589</v>
      </c>
      <c r="BX71" s="118"/>
      <c r="BY71" s="118"/>
      <c r="BZ71" s="118" t="s">
        <v>3589</v>
      </c>
      <c r="CA71" s="118"/>
      <c r="CB71" s="118"/>
      <c r="CC71" s="118" t="s">
        <v>3589</v>
      </c>
      <c r="CD71" s="118"/>
      <c r="CE71" s="118"/>
      <c r="CF71" s="118" t="s">
        <v>3589</v>
      </c>
      <c r="CG71" s="118"/>
      <c r="CH71" s="118"/>
      <c r="CI71" s="118" t="s">
        <v>3589</v>
      </c>
      <c r="CJ71" s="118"/>
      <c r="CK71" s="118"/>
      <c r="CL71" s="118" t="s">
        <v>3589</v>
      </c>
      <c r="CM71" s="118"/>
      <c r="CN71" s="118"/>
      <c r="CO71" s="118" t="s">
        <v>3589</v>
      </c>
      <c r="CP71" s="118"/>
      <c r="CQ71" s="118"/>
      <c r="CR71" s="118" t="s">
        <v>3589</v>
      </c>
      <c r="CS71" s="118" t="s">
        <v>3589</v>
      </c>
      <c r="CT71" s="118" t="s">
        <v>3589</v>
      </c>
      <c r="CU71" s="118"/>
      <c r="CV71" s="118"/>
      <c r="CW71" s="118"/>
      <c r="CX71" s="118"/>
    </row>
    <row r="72" spans="1:102" s="17" customFormat="1" x14ac:dyDescent="0.25">
      <c r="A72" s="17" t="s">
        <v>3303</v>
      </c>
      <c r="C72" s="17" t="s">
        <v>3646</v>
      </c>
      <c r="D72" s="17">
        <v>1</v>
      </c>
      <c r="E72" s="118"/>
      <c r="F72" s="118"/>
      <c r="G72" s="17">
        <v>2</v>
      </c>
      <c r="H72" s="118" t="s">
        <v>3577</v>
      </c>
      <c r="K72" s="118"/>
      <c r="L72" s="118"/>
      <c r="M72" s="118"/>
      <c r="N72" s="118"/>
      <c r="O72" s="118"/>
      <c r="P72" s="119" t="s">
        <v>3584</v>
      </c>
      <c r="Q72" s="118"/>
      <c r="R72" s="118" t="s">
        <v>3577</v>
      </c>
      <c r="S72" s="118"/>
      <c r="T72" s="118"/>
      <c r="U72" s="118"/>
      <c r="V72" s="118"/>
      <c r="W72" s="118"/>
      <c r="X72" s="118"/>
      <c r="Y72" s="118"/>
      <c r="Z72" s="118">
        <v>2</v>
      </c>
      <c r="AA72" s="118"/>
      <c r="AB72" s="118"/>
      <c r="AC72" s="118" t="s">
        <v>3591</v>
      </c>
      <c r="AD72" s="118"/>
      <c r="AE72" s="118"/>
      <c r="AF72" s="118">
        <v>2</v>
      </c>
      <c r="AG72" s="118">
        <v>2</v>
      </c>
      <c r="AH72" s="118"/>
      <c r="AI72" s="118"/>
      <c r="AJ72" s="118">
        <v>2</v>
      </c>
      <c r="AK72" s="118"/>
      <c r="AL72" s="118"/>
      <c r="AM72" s="118">
        <v>2</v>
      </c>
      <c r="AN72" s="118"/>
      <c r="AO72" s="118"/>
      <c r="AP72" s="118">
        <v>2</v>
      </c>
      <c r="AQ72" s="118"/>
      <c r="AR72" s="118"/>
      <c r="AS72" s="118">
        <v>2</v>
      </c>
      <c r="AT72" s="118"/>
      <c r="AU72" s="118"/>
      <c r="AV72" s="118">
        <v>2</v>
      </c>
      <c r="AW72" s="118"/>
      <c r="AX72" s="118"/>
      <c r="AY72" s="118">
        <v>2</v>
      </c>
      <c r="AZ72" s="118"/>
      <c r="BA72" s="118"/>
      <c r="BB72" s="118">
        <v>2</v>
      </c>
      <c r="BC72" s="118"/>
      <c r="BD72" s="118"/>
      <c r="BE72" s="118">
        <v>2</v>
      </c>
      <c r="BF72" s="118"/>
      <c r="BG72" s="118"/>
      <c r="BH72" s="118">
        <v>2</v>
      </c>
      <c r="BI72" s="118"/>
      <c r="BJ72" s="118"/>
      <c r="BK72" s="118">
        <v>2</v>
      </c>
      <c r="BL72" s="118"/>
      <c r="BM72" s="118"/>
      <c r="BN72" s="118">
        <v>2</v>
      </c>
      <c r="BO72" s="118"/>
      <c r="BP72" s="118"/>
      <c r="BQ72" s="118">
        <v>2</v>
      </c>
      <c r="BR72" s="118"/>
      <c r="BS72" s="118"/>
      <c r="BT72" s="118">
        <v>2</v>
      </c>
      <c r="BU72" s="118"/>
      <c r="BV72" s="118"/>
      <c r="BW72" s="118">
        <v>2</v>
      </c>
      <c r="BX72" s="118"/>
      <c r="BY72" s="118"/>
      <c r="BZ72" s="118">
        <v>2</v>
      </c>
      <c r="CA72" s="118"/>
      <c r="CB72" s="118"/>
      <c r="CC72" s="118">
        <v>2</v>
      </c>
      <c r="CD72" s="118"/>
      <c r="CE72" s="118"/>
      <c r="CF72" s="118">
        <v>2</v>
      </c>
      <c r="CG72" s="118"/>
      <c r="CH72" s="118"/>
      <c r="CI72" s="118">
        <v>2</v>
      </c>
      <c r="CJ72" s="118"/>
      <c r="CK72" s="118"/>
      <c r="CL72" s="118">
        <v>2</v>
      </c>
      <c r="CM72" s="118"/>
      <c r="CN72" s="118"/>
      <c r="CO72" s="118">
        <v>2</v>
      </c>
      <c r="CP72" s="118"/>
      <c r="CQ72" s="118"/>
      <c r="CR72" s="118">
        <v>2</v>
      </c>
      <c r="CS72" s="118">
        <v>2</v>
      </c>
      <c r="CT72" s="118">
        <v>2</v>
      </c>
      <c r="CU72" s="118"/>
      <c r="CV72" s="118"/>
      <c r="CW72" s="118"/>
      <c r="CX72" s="118"/>
    </row>
    <row r="73" spans="1:102" s="17" customFormat="1" x14ac:dyDescent="0.25">
      <c r="A73" s="17" t="s">
        <v>3304</v>
      </c>
      <c r="C73" s="17" t="s">
        <v>3578</v>
      </c>
      <c r="D73" s="17">
        <v>1</v>
      </c>
      <c r="E73" s="118"/>
      <c r="F73" s="118"/>
      <c r="G73" s="17">
        <v>1</v>
      </c>
      <c r="H73" s="118" t="s">
        <v>3578</v>
      </c>
      <c r="K73" s="118"/>
      <c r="L73" s="118"/>
      <c r="M73" s="118"/>
      <c r="N73" s="118"/>
      <c r="O73" s="118"/>
      <c r="P73" s="119" t="s">
        <v>3584</v>
      </c>
      <c r="Q73" s="118"/>
      <c r="R73" s="118" t="s">
        <v>3578</v>
      </c>
      <c r="S73" s="118"/>
      <c r="T73" s="118"/>
      <c r="U73" s="118"/>
      <c r="V73" s="118"/>
      <c r="W73" s="118"/>
      <c r="X73" s="118"/>
      <c r="Y73" s="118"/>
      <c r="Z73" s="118">
        <v>3</v>
      </c>
      <c r="AA73" s="118"/>
      <c r="AB73" s="118"/>
      <c r="AC73" s="118" t="s">
        <v>3590</v>
      </c>
      <c r="AD73" s="118"/>
      <c r="AE73" s="118"/>
      <c r="AF73" s="118">
        <v>3</v>
      </c>
      <c r="AG73" s="118">
        <v>3</v>
      </c>
      <c r="AH73" s="118"/>
      <c r="AI73" s="118"/>
      <c r="AJ73" s="118">
        <v>3</v>
      </c>
      <c r="AK73" s="118"/>
      <c r="AL73" s="118"/>
      <c r="AM73" s="118">
        <v>3</v>
      </c>
      <c r="AN73" s="118"/>
      <c r="AO73" s="118"/>
      <c r="AP73" s="118">
        <v>3</v>
      </c>
      <c r="AQ73" s="118"/>
      <c r="AR73" s="118"/>
      <c r="AS73" s="118">
        <v>3</v>
      </c>
      <c r="AT73" s="118"/>
      <c r="AU73" s="118"/>
      <c r="AV73" s="118">
        <v>3</v>
      </c>
      <c r="AW73" s="118"/>
      <c r="AX73" s="118"/>
      <c r="AY73" s="118">
        <v>3</v>
      </c>
      <c r="AZ73" s="118"/>
      <c r="BA73" s="118"/>
      <c r="BB73" s="118">
        <v>3</v>
      </c>
      <c r="BC73" s="118"/>
      <c r="BD73" s="118"/>
      <c r="BE73" s="118">
        <v>3</v>
      </c>
      <c r="BF73" s="118"/>
      <c r="BG73" s="118"/>
      <c r="BH73" s="118">
        <v>3</v>
      </c>
      <c r="BI73" s="118"/>
      <c r="BJ73" s="118"/>
      <c r="BK73" s="118">
        <v>3</v>
      </c>
      <c r="BL73" s="118"/>
      <c r="BM73" s="118"/>
      <c r="BN73" s="118">
        <v>3</v>
      </c>
      <c r="BO73" s="118"/>
      <c r="BP73" s="118"/>
      <c r="BQ73" s="118">
        <v>3</v>
      </c>
      <c r="BR73" s="118"/>
      <c r="BS73" s="118"/>
      <c r="BT73" s="118">
        <v>3</v>
      </c>
      <c r="BU73" s="118"/>
      <c r="BV73" s="118"/>
      <c r="BW73" s="118">
        <v>3</v>
      </c>
      <c r="BX73" s="118"/>
      <c r="BY73" s="118"/>
      <c r="BZ73" s="118">
        <v>3</v>
      </c>
      <c r="CA73" s="118"/>
      <c r="CB73" s="118"/>
      <c r="CC73" s="118">
        <v>3</v>
      </c>
      <c r="CD73" s="118"/>
      <c r="CE73" s="118"/>
      <c r="CF73" s="118">
        <v>3</v>
      </c>
      <c r="CG73" s="118"/>
      <c r="CH73" s="118"/>
      <c r="CI73" s="118">
        <v>3</v>
      </c>
      <c r="CJ73" s="118"/>
      <c r="CK73" s="118"/>
      <c r="CL73" s="118">
        <v>3</v>
      </c>
      <c r="CM73" s="118"/>
      <c r="CN73" s="118"/>
      <c r="CO73" s="118">
        <v>3</v>
      </c>
      <c r="CP73" s="118"/>
      <c r="CQ73" s="118"/>
      <c r="CR73" s="118">
        <v>3</v>
      </c>
      <c r="CS73" s="118">
        <v>3</v>
      </c>
      <c r="CT73" s="118">
        <v>3</v>
      </c>
      <c r="CU73" s="118"/>
      <c r="CV73" s="118"/>
      <c r="CW73" s="118"/>
      <c r="CX73" s="118"/>
    </row>
    <row r="74" spans="1:102" s="17" customFormat="1" x14ac:dyDescent="0.25">
      <c r="A74" s="17" t="s">
        <v>3305</v>
      </c>
      <c r="C74" s="17">
        <v>11530</v>
      </c>
      <c r="D74" s="17">
        <v>11530</v>
      </c>
      <c r="E74" s="118"/>
      <c r="F74" s="118"/>
      <c r="G74" s="17">
        <v>11530</v>
      </c>
      <c r="H74" s="118">
        <v>11530</v>
      </c>
      <c r="K74" s="118"/>
      <c r="L74" s="118"/>
      <c r="M74" s="118"/>
      <c r="N74" s="118"/>
      <c r="O74" s="118"/>
      <c r="P74" s="118">
        <v>11530</v>
      </c>
      <c r="Q74" s="118"/>
      <c r="R74" s="118">
        <v>11530</v>
      </c>
      <c r="S74" s="118"/>
      <c r="T74" s="118"/>
      <c r="U74" s="118"/>
      <c r="V74" s="118"/>
      <c r="W74" s="118"/>
      <c r="X74" s="118"/>
      <c r="Y74" s="118"/>
      <c r="Z74" s="118">
        <v>11530</v>
      </c>
      <c r="AA74" s="118"/>
      <c r="AB74" s="118"/>
      <c r="AC74" s="118">
        <v>11530</v>
      </c>
      <c r="AD74" s="118"/>
      <c r="AE74" s="118"/>
      <c r="AF74" s="118">
        <v>11530</v>
      </c>
      <c r="AG74" s="118">
        <v>11530</v>
      </c>
      <c r="AH74" s="118"/>
      <c r="AI74" s="118"/>
      <c r="AJ74" s="118">
        <v>11530</v>
      </c>
      <c r="AK74" s="118"/>
      <c r="AL74" s="118"/>
      <c r="AM74" s="118">
        <v>11530</v>
      </c>
      <c r="AN74" s="118"/>
      <c r="AO74" s="118"/>
      <c r="AP74" s="118">
        <v>11530</v>
      </c>
      <c r="AQ74" s="118"/>
      <c r="AR74" s="118"/>
      <c r="AS74" s="118">
        <v>11530</v>
      </c>
      <c r="AT74" s="118"/>
      <c r="AU74" s="118"/>
      <c r="AV74" s="118">
        <v>11530</v>
      </c>
      <c r="AW74" s="118"/>
      <c r="AX74" s="118"/>
      <c r="AY74" s="118">
        <v>11530</v>
      </c>
      <c r="AZ74" s="118"/>
      <c r="BA74" s="118"/>
      <c r="BB74" s="118">
        <v>11530</v>
      </c>
      <c r="BC74" s="118"/>
      <c r="BD74" s="118"/>
      <c r="BE74" s="118">
        <v>11530</v>
      </c>
      <c r="BF74" s="118"/>
      <c r="BG74" s="118"/>
      <c r="BH74" s="118">
        <v>11530</v>
      </c>
      <c r="BI74" s="118"/>
      <c r="BJ74" s="118"/>
      <c r="BK74" s="118">
        <v>11530</v>
      </c>
      <c r="BL74" s="118"/>
      <c r="BM74" s="118"/>
      <c r="BN74" s="118">
        <v>11530</v>
      </c>
      <c r="BO74" s="118"/>
      <c r="BP74" s="118"/>
      <c r="BQ74" s="118">
        <v>11530</v>
      </c>
      <c r="BR74" s="118"/>
      <c r="BS74" s="118"/>
      <c r="BT74" s="118">
        <v>11530</v>
      </c>
      <c r="BU74" s="118"/>
      <c r="BV74" s="118"/>
      <c r="BW74" s="118">
        <v>11530</v>
      </c>
      <c r="BX74" s="118"/>
      <c r="BY74" s="118"/>
      <c r="BZ74" s="118">
        <v>11530</v>
      </c>
      <c r="CA74" s="118"/>
      <c r="CB74" s="118"/>
      <c r="CC74" s="118">
        <v>11530</v>
      </c>
      <c r="CD74" s="118"/>
      <c r="CE74" s="118"/>
      <c r="CF74" s="118">
        <v>11530</v>
      </c>
      <c r="CG74" s="118"/>
      <c r="CH74" s="118"/>
      <c r="CI74" s="118">
        <v>11530</v>
      </c>
      <c r="CJ74" s="118"/>
      <c r="CK74" s="118"/>
      <c r="CL74" s="118">
        <v>11530</v>
      </c>
      <c r="CM74" s="118"/>
      <c r="CN74" s="118"/>
      <c r="CO74" s="118">
        <v>11530</v>
      </c>
      <c r="CP74" s="118"/>
      <c r="CQ74" s="118"/>
      <c r="CR74" s="118">
        <v>11530</v>
      </c>
      <c r="CS74" s="118">
        <v>11530</v>
      </c>
      <c r="CT74" s="118">
        <v>11530</v>
      </c>
      <c r="CU74" s="118"/>
      <c r="CV74" s="118"/>
      <c r="CW74" s="118"/>
      <c r="CX74" s="118"/>
    </row>
    <row r="75" spans="1:102" s="17" customFormat="1" x14ac:dyDescent="0.25">
      <c r="A75" s="17" t="s">
        <v>3306</v>
      </c>
      <c r="C75" s="17" t="s">
        <v>3177</v>
      </c>
      <c r="D75" s="17" t="s">
        <v>3177</v>
      </c>
      <c r="E75" s="118"/>
      <c r="F75" s="118"/>
      <c r="G75" s="17" t="s">
        <v>3500</v>
      </c>
      <c r="H75" s="118" t="s">
        <v>3500</v>
      </c>
      <c r="K75" s="118"/>
      <c r="L75" s="118"/>
      <c r="M75" s="118"/>
      <c r="N75" s="118"/>
      <c r="O75" s="118"/>
      <c r="P75" s="118" t="s">
        <v>3500</v>
      </c>
      <c r="Q75" s="118"/>
      <c r="R75" s="118" t="s">
        <v>3500</v>
      </c>
      <c r="S75" s="118"/>
      <c r="T75" s="118"/>
      <c r="U75" s="118"/>
      <c r="V75" s="118"/>
      <c r="W75" s="118"/>
      <c r="X75" s="118"/>
      <c r="Y75" s="118"/>
      <c r="Z75" s="118" t="s">
        <v>3500</v>
      </c>
      <c r="AA75" s="118"/>
      <c r="AB75" s="118"/>
      <c r="AC75" s="118" t="s">
        <v>3500</v>
      </c>
      <c r="AD75" s="118"/>
      <c r="AE75" s="118"/>
      <c r="AF75" s="118" t="s">
        <v>3500</v>
      </c>
      <c r="AG75" s="118" t="s">
        <v>3500</v>
      </c>
      <c r="AH75" s="118"/>
      <c r="AI75" s="118"/>
      <c r="AJ75" s="118" t="s">
        <v>3500</v>
      </c>
      <c r="AK75" s="118"/>
      <c r="AL75" s="118"/>
      <c r="AM75" s="118" t="s">
        <v>3500</v>
      </c>
      <c r="AN75" s="118"/>
      <c r="AO75" s="118"/>
      <c r="AP75" s="118" t="s">
        <v>3500</v>
      </c>
      <c r="AQ75" s="118"/>
      <c r="AR75" s="118"/>
      <c r="AS75" s="118" t="s">
        <v>3500</v>
      </c>
      <c r="AT75" s="118"/>
      <c r="AU75" s="118"/>
      <c r="AV75" s="118" t="s">
        <v>3500</v>
      </c>
      <c r="AW75" s="118"/>
      <c r="AX75" s="118"/>
      <c r="AY75" s="118" t="s">
        <v>3500</v>
      </c>
      <c r="AZ75" s="118"/>
      <c r="BA75" s="118"/>
      <c r="BB75" s="118" t="s">
        <v>3500</v>
      </c>
      <c r="BC75" s="118"/>
      <c r="BD75" s="118"/>
      <c r="BE75" s="118" t="s">
        <v>3500</v>
      </c>
      <c r="BF75" s="118"/>
      <c r="BG75" s="118"/>
      <c r="BH75" s="118" t="s">
        <v>3500</v>
      </c>
      <c r="BI75" s="118"/>
      <c r="BJ75" s="118"/>
      <c r="BK75" s="118" t="s">
        <v>3500</v>
      </c>
      <c r="BL75" s="118"/>
      <c r="BM75" s="118"/>
      <c r="BN75" s="118" t="s">
        <v>3500</v>
      </c>
      <c r="BO75" s="118"/>
      <c r="BP75" s="118"/>
      <c r="BQ75" s="118" t="s">
        <v>3500</v>
      </c>
      <c r="BR75" s="118"/>
      <c r="BS75" s="118"/>
      <c r="BT75" s="118" t="s">
        <v>3500</v>
      </c>
      <c r="BU75" s="118"/>
      <c r="BV75" s="118"/>
      <c r="BW75" s="118" t="s">
        <v>3500</v>
      </c>
      <c r="BX75" s="118"/>
      <c r="BY75" s="118"/>
      <c r="BZ75" s="118" t="s">
        <v>3500</v>
      </c>
      <c r="CA75" s="118"/>
      <c r="CB75" s="118"/>
      <c r="CC75" s="118" t="s">
        <v>3500</v>
      </c>
      <c r="CD75" s="118"/>
      <c r="CE75" s="118"/>
      <c r="CF75" s="118" t="s">
        <v>3500</v>
      </c>
      <c r="CG75" s="118"/>
      <c r="CH75" s="118"/>
      <c r="CI75" s="118" t="s">
        <v>3500</v>
      </c>
      <c r="CJ75" s="118"/>
      <c r="CK75" s="118"/>
      <c r="CL75" s="118" t="s">
        <v>3500</v>
      </c>
      <c r="CM75" s="118"/>
      <c r="CN75" s="118"/>
      <c r="CO75" s="118" t="s">
        <v>3500</v>
      </c>
      <c r="CP75" s="118"/>
      <c r="CQ75" s="118"/>
      <c r="CR75" s="118" t="s">
        <v>3500</v>
      </c>
      <c r="CS75" s="118" t="s">
        <v>3500</v>
      </c>
      <c r="CT75" s="118" t="s">
        <v>3500</v>
      </c>
      <c r="CU75" s="118"/>
      <c r="CV75" s="118"/>
      <c r="CW75" s="118"/>
      <c r="CX75" s="118"/>
    </row>
    <row r="76" spans="1:102" s="17" customFormat="1" x14ac:dyDescent="0.25">
      <c r="A76" s="17" t="s">
        <v>3307</v>
      </c>
      <c r="C76" s="17" t="s">
        <v>3177</v>
      </c>
      <c r="D76" s="17" t="s">
        <v>3177</v>
      </c>
      <c r="E76" s="118"/>
      <c r="F76" s="118"/>
      <c r="G76" s="17" t="s">
        <v>3500</v>
      </c>
      <c r="H76" s="118" t="s">
        <v>3500</v>
      </c>
      <c r="K76" s="118"/>
      <c r="L76" s="118"/>
      <c r="M76" s="118"/>
      <c r="N76" s="118"/>
      <c r="O76" s="118"/>
      <c r="P76" s="118" t="s">
        <v>3500</v>
      </c>
      <c r="Q76" s="118"/>
      <c r="R76" s="118" t="s">
        <v>3500</v>
      </c>
      <c r="S76" s="118"/>
      <c r="T76" s="118"/>
      <c r="U76" s="118"/>
      <c r="V76" s="118"/>
      <c r="W76" s="118"/>
      <c r="X76" s="118"/>
      <c r="Y76" s="118"/>
      <c r="Z76" s="118" t="s">
        <v>3500</v>
      </c>
      <c r="AA76" s="118"/>
      <c r="AB76" s="118"/>
      <c r="AC76" s="118" t="s">
        <v>3500</v>
      </c>
      <c r="AD76" s="118"/>
      <c r="AE76" s="118"/>
      <c r="AF76" s="118" t="s">
        <v>3500</v>
      </c>
      <c r="AG76" s="118" t="s">
        <v>3500</v>
      </c>
      <c r="AH76" s="118"/>
      <c r="AI76" s="118"/>
      <c r="AJ76" s="118" t="s">
        <v>3500</v>
      </c>
      <c r="AK76" s="118"/>
      <c r="AL76" s="118"/>
      <c r="AM76" s="118" t="s">
        <v>3500</v>
      </c>
      <c r="AN76" s="118"/>
      <c r="AO76" s="118"/>
      <c r="AP76" s="118" t="s">
        <v>3500</v>
      </c>
      <c r="AQ76" s="118"/>
      <c r="AR76" s="118"/>
      <c r="AS76" s="118" t="s">
        <v>3500</v>
      </c>
      <c r="AT76" s="118"/>
      <c r="AU76" s="118"/>
      <c r="AV76" s="118" t="s">
        <v>3500</v>
      </c>
      <c r="AW76" s="118"/>
      <c r="AX76" s="118"/>
      <c r="AY76" s="118" t="s">
        <v>3500</v>
      </c>
      <c r="AZ76" s="118"/>
      <c r="BA76" s="118"/>
      <c r="BB76" s="118" t="s">
        <v>3500</v>
      </c>
      <c r="BC76" s="118"/>
      <c r="BD76" s="118"/>
      <c r="BE76" s="118" t="s">
        <v>3500</v>
      </c>
      <c r="BF76" s="118"/>
      <c r="BG76" s="118"/>
      <c r="BH76" s="118" t="s">
        <v>3500</v>
      </c>
      <c r="BI76" s="118"/>
      <c r="BJ76" s="118"/>
      <c r="BK76" s="118" t="s">
        <v>3500</v>
      </c>
      <c r="BL76" s="118"/>
      <c r="BM76" s="118"/>
      <c r="BN76" s="118" t="s">
        <v>3500</v>
      </c>
      <c r="BO76" s="118"/>
      <c r="BP76" s="118"/>
      <c r="BQ76" s="118" t="s">
        <v>3500</v>
      </c>
      <c r="BR76" s="118"/>
      <c r="BS76" s="118"/>
      <c r="BT76" s="118" t="s">
        <v>3500</v>
      </c>
      <c r="BU76" s="118"/>
      <c r="BV76" s="118"/>
      <c r="BW76" s="118" t="s">
        <v>3500</v>
      </c>
      <c r="BX76" s="118"/>
      <c r="BY76" s="118"/>
      <c r="BZ76" s="118" t="s">
        <v>3500</v>
      </c>
      <c r="CA76" s="118"/>
      <c r="CB76" s="118"/>
      <c r="CC76" s="118" t="s">
        <v>3500</v>
      </c>
      <c r="CD76" s="118"/>
      <c r="CE76" s="118"/>
      <c r="CF76" s="118" t="s">
        <v>3500</v>
      </c>
      <c r="CG76" s="118"/>
      <c r="CH76" s="118"/>
      <c r="CI76" s="118" t="s">
        <v>3500</v>
      </c>
      <c r="CJ76" s="118"/>
      <c r="CK76" s="118"/>
      <c r="CL76" s="118" t="s">
        <v>3500</v>
      </c>
      <c r="CM76" s="118"/>
      <c r="CN76" s="118"/>
      <c r="CO76" s="118" t="s">
        <v>3500</v>
      </c>
      <c r="CP76" s="118"/>
      <c r="CQ76" s="118"/>
      <c r="CR76" s="118" t="s">
        <v>3500</v>
      </c>
      <c r="CS76" s="118" t="s">
        <v>3500</v>
      </c>
      <c r="CT76" s="118" t="s">
        <v>3500</v>
      </c>
      <c r="CU76" s="118"/>
      <c r="CV76" s="118"/>
      <c r="CW76" s="118"/>
      <c r="CX76" s="118"/>
    </row>
    <row r="77" spans="1:102" s="17" customFormat="1" x14ac:dyDescent="0.25">
      <c r="A77" s="17" t="s">
        <v>3308</v>
      </c>
      <c r="C77" s="17" t="s">
        <v>3176</v>
      </c>
      <c r="D77" s="17" t="s">
        <v>3176</v>
      </c>
      <c r="E77" s="118"/>
      <c r="F77" s="118"/>
      <c r="G77" s="17" t="s">
        <v>3284</v>
      </c>
      <c r="H77" s="118" t="s">
        <v>3284</v>
      </c>
      <c r="K77" s="118"/>
      <c r="L77" s="118"/>
      <c r="M77" s="118"/>
      <c r="N77" s="118"/>
      <c r="O77" s="118"/>
      <c r="P77" s="118" t="s">
        <v>3284</v>
      </c>
      <c r="Q77" s="118"/>
      <c r="R77" s="118" t="s">
        <v>3284</v>
      </c>
      <c r="S77" s="118"/>
      <c r="T77" s="118"/>
      <c r="U77" s="118"/>
      <c r="V77" s="118"/>
      <c r="W77" s="118"/>
      <c r="X77" s="118"/>
      <c r="Y77" s="118"/>
      <c r="Z77" s="118" t="s">
        <v>3284</v>
      </c>
      <c r="AA77" s="118"/>
      <c r="AB77" s="118"/>
      <c r="AC77" s="118" t="s">
        <v>3284</v>
      </c>
      <c r="AD77" s="118"/>
      <c r="AE77" s="118"/>
      <c r="AF77" s="118" t="s">
        <v>3284</v>
      </c>
      <c r="AG77" s="118" t="s">
        <v>3284</v>
      </c>
      <c r="AH77" s="118"/>
      <c r="AI77" s="118"/>
      <c r="AJ77" s="118" t="s">
        <v>3284</v>
      </c>
      <c r="AK77" s="118"/>
      <c r="AL77" s="118"/>
      <c r="AM77" s="118" t="s">
        <v>3284</v>
      </c>
      <c r="AN77" s="118"/>
      <c r="AO77" s="118"/>
      <c r="AP77" s="118" t="s">
        <v>3284</v>
      </c>
      <c r="AQ77" s="118"/>
      <c r="AR77" s="118"/>
      <c r="AS77" s="118" t="s">
        <v>3284</v>
      </c>
      <c r="AT77" s="118"/>
      <c r="AU77" s="118"/>
      <c r="AV77" s="118" t="s">
        <v>3284</v>
      </c>
      <c r="AW77" s="118"/>
      <c r="AX77" s="118"/>
      <c r="AY77" s="118" t="s">
        <v>3284</v>
      </c>
      <c r="AZ77" s="118"/>
      <c r="BA77" s="118"/>
      <c r="BB77" s="118" t="s">
        <v>3284</v>
      </c>
      <c r="BC77" s="118"/>
      <c r="BD77" s="118"/>
      <c r="BE77" s="118" t="s">
        <v>3284</v>
      </c>
      <c r="BF77" s="118"/>
      <c r="BG77" s="118"/>
      <c r="BH77" s="118" t="s">
        <v>3284</v>
      </c>
      <c r="BI77" s="118"/>
      <c r="BJ77" s="118"/>
      <c r="BK77" s="118" t="s">
        <v>3284</v>
      </c>
      <c r="BL77" s="118"/>
      <c r="BM77" s="118"/>
      <c r="BN77" s="118" t="s">
        <v>3284</v>
      </c>
      <c r="BO77" s="118"/>
      <c r="BP77" s="118"/>
      <c r="BQ77" s="118" t="s">
        <v>3284</v>
      </c>
      <c r="BR77" s="118"/>
      <c r="BS77" s="118"/>
      <c r="BT77" s="118" t="s">
        <v>3284</v>
      </c>
      <c r="BU77" s="118"/>
      <c r="BV77" s="118"/>
      <c r="BW77" s="118" t="s">
        <v>3284</v>
      </c>
      <c r="BX77" s="118"/>
      <c r="BY77" s="118"/>
      <c r="BZ77" s="118" t="s">
        <v>3284</v>
      </c>
      <c r="CA77" s="118"/>
      <c r="CB77" s="118"/>
      <c r="CC77" s="118" t="s">
        <v>3284</v>
      </c>
      <c r="CD77" s="118"/>
      <c r="CE77" s="118"/>
      <c r="CF77" s="118" t="s">
        <v>3284</v>
      </c>
      <c r="CG77" s="118"/>
      <c r="CH77" s="118"/>
      <c r="CI77" s="118" t="s">
        <v>3284</v>
      </c>
      <c r="CJ77" s="118"/>
      <c r="CK77" s="118"/>
      <c r="CL77" s="118" t="s">
        <v>3284</v>
      </c>
      <c r="CM77" s="118"/>
      <c r="CN77" s="118"/>
      <c r="CO77" s="118" t="s">
        <v>3284</v>
      </c>
      <c r="CP77" s="118"/>
      <c r="CQ77" s="118"/>
      <c r="CR77" s="118" t="s">
        <v>3284</v>
      </c>
      <c r="CS77" s="118" t="s">
        <v>3284</v>
      </c>
      <c r="CT77" s="118" t="s">
        <v>3284</v>
      </c>
      <c r="CU77" s="118"/>
      <c r="CV77" s="118"/>
      <c r="CW77" s="118"/>
      <c r="CX77" s="118"/>
    </row>
    <row r="78" spans="1:102" s="17" customFormat="1" x14ac:dyDescent="0.25">
      <c r="A78" s="17" t="s">
        <v>3331</v>
      </c>
      <c r="C78" s="17" t="s">
        <v>37</v>
      </c>
      <c r="D78" s="17" t="s">
        <v>37</v>
      </c>
      <c r="E78" s="118" t="s">
        <v>37</v>
      </c>
      <c r="F78" s="118" t="s">
        <v>37</v>
      </c>
      <c r="G78" s="118" t="s">
        <v>38</v>
      </c>
      <c r="H78" s="118" t="s">
        <v>38</v>
      </c>
      <c r="I78" s="118" t="s">
        <v>38</v>
      </c>
      <c r="J78" s="118" t="s">
        <v>38</v>
      </c>
      <c r="K78" s="118" t="s">
        <v>38</v>
      </c>
      <c r="L78" s="118"/>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c r="CK78" s="118" t="s">
        <v>38</v>
      </c>
      <c r="CL78" s="118" t="s">
        <v>38</v>
      </c>
      <c r="CM78" s="118" t="s">
        <v>38</v>
      </c>
      <c r="CN78" s="118" t="s">
        <v>38</v>
      </c>
      <c r="CO78" s="118" t="s">
        <v>38</v>
      </c>
      <c r="CP78" s="118" t="s">
        <v>38</v>
      </c>
      <c r="CQ78" s="118" t="s">
        <v>38</v>
      </c>
      <c r="CR78" s="118" t="s">
        <v>38</v>
      </c>
      <c r="CS78" s="118" t="s">
        <v>38</v>
      </c>
      <c r="CT78" s="118" t="s">
        <v>38</v>
      </c>
      <c r="CU78" s="118"/>
      <c r="CV78" s="118"/>
      <c r="CW78" s="118"/>
      <c r="CX78" s="118"/>
    </row>
  </sheetData>
  <conditionalFormatting sqref="A31:A36 Z21 Z78 AC21 AC78 AC57 AF57 AF21 AF78">
    <cfRule type="expression" dxfId="1491" priority="1857">
      <formula>A$13="LookUp"</formula>
    </cfRule>
  </conditionalFormatting>
  <conditionalFormatting sqref="A21:A24">
    <cfRule type="expression" dxfId="1490" priority="1859">
      <formula>A$13="LookUp"</formula>
    </cfRule>
  </conditionalFormatting>
  <conditionalFormatting sqref="A22">
    <cfRule type="expression" dxfId="1489" priority="1858">
      <formula>OR(A$23="E-KTP",A$23="AKTA",A$23="NPWP")</formula>
    </cfRule>
  </conditionalFormatting>
  <conditionalFormatting sqref="B78:D78">
    <cfRule type="expression" dxfId="1488" priority="1855">
      <formula>B$13="LookUp"</formula>
    </cfRule>
  </conditionalFormatting>
  <conditionalFormatting sqref="B78:D78 Z78 AC78 AF78">
    <cfRule type="expression" dxfId="1487" priority="1854">
      <formula>B$38="Yes"</formula>
    </cfRule>
  </conditionalFormatting>
  <conditionalFormatting sqref="C21">
    <cfRule type="expression" dxfId="1486" priority="1853">
      <formula>C$13="LookUp"</formula>
    </cfRule>
  </conditionalFormatting>
  <conditionalFormatting sqref="B57:C57">
    <cfRule type="expression" dxfId="1485" priority="1850">
      <formula>B$13="LookUp"</formula>
    </cfRule>
  </conditionalFormatting>
  <conditionalFormatting sqref="AV57">
    <cfRule type="expression" dxfId="1484" priority="709">
      <formula>AV$13="LookUp"</formula>
    </cfRule>
  </conditionalFormatting>
  <conditionalFormatting sqref="E78">
    <cfRule type="expression" dxfId="1483" priority="1848">
      <formula>E$13="LookUp"</formula>
    </cfRule>
  </conditionalFormatting>
  <conditionalFormatting sqref="E78">
    <cfRule type="expression" dxfId="1482" priority="1847">
      <formula>E$38="Yes"</formula>
    </cfRule>
  </conditionalFormatting>
  <conditionalFormatting sqref="F21">
    <cfRule type="expression" dxfId="1481" priority="1846">
      <formula>F$13="LookUp"</formula>
    </cfRule>
  </conditionalFormatting>
  <conditionalFormatting sqref="F78">
    <cfRule type="expression" dxfId="1480" priority="1845">
      <formula>F$13="LookUp"</formula>
    </cfRule>
  </conditionalFormatting>
  <conditionalFormatting sqref="F78">
    <cfRule type="expression" dxfId="1479" priority="1844">
      <formula>F$38="Yes"</formula>
    </cfRule>
  </conditionalFormatting>
  <conditionalFormatting sqref="G21">
    <cfRule type="expression" dxfId="1478" priority="1842">
      <formula>G$13="LookUp"</formula>
    </cfRule>
  </conditionalFormatting>
  <conditionalFormatting sqref="G78">
    <cfRule type="expression" dxfId="1477" priority="1841">
      <formula>G$13="LookUp"</formula>
    </cfRule>
  </conditionalFormatting>
  <conditionalFormatting sqref="G78">
    <cfRule type="expression" dxfId="1476" priority="1840">
      <formula>G$38="Yes"</formula>
    </cfRule>
  </conditionalFormatting>
  <conditionalFormatting sqref="H78">
    <cfRule type="expression" dxfId="1475" priority="1839">
      <formula>H$13="LookUp"</formula>
    </cfRule>
  </conditionalFormatting>
  <conditionalFormatting sqref="H78">
    <cfRule type="expression" dxfId="1474" priority="1838">
      <formula>H$38="Yes"</formula>
    </cfRule>
  </conditionalFormatting>
  <conditionalFormatting sqref="Z57">
    <cfRule type="expression" dxfId="1473" priority="804">
      <formula>Z$13="LookUp"</formula>
    </cfRule>
  </conditionalFormatting>
  <conditionalFormatting sqref="D57:L57">
    <cfRule type="expression" dxfId="1472" priority="1835">
      <formula>D$13="LookUp"</formula>
    </cfRule>
  </conditionalFormatting>
  <conditionalFormatting sqref="I78">
    <cfRule type="expression" dxfId="1471" priority="1834">
      <formula>I$13="LookUp"</formula>
    </cfRule>
  </conditionalFormatting>
  <conditionalFormatting sqref="I78">
    <cfRule type="expression" dxfId="1470" priority="1833">
      <formula>I$38="Yes"</formula>
    </cfRule>
  </conditionalFormatting>
  <conditionalFormatting sqref="J78">
    <cfRule type="expression" dxfId="1469" priority="1830">
      <formula>J$13="LookUp"</formula>
    </cfRule>
  </conditionalFormatting>
  <conditionalFormatting sqref="J78">
    <cfRule type="expression" dxfId="1468" priority="1829">
      <formula>J$38="Yes"</formula>
    </cfRule>
  </conditionalFormatting>
  <conditionalFormatting sqref="L21">
    <cfRule type="expression" dxfId="1467" priority="1827">
      <formula>L$13="LookUp"</formula>
    </cfRule>
  </conditionalFormatting>
  <conditionalFormatting sqref="L78">
    <cfRule type="expression" dxfId="1466" priority="1825">
      <formula>L$13="LookUp"</formula>
    </cfRule>
  </conditionalFormatting>
  <conditionalFormatting sqref="L78">
    <cfRule type="expression" dxfId="1465" priority="1824">
      <formula>L$38="Yes"</formula>
    </cfRule>
  </conditionalFormatting>
  <conditionalFormatting sqref="M78">
    <cfRule type="expression" dxfId="1464" priority="1823">
      <formula>M$13="LookUp"</formula>
    </cfRule>
  </conditionalFormatting>
  <conditionalFormatting sqref="M78">
    <cfRule type="expression" dxfId="1463" priority="1822">
      <formula>M$38="Yes"</formula>
    </cfRule>
  </conditionalFormatting>
  <conditionalFormatting sqref="Y57">
    <cfRule type="expression" dxfId="1462" priority="1808">
      <formula>Y$13="LookUp"</formula>
    </cfRule>
  </conditionalFormatting>
  <conditionalFormatting sqref="Y78">
    <cfRule type="expression" dxfId="1461" priority="1805">
      <formula>Y$13="LookUp"</formula>
    </cfRule>
  </conditionalFormatting>
  <conditionalFormatting sqref="Y78">
    <cfRule type="expression" dxfId="1460" priority="1804">
      <formula>Y$38="Yes"</formula>
    </cfRule>
  </conditionalFormatting>
  <conditionalFormatting sqref="B21">
    <cfRule type="expression" dxfId="1459" priority="1773">
      <formula>B$13="LookUp"</formula>
    </cfRule>
  </conditionalFormatting>
  <conditionalFormatting sqref="D21">
    <cfRule type="expression" dxfId="1458" priority="1772">
      <formula>D$13="LookUp"</formula>
    </cfRule>
  </conditionalFormatting>
  <conditionalFormatting sqref="E21">
    <cfRule type="expression" dxfId="1457" priority="1771">
      <formula>E$13="LookUp"</formula>
    </cfRule>
  </conditionalFormatting>
  <conditionalFormatting sqref="M57">
    <cfRule type="expression" dxfId="1456" priority="1768">
      <formula>M$13="LookUp"</formula>
    </cfRule>
  </conditionalFormatting>
  <conditionalFormatting sqref="N21">
    <cfRule type="expression" dxfId="1455" priority="1767">
      <formula>N$13="LookUp"</formula>
    </cfRule>
  </conditionalFormatting>
  <conditionalFormatting sqref="N78">
    <cfRule type="expression" dxfId="1454" priority="1766">
      <formula>N$13="LookUp"</formula>
    </cfRule>
  </conditionalFormatting>
  <conditionalFormatting sqref="N78">
    <cfRule type="expression" dxfId="1453" priority="1765">
      <formula>N$38="Yes"</formula>
    </cfRule>
  </conditionalFormatting>
  <conditionalFormatting sqref="O78">
    <cfRule type="expression" dxfId="1452" priority="1764">
      <formula>O$13="LookUp"</formula>
    </cfRule>
  </conditionalFormatting>
  <conditionalFormatting sqref="O78">
    <cfRule type="expression" dxfId="1451" priority="1763">
      <formula>O$38="Yes"</formula>
    </cfRule>
  </conditionalFormatting>
  <conditionalFormatting sqref="O57">
    <cfRule type="expression" dxfId="1450" priority="1762">
      <formula>O$13="LookUp"</formula>
    </cfRule>
  </conditionalFormatting>
  <conditionalFormatting sqref="R21">
    <cfRule type="expression" dxfId="1449" priority="1761">
      <formula>R$13="LookUp"</formula>
    </cfRule>
  </conditionalFormatting>
  <conditionalFormatting sqref="R78">
    <cfRule type="expression" dxfId="1448" priority="1760">
      <formula>R$13="LookUp"</formula>
    </cfRule>
  </conditionalFormatting>
  <conditionalFormatting sqref="R78">
    <cfRule type="expression" dxfId="1447" priority="1759">
      <formula>R$38="Yes"</formula>
    </cfRule>
  </conditionalFormatting>
  <conditionalFormatting sqref="S78">
    <cfRule type="expression" dxfId="1446" priority="1758">
      <formula>S$13="LookUp"</formula>
    </cfRule>
  </conditionalFormatting>
  <conditionalFormatting sqref="S78">
    <cfRule type="expression" dxfId="1445" priority="1757">
      <formula>S$38="Yes"</formula>
    </cfRule>
  </conditionalFormatting>
  <conditionalFormatting sqref="S57">
    <cfRule type="expression" dxfId="1444" priority="1756">
      <formula>S$13="LookUp"</formula>
    </cfRule>
  </conditionalFormatting>
  <conditionalFormatting sqref="P21">
    <cfRule type="expression" dxfId="1443" priority="1755">
      <formula>P$13="LookUp"</formula>
    </cfRule>
  </conditionalFormatting>
  <conditionalFormatting sqref="P78">
    <cfRule type="expression" dxfId="1442" priority="1754">
      <formula>P$13="LookUp"</formula>
    </cfRule>
  </conditionalFormatting>
  <conditionalFormatting sqref="P78">
    <cfRule type="expression" dxfId="1441" priority="1753">
      <formula>P$38="Yes"</formula>
    </cfRule>
  </conditionalFormatting>
  <conditionalFormatting sqref="Q78">
    <cfRule type="expression" dxfId="1440" priority="1752">
      <formula>Q$13="LookUp"</formula>
    </cfRule>
  </conditionalFormatting>
  <conditionalFormatting sqref="Q78">
    <cfRule type="expression" dxfId="1439" priority="1751">
      <formula>Q$38="Yes"</formula>
    </cfRule>
  </conditionalFormatting>
  <conditionalFormatting sqref="Q57">
    <cfRule type="expression" dxfId="1438" priority="1750">
      <formula>Q$13="LookUp"</formula>
    </cfRule>
  </conditionalFormatting>
  <conditionalFormatting sqref="T21">
    <cfRule type="expression" dxfId="1437" priority="1749">
      <formula>T$13="LookUp"</formula>
    </cfRule>
  </conditionalFormatting>
  <conditionalFormatting sqref="T78">
    <cfRule type="expression" dxfId="1436" priority="1748">
      <formula>T$13="LookUp"</formula>
    </cfRule>
  </conditionalFormatting>
  <conditionalFormatting sqref="T78">
    <cfRule type="expression" dxfId="1435" priority="1747">
      <formula>T$38="Yes"</formula>
    </cfRule>
  </conditionalFormatting>
  <conditionalFormatting sqref="V78">
    <cfRule type="expression" dxfId="1434" priority="1746">
      <formula>V$13="LookUp"</formula>
    </cfRule>
  </conditionalFormatting>
  <conditionalFormatting sqref="V78">
    <cfRule type="expression" dxfId="1433" priority="1745">
      <formula>V$38="Yes"</formula>
    </cfRule>
  </conditionalFormatting>
  <conditionalFormatting sqref="V57">
    <cfRule type="expression" dxfId="1432" priority="1744">
      <formula>V$13="LookUp"</formula>
    </cfRule>
  </conditionalFormatting>
  <conditionalFormatting sqref="W78">
    <cfRule type="expression" dxfId="1431" priority="1740">
      <formula>W$13="LookUp"</formula>
    </cfRule>
  </conditionalFormatting>
  <conditionalFormatting sqref="W78">
    <cfRule type="expression" dxfId="1430" priority="1739">
      <formula>W$38="Yes"</formula>
    </cfRule>
  </conditionalFormatting>
  <conditionalFormatting sqref="W57">
    <cfRule type="expression" dxfId="1429" priority="1738">
      <formula>W$13="LookUp"</formula>
    </cfRule>
  </conditionalFormatting>
  <conditionalFormatting sqref="X21">
    <cfRule type="expression" dxfId="1428" priority="1737">
      <formula>X$13="LookUp"</formula>
    </cfRule>
  </conditionalFormatting>
  <conditionalFormatting sqref="X78">
    <cfRule type="expression" dxfId="1427" priority="1736">
      <formula>X$13="LookUp"</formula>
    </cfRule>
  </conditionalFormatting>
  <conditionalFormatting sqref="X78">
    <cfRule type="expression" dxfId="1426" priority="1735">
      <formula>X$38="Yes"</formula>
    </cfRule>
  </conditionalFormatting>
  <conditionalFormatting sqref="AB57">
    <cfRule type="expression" dxfId="1425" priority="1734">
      <formula>AB$13="LookUp"</formula>
    </cfRule>
  </conditionalFormatting>
  <conditionalFormatting sqref="AB78">
    <cfRule type="expression" dxfId="1424" priority="1733">
      <formula>AB$13="LookUp"</formula>
    </cfRule>
  </conditionalFormatting>
  <conditionalFormatting sqref="AB78">
    <cfRule type="expression" dxfId="1423" priority="1732">
      <formula>AB$38="Yes"</formula>
    </cfRule>
  </conditionalFormatting>
  <conditionalFormatting sqref="AA21">
    <cfRule type="expression" dxfId="1422" priority="1728">
      <formula>AA$13="LookUp"</formula>
    </cfRule>
  </conditionalFormatting>
  <conditionalFormatting sqref="AA78">
    <cfRule type="expression" dxfId="1421" priority="1727">
      <formula>AA$13="LookUp"</formula>
    </cfRule>
  </conditionalFormatting>
  <conditionalFormatting sqref="AA78">
    <cfRule type="expression" dxfId="1420" priority="1726">
      <formula>AA$38="Yes"</formula>
    </cfRule>
  </conditionalFormatting>
  <conditionalFormatting sqref="AD57">
    <cfRule type="expression" dxfId="1419" priority="1725">
      <formula>AD$13="LookUp"</formula>
    </cfRule>
  </conditionalFormatting>
  <conditionalFormatting sqref="AD78">
    <cfRule type="expression" dxfId="1418" priority="1724">
      <formula>AD$13="LookUp"</formula>
    </cfRule>
  </conditionalFormatting>
  <conditionalFormatting sqref="AD78">
    <cfRule type="expression" dxfId="1417" priority="1723">
      <formula>AD$38="Yes"</formula>
    </cfRule>
  </conditionalFormatting>
  <conditionalFormatting sqref="AE21">
    <cfRule type="expression" dxfId="1416" priority="1722">
      <formula>AE$13="LookUp"</formula>
    </cfRule>
  </conditionalFormatting>
  <conditionalFormatting sqref="AE78">
    <cfRule type="expression" dxfId="1415" priority="1721">
      <formula>AE$13="LookUp"</formula>
    </cfRule>
  </conditionalFormatting>
  <conditionalFormatting sqref="AE78">
    <cfRule type="expression" dxfId="1414" priority="1720">
      <formula>AE$38="Yes"</formula>
    </cfRule>
  </conditionalFormatting>
  <conditionalFormatting sqref="AI57">
    <cfRule type="expression" dxfId="1413" priority="1716">
      <formula>AI$13="LookUp"</formula>
    </cfRule>
  </conditionalFormatting>
  <conditionalFormatting sqref="AI78">
    <cfRule type="expression" dxfId="1412" priority="1715">
      <formula>AI$13="LookUp"</formula>
    </cfRule>
  </conditionalFormatting>
  <conditionalFormatting sqref="AI78">
    <cfRule type="expression" dxfId="1411" priority="1714">
      <formula>AI$38="Yes"</formula>
    </cfRule>
  </conditionalFormatting>
  <conditionalFormatting sqref="AJ21">
    <cfRule type="expression" dxfId="1410" priority="1713">
      <formula>AJ$13="LookUp"</formula>
    </cfRule>
  </conditionalFormatting>
  <conditionalFormatting sqref="AJ78">
    <cfRule type="expression" dxfId="1409" priority="1712">
      <formula>AJ$13="LookUp"</formula>
    </cfRule>
  </conditionalFormatting>
  <conditionalFormatting sqref="AJ78">
    <cfRule type="expression" dxfId="1408" priority="1711">
      <formula>AJ$38="Yes"</formula>
    </cfRule>
  </conditionalFormatting>
  <conditionalFormatting sqref="AH21">
    <cfRule type="expression" dxfId="1407" priority="1710">
      <formula>AH$13="LookUp"</formula>
    </cfRule>
  </conditionalFormatting>
  <conditionalFormatting sqref="AH78">
    <cfRule type="expression" dxfId="1406" priority="1709">
      <formula>AH$13="LookUp"</formula>
    </cfRule>
  </conditionalFormatting>
  <conditionalFormatting sqref="AH78">
    <cfRule type="expression" dxfId="1405" priority="1708">
      <formula>AH$38="Yes"</formula>
    </cfRule>
  </conditionalFormatting>
  <conditionalFormatting sqref="AL57">
    <cfRule type="expression" dxfId="1404" priority="1707">
      <formula>AL$13="LookUp"</formula>
    </cfRule>
  </conditionalFormatting>
  <conditionalFormatting sqref="AL78">
    <cfRule type="expression" dxfId="1403" priority="1706">
      <formula>AL$13="LookUp"</formula>
    </cfRule>
  </conditionalFormatting>
  <conditionalFormatting sqref="AL78">
    <cfRule type="expression" dxfId="1402" priority="1705">
      <formula>AL$38="Yes"</formula>
    </cfRule>
  </conditionalFormatting>
  <conditionalFormatting sqref="AM21">
    <cfRule type="expression" dxfId="1401" priority="1704">
      <formula>AM$13="LookUp"</formula>
    </cfRule>
  </conditionalFormatting>
  <conditionalFormatting sqref="AM78">
    <cfRule type="expression" dxfId="1400" priority="1703">
      <formula>AM$13="LookUp"</formula>
    </cfRule>
  </conditionalFormatting>
  <conditionalFormatting sqref="AM78">
    <cfRule type="expression" dxfId="1399" priority="1702">
      <formula>AM$38="Yes"</formula>
    </cfRule>
  </conditionalFormatting>
  <conditionalFormatting sqref="AK21">
    <cfRule type="expression" dxfId="1398" priority="1701">
      <formula>AK$13="LookUp"</formula>
    </cfRule>
  </conditionalFormatting>
  <conditionalFormatting sqref="AK78">
    <cfRule type="expression" dxfId="1397" priority="1700">
      <formula>AK$13="LookUp"</formula>
    </cfRule>
  </conditionalFormatting>
  <conditionalFormatting sqref="AK78">
    <cfRule type="expression" dxfId="1396" priority="1699">
      <formula>AK$38="Yes"</formula>
    </cfRule>
  </conditionalFormatting>
  <conditionalFormatting sqref="X78">
    <cfRule type="expression" dxfId="1395" priority="1011">
      <formula>X$13="LookUp"</formula>
    </cfRule>
  </conditionalFormatting>
  <conditionalFormatting sqref="AB78">
    <cfRule type="expression" dxfId="1394" priority="1008">
      <formula>AB$13="LookUp"</formula>
    </cfRule>
  </conditionalFormatting>
  <conditionalFormatting sqref="AL78">
    <cfRule type="expression" dxfId="1393" priority="1200">
      <formula>AL$13="LookUp"</formula>
    </cfRule>
  </conditionalFormatting>
  <conditionalFormatting sqref="AH78">
    <cfRule type="expression" dxfId="1392" priority="1221">
      <formula>AH$13="LookUp"</formula>
    </cfRule>
  </conditionalFormatting>
  <conditionalFormatting sqref="AE78">
    <cfRule type="expression" dxfId="1391" priority="1218">
      <formula>AE$13="LookUp"</formula>
    </cfRule>
  </conditionalFormatting>
  <conditionalFormatting sqref="AJ78">
    <cfRule type="expression" dxfId="1390" priority="1215">
      <formula>AJ$13="LookUp"</formula>
    </cfRule>
  </conditionalFormatting>
  <conditionalFormatting sqref="V57">
    <cfRule type="expression" dxfId="1389" priority="1247">
      <formula>V$13="LookUp"</formula>
    </cfRule>
  </conditionalFormatting>
  <conditionalFormatting sqref="W78">
    <cfRule type="expression" dxfId="1388" priority="1245">
      <formula>W$13="LookUp"</formula>
    </cfRule>
  </conditionalFormatting>
  <conditionalFormatting sqref="AG78">
    <cfRule type="expression" dxfId="1387" priority="1446">
      <formula>AG$13="LookUp"</formula>
    </cfRule>
  </conditionalFormatting>
  <conditionalFormatting sqref="AK78">
    <cfRule type="expression" dxfId="1386" priority="1443">
      <formula>AK$13="LookUp"</formula>
    </cfRule>
  </conditionalFormatting>
  <conditionalFormatting sqref="AL78">
    <cfRule type="expression" dxfId="1385" priority="1440">
      <formula>AL$13="LookUp"</formula>
    </cfRule>
  </conditionalFormatting>
  <conditionalFormatting sqref="K78">
    <cfRule type="expression" dxfId="1384" priority="1544">
      <formula>K$13="LookUp"</formula>
    </cfRule>
  </conditionalFormatting>
  <conditionalFormatting sqref="K78">
    <cfRule type="expression" dxfId="1383" priority="1543">
      <formula>K$38="Yes"</formula>
    </cfRule>
  </conditionalFormatting>
  <conditionalFormatting sqref="AG21">
    <cfRule type="expression" dxfId="1382" priority="1539">
      <formula>AG$13="LookUp"</formula>
    </cfRule>
  </conditionalFormatting>
  <conditionalFormatting sqref="AG78">
    <cfRule type="expression" dxfId="1381" priority="1538">
      <formula>AG$13="LookUp"</formula>
    </cfRule>
  </conditionalFormatting>
  <conditionalFormatting sqref="AG78">
    <cfRule type="expression" dxfId="1380" priority="1537">
      <formula>AG$38="Yes"</formula>
    </cfRule>
  </conditionalFormatting>
  <conditionalFormatting sqref="AD78">
    <cfRule type="expression" dxfId="1379" priority="1458">
      <formula>AD$13="LookUp"</formula>
    </cfRule>
  </conditionalFormatting>
  <conditionalFormatting sqref="P57">
    <cfRule type="expression" dxfId="1378" priority="1487">
      <formula>P$13="LookUp"</formula>
    </cfRule>
  </conditionalFormatting>
  <conditionalFormatting sqref="S78">
    <cfRule type="expression" dxfId="1377" priority="1485">
      <formula>S$13="LookUp"</formula>
    </cfRule>
  </conditionalFormatting>
  <conditionalFormatting sqref="T57">
    <cfRule type="expression" dxfId="1376" priority="1481">
      <formula>T$13="LookUp"</formula>
    </cfRule>
  </conditionalFormatting>
  <conditionalFormatting sqref="J21">
    <cfRule type="expression" dxfId="1375" priority="1515">
      <formula>J$13="LookUp"</formula>
    </cfRule>
  </conditionalFormatting>
  <conditionalFormatting sqref="K21">
    <cfRule type="expression" dxfId="1374" priority="1514">
      <formula>K$13="LookUp"</formula>
    </cfRule>
  </conditionalFormatting>
  <conditionalFormatting sqref="L78">
    <cfRule type="expression" dxfId="1373" priority="1513">
      <formula>L$13="LookUp"</formula>
    </cfRule>
  </conditionalFormatting>
  <conditionalFormatting sqref="L78">
    <cfRule type="expression" dxfId="1372" priority="1512">
      <formula>L$38="Yes"</formula>
    </cfRule>
  </conditionalFormatting>
  <conditionalFormatting sqref="X57">
    <cfRule type="expression" dxfId="1371" priority="1511">
      <formula>X$13="LookUp"</formula>
    </cfRule>
  </conditionalFormatting>
  <conditionalFormatting sqref="X78">
    <cfRule type="expression" dxfId="1370" priority="1510">
      <formula>X$13="LookUp"</formula>
    </cfRule>
  </conditionalFormatting>
  <conditionalFormatting sqref="X78">
    <cfRule type="expression" dxfId="1369" priority="1509">
      <formula>X$38="Yes"</formula>
    </cfRule>
  </conditionalFormatting>
  <conditionalFormatting sqref="Y21">
    <cfRule type="expression" dxfId="1368" priority="1508">
      <formula>Y$13="LookUp"</formula>
    </cfRule>
  </conditionalFormatting>
  <conditionalFormatting sqref="Y78">
    <cfRule type="expression" dxfId="1367" priority="1507">
      <formula>Y$13="LookUp"</formula>
    </cfRule>
  </conditionalFormatting>
  <conditionalFormatting sqref="Y78">
    <cfRule type="expression" dxfId="1366" priority="1506">
      <formula>Y$38="Yes"</formula>
    </cfRule>
  </conditionalFormatting>
  <conditionalFormatting sqref="L57">
    <cfRule type="expression" dxfId="1365" priority="1505">
      <formula>L$13="LookUp"</formula>
    </cfRule>
  </conditionalFormatting>
  <conditionalFormatting sqref="M21">
    <cfRule type="expression" dxfId="1364" priority="1504">
      <formula>M$13="LookUp"</formula>
    </cfRule>
  </conditionalFormatting>
  <conditionalFormatting sqref="M78">
    <cfRule type="expression" dxfId="1363" priority="1503">
      <formula>M$13="LookUp"</formula>
    </cfRule>
  </conditionalFormatting>
  <conditionalFormatting sqref="M78">
    <cfRule type="expression" dxfId="1362" priority="1502">
      <formula>M$38="Yes"</formula>
    </cfRule>
  </conditionalFormatting>
  <conditionalFormatting sqref="N78">
    <cfRule type="expression" dxfId="1361" priority="1501">
      <formula>N$13="LookUp"</formula>
    </cfRule>
  </conditionalFormatting>
  <conditionalFormatting sqref="N78">
    <cfRule type="expression" dxfId="1360" priority="1500">
      <formula>N$38="Yes"</formula>
    </cfRule>
  </conditionalFormatting>
  <conditionalFormatting sqref="N57">
    <cfRule type="expression" dxfId="1359" priority="1499">
      <formula>N$13="LookUp"</formula>
    </cfRule>
  </conditionalFormatting>
  <conditionalFormatting sqref="Q21">
    <cfRule type="expression" dxfId="1358" priority="1498">
      <formula>Q$13="LookUp"</formula>
    </cfRule>
  </conditionalFormatting>
  <conditionalFormatting sqref="Q78">
    <cfRule type="expression" dxfId="1357" priority="1497">
      <formula>Q$13="LookUp"</formula>
    </cfRule>
  </conditionalFormatting>
  <conditionalFormatting sqref="Q78">
    <cfRule type="expression" dxfId="1356" priority="1496">
      <formula>Q$38="Yes"</formula>
    </cfRule>
  </conditionalFormatting>
  <conditionalFormatting sqref="R78">
    <cfRule type="expression" dxfId="1355" priority="1495">
      <formula>R$13="LookUp"</formula>
    </cfRule>
  </conditionalFormatting>
  <conditionalFormatting sqref="R78">
    <cfRule type="expression" dxfId="1354" priority="1494">
      <formula>R$38="Yes"</formula>
    </cfRule>
  </conditionalFormatting>
  <conditionalFormatting sqref="R57">
    <cfRule type="expression" dxfId="1353" priority="1493">
      <formula>R$13="LookUp"</formula>
    </cfRule>
  </conditionalFormatting>
  <conditionalFormatting sqref="O21">
    <cfRule type="expression" dxfId="1352" priority="1492">
      <formula>O$13="LookUp"</formula>
    </cfRule>
  </conditionalFormatting>
  <conditionalFormatting sqref="O78">
    <cfRule type="expression" dxfId="1351" priority="1491">
      <formula>O$13="LookUp"</formula>
    </cfRule>
  </conditionalFormatting>
  <conditionalFormatting sqref="O78">
    <cfRule type="expression" dxfId="1350" priority="1490">
      <formula>O$38="Yes"</formula>
    </cfRule>
  </conditionalFormatting>
  <conditionalFormatting sqref="P78">
    <cfRule type="expression" dxfId="1349" priority="1489">
      <formula>P$13="LookUp"</formula>
    </cfRule>
  </conditionalFormatting>
  <conditionalFormatting sqref="P78">
    <cfRule type="expression" dxfId="1348" priority="1488">
      <formula>P$38="Yes"</formula>
    </cfRule>
  </conditionalFormatting>
  <conditionalFormatting sqref="S21">
    <cfRule type="expression" dxfId="1347" priority="1486">
      <formula>S$13="LookUp"</formula>
    </cfRule>
  </conditionalFormatting>
  <conditionalFormatting sqref="S78">
    <cfRule type="expression" dxfId="1346" priority="1484">
      <formula>S$38="Yes"</formula>
    </cfRule>
  </conditionalFormatting>
  <conditionalFormatting sqref="T78">
    <cfRule type="expression" dxfId="1345" priority="1483">
      <formula>T$13="LookUp"</formula>
    </cfRule>
  </conditionalFormatting>
  <conditionalFormatting sqref="T78">
    <cfRule type="expression" dxfId="1344" priority="1482">
      <formula>T$38="Yes"</formula>
    </cfRule>
  </conditionalFormatting>
  <conditionalFormatting sqref="V21">
    <cfRule type="expression" dxfId="1343" priority="1480">
      <formula>V$13="LookUp"</formula>
    </cfRule>
  </conditionalFormatting>
  <conditionalFormatting sqref="V78">
    <cfRule type="expression" dxfId="1342" priority="1479">
      <formula>V$13="LookUp"</formula>
    </cfRule>
  </conditionalFormatting>
  <conditionalFormatting sqref="V78">
    <cfRule type="expression" dxfId="1341" priority="1478">
      <formula>V$38="Yes"</formula>
    </cfRule>
  </conditionalFormatting>
  <conditionalFormatting sqref="AA57">
    <cfRule type="expression" dxfId="1340" priority="1471">
      <formula>AA$13="LookUp"</formula>
    </cfRule>
  </conditionalFormatting>
  <conditionalFormatting sqref="AA78">
    <cfRule type="expression" dxfId="1339" priority="1470">
      <formula>AA$13="LookUp"</formula>
    </cfRule>
  </conditionalFormatting>
  <conditionalFormatting sqref="AA78">
    <cfRule type="expression" dxfId="1338" priority="1469">
      <formula>AA$38="Yes"</formula>
    </cfRule>
  </conditionalFormatting>
  <conditionalFormatting sqref="AB21">
    <cfRule type="expression" dxfId="1337" priority="1468">
      <formula>AB$13="LookUp"</formula>
    </cfRule>
  </conditionalFormatting>
  <conditionalFormatting sqref="AB78">
    <cfRule type="expression" dxfId="1336" priority="1467">
      <formula>AB$13="LookUp"</formula>
    </cfRule>
  </conditionalFormatting>
  <conditionalFormatting sqref="AB78">
    <cfRule type="expression" dxfId="1335" priority="1466">
      <formula>AB$38="Yes"</formula>
    </cfRule>
  </conditionalFormatting>
  <conditionalFormatting sqref="AD21">
    <cfRule type="expression" dxfId="1334" priority="1459">
      <formula>AD$13="LookUp"</formula>
    </cfRule>
  </conditionalFormatting>
  <conditionalFormatting sqref="AD78">
    <cfRule type="expression" dxfId="1333" priority="1457">
      <formula>AD$38="Yes"</formula>
    </cfRule>
  </conditionalFormatting>
  <conditionalFormatting sqref="AH57">
    <cfRule type="expression" dxfId="1332" priority="1453">
      <formula>AH$13="LookUp"</formula>
    </cfRule>
  </conditionalFormatting>
  <conditionalFormatting sqref="AH78">
    <cfRule type="expression" dxfId="1331" priority="1452">
      <formula>AH$13="LookUp"</formula>
    </cfRule>
  </conditionalFormatting>
  <conditionalFormatting sqref="AH78">
    <cfRule type="expression" dxfId="1330" priority="1451">
      <formula>AH$38="Yes"</formula>
    </cfRule>
  </conditionalFormatting>
  <conditionalFormatting sqref="AI21">
    <cfRule type="expression" dxfId="1329" priority="1450">
      <formula>AI$13="LookUp"</formula>
    </cfRule>
  </conditionalFormatting>
  <conditionalFormatting sqref="AI78">
    <cfRule type="expression" dxfId="1328" priority="1449">
      <formula>AI$13="LookUp"</formula>
    </cfRule>
  </conditionalFormatting>
  <conditionalFormatting sqref="AI78">
    <cfRule type="expression" dxfId="1327" priority="1448">
      <formula>AI$38="Yes"</formula>
    </cfRule>
  </conditionalFormatting>
  <conditionalFormatting sqref="AG21">
    <cfRule type="expression" dxfId="1326" priority="1447">
      <formula>AG$13="LookUp"</formula>
    </cfRule>
  </conditionalFormatting>
  <conditionalFormatting sqref="AG78">
    <cfRule type="expression" dxfId="1325" priority="1445">
      <formula>AG$38="Yes"</formula>
    </cfRule>
  </conditionalFormatting>
  <conditionalFormatting sqref="AK57">
    <cfRule type="expression" dxfId="1324" priority="1444">
      <formula>AK$13="LookUp"</formula>
    </cfRule>
  </conditionalFormatting>
  <conditionalFormatting sqref="AK78">
    <cfRule type="expression" dxfId="1323" priority="1442">
      <formula>AK$38="Yes"</formula>
    </cfRule>
  </conditionalFormatting>
  <conditionalFormatting sqref="AL21">
    <cfRule type="expression" dxfId="1322" priority="1441">
      <formula>AL$13="LookUp"</formula>
    </cfRule>
  </conditionalFormatting>
  <conditionalFormatting sqref="AL78">
    <cfRule type="expression" dxfId="1321" priority="1439">
      <formula>AL$38="Yes"</formula>
    </cfRule>
  </conditionalFormatting>
  <conditionalFormatting sqref="AJ21">
    <cfRule type="expression" dxfId="1320" priority="1438">
      <formula>AJ$13="LookUp"</formula>
    </cfRule>
  </conditionalFormatting>
  <conditionalFormatting sqref="AJ78">
    <cfRule type="expression" dxfId="1319" priority="1437">
      <formula>AJ$13="LookUp"</formula>
    </cfRule>
  </conditionalFormatting>
  <conditionalFormatting sqref="AJ78">
    <cfRule type="expression" dxfId="1318" priority="1436">
      <formula>AJ$38="Yes"</formula>
    </cfRule>
  </conditionalFormatting>
  <conditionalFormatting sqref="AS21">
    <cfRule type="expression" dxfId="1317" priority="751">
      <formula>AS$13="LookUp"</formula>
    </cfRule>
  </conditionalFormatting>
  <conditionalFormatting sqref="AS78">
    <cfRule type="expression" dxfId="1316" priority="750">
      <formula>AS$13="LookUp"</formula>
    </cfRule>
  </conditionalFormatting>
  <conditionalFormatting sqref="AS78">
    <cfRule type="expression" dxfId="1315" priority="749">
      <formula>AS$38="Yes"</formula>
    </cfRule>
  </conditionalFormatting>
  <conditionalFormatting sqref="AQ21">
    <cfRule type="expression" dxfId="1314" priority="748">
      <formula>AQ$13="LookUp"</formula>
    </cfRule>
  </conditionalFormatting>
  <conditionalFormatting sqref="AQ78">
    <cfRule type="expression" dxfId="1313" priority="747">
      <formula>AQ$13="LookUp"</formula>
    </cfRule>
  </conditionalFormatting>
  <conditionalFormatting sqref="AQ78">
    <cfRule type="expression" dxfId="1312" priority="746">
      <formula>AQ$38="Yes"</formula>
    </cfRule>
  </conditionalFormatting>
  <conditionalFormatting sqref="AM21">
    <cfRule type="expression" dxfId="1311" priority="1429">
      <formula>AM$13="LookUp"</formula>
    </cfRule>
  </conditionalFormatting>
  <conditionalFormatting sqref="AM78">
    <cfRule type="expression" dxfId="1310" priority="1428">
      <formula>AM$13="LookUp"</formula>
    </cfRule>
  </conditionalFormatting>
  <conditionalFormatting sqref="AM78">
    <cfRule type="expression" dxfId="1309" priority="1427">
      <formula>AM$38="Yes"</formula>
    </cfRule>
  </conditionalFormatting>
  <conditionalFormatting sqref="AO21">
    <cfRule type="expression" dxfId="1308" priority="778">
      <formula>AO$13="LookUp"</formula>
    </cfRule>
  </conditionalFormatting>
  <conditionalFormatting sqref="AO78">
    <cfRule type="expression" dxfId="1307" priority="777">
      <formula>AO$13="LookUp"</formula>
    </cfRule>
  </conditionalFormatting>
  <conditionalFormatting sqref="AO78">
    <cfRule type="expression" dxfId="1306" priority="776">
      <formula>AO$38="Yes"</formula>
    </cfRule>
  </conditionalFormatting>
  <conditionalFormatting sqref="AO57">
    <cfRule type="expression" dxfId="1305" priority="775">
      <formula>AO$13="LookUp"</formula>
    </cfRule>
  </conditionalFormatting>
  <conditionalFormatting sqref="AO78">
    <cfRule type="expression" dxfId="1304" priority="774">
      <formula>AO$13="LookUp"</formula>
    </cfRule>
  </conditionalFormatting>
  <conditionalFormatting sqref="AO78">
    <cfRule type="expression" dxfId="1303" priority="773">
      <formula>AO$38="Yes"</formula>
    </cfRule>
  </conditionalFormatting>
  <conditionalFormatting sqref="AS21">
    <cfRule type="expression" dxfId="1302" priority="736">
      <formula>AS$13="LookUp"</formula>
    </cfRule>
  </conditionalFormatting>
  <conditionalFormatting sqref="AS78">
    <cfRule type="expression" dxfId="1301" priority="735">
      <formula>AS$13="LookUp"</formula>
    </cfRule>
  </conditionalFormatting>
  <conditionalFormatting sqref="AS78">
    <cfRule type="expression" dxfId="1300" priority="734">
      <formula>AS$38="Yes"</formula>
    </cfRule>
  </conditionalFormatting>
  <conditionalFormatting sqref="AO57">
    <cfRule type="expression" dxfId="1299" priority="802">
      <formula>AO$13="LookUp"</formula>
    </cfRule>
  </conditionalFormatting>
  <conditionalFormatting sqref="AO78">
    <cfRule type="expression" dxfId="1298" priority="801">
      <formula>AO$13="LookUp"</formula>
    </cfRule>
  </conditionalFormatting>
  <conditionalFormatting sqref="AO78">
    <cfRule type="expression" dxfId="1297" priority="800">
      <formula>AO$38="Yes"</formula>
    </cfRule>
  </conditionalFormatting>
  <conditionalFormatting sqref="AS21">
    <cfRule type="expression" dxfId="1296" priority="763">
      <formula>AS$13="LookUp"</formula>
    </cfRule>
  </conditionalFormatting>
  <conditionalFormatting sqref="AS78">
    <cfRule type="expression" dxfId="1295" priority="762">
      <formula>AS$13="LookUp"</formula>
    </cfRule>
  </conditionalFormatting>
  <conditionalFormatting sqref="AS78">
    <cfRule type="expression" dxfId="1294" priority="761">
      <formula>AS$38="Yes"</formula>
    </cfRule>
  </conditionalFormatting>
  <conditionalFormatting sqref="V57">
    <cfRule type="expression" dxfId="1293" priority="829">
      <formula>V$13="LookUp"</formula>
    </cfRule>
  </conditionalFormatting>
  <conditionalFormatting sqref="V78">
    <cfRule type="expression" dxfId="1292" priority="828">
      <formula>V$13="LookUp"</formula>
    </cfRule>
  </conditionalFormatting>
  <conditionalFormatting sqref="V78">
    <cfRule type="expression" dxfId="1291" priority="827">
      <formula>V$38="Yes"</formula>
    </cfRule>
  </conditionalFormatting>
  <conditionalFormatting sqref="AO21">
    <cfRule type="expression" dxfId="1290" priority="790">
      <formula>AO$13="LookUp"</formula>
    </cfRule>
  </conditionalFormatting>
  <conditionalFormatting sqref="AO78">
    <cfRule type="expression" dxfId="1289" priority="789">
      <formula>AO$13="LookUp"</formula>
    </cfRule>
  </conditionalFormatting>
  <conditionalFormatting sqref="AO78">
    <cfRule type="expression" dxfId="1288" priority="788">
      <formula>AO$38="Yes"</formula>
    </cfRule>
  </conditionalFormatting>
  <conditionalFormatting sqref="AH21">
    <cfRule type="expression" dxfId="1287" priority="985">
      <formula>AH$13="LookUp"</formula>
    </cfRule>
  </conditionalFormatting>
  <conditionalFormatting sqref="AH78">
    <cfRule type="expression" dxfId="1286" priority="984">
      <formula>AH$13="LookUp"</formula>
    </cfRule>
  </conditionalFormatting>
  <conditionalFormatting sqref="AH78">
    <cfRule type="expression" dxfId="1285" priority="983">
      <formula>AH$38="Yes"</formula>
    </cfRule>
  </conditionalFormatting>
  <conditionalFormatting sqref="AL57">
    <cfRule type="expression" dxfId="1284" priority="982">
      <formula>AL$13="LookUp"</formula>
    </cfRule>
  </conditionalFormatting>
  <conditionalFormatting sqref="AL78">
    <cfRule type="expression" dxfId="1283" priority="981">
      <formula>AL$13="LookUp"</formula>
    </cfRule>
  </conditionalFormatting>
  <conditionalFormatting sqref="AL78">
    <cfRule type="expression" dxfId="1282" priority="980">
      <formula>AL$38="Yes"</formula>
    </cfRule>
  </conditionalFormatting>
  <conditionalFormatting sqref="X21">
    <cfRule type="expression" dxfId="1281" priority="1012">
      <formula>X$13="LookUp"</formula>
    </cfRule>
  </conditionalFormatting>
  <conditionalFormatting sqref="X78">
    <cfRule type="expression" dxfId="1280" priority="1010">
      <formula>X$38="Yes"</formula>
    </cfRule>
  </conditionalFormatting>
  <conditionalFormatting sqref="AB57">
    <cfRule type="expression" dxfId="1279" priority="1009">
      <formula>AB$13="LookUp"</formula>
    </cfRule>
  </conditionalFormatting>
  <conditionalFormatting sqref="AB78">
    <cfRule type="expression" dxfId="1278" priority="1007">
      <formula>AB$38="Yes"</formula>
    </cfRule>
  </conditionalFormatting>
  <conditionalFormatting sqref="W57">
    <cfRule type="expression" dxfId="1277" priority="1282">
      <formula>W$13="LookUp"</formula>
    </cfRule>
  </conditionalFormatting>
  <conditionalFormatting sqref="W78">
    <cfRule type="expression" dxfId="1276" priority="1281">
      <formula>W$13="LookUp"</formula>
    </cfRule>
  </conditionalFormatting>
  <conditionalFormatting sqref="W78">
    <cfRule type="expression" dxfId="1275" priority="1280">
      <formula>W$38="Yes"</formula>
    </cfRule>
  </conditionalFormatting>
  <conditionalFormatting sqref="AE21">
    <cfRule type="expression" dxfId="1274" priority="1279">
      <formula>AE$13="LookUp"</formula>
    </cfRule>
  </conditionalFormatting>
  <conditionalFormatting sqref="AE78">
    <cfRule type="expression" dxfId="1273" priority="1278">
      <formula>AE$13="LookUp"</formula>
    </cfRule>
  </conditionalFormatting>
  <conditionalFormatting sqref="AE78">
    <cfRule type="expression" dxfId="1272" priority="1277">
      <formula>AE$38="Yes"</formula>
    </cfRule>
  </conditionalFormatting>
  <conditionalFormatting sqref="AL21">
    <cfRule type="expression" dxfId="1271" priority="1201">
      <formula>AL$13="LookUp"</formula>
    </cfRule>
  </conditionalFormatting>
  <conditionalFormatting sqref="AL78">
    <cfRule type="expression" dxfId="1270" priority="1199">
      <formula>AL$38="Yes"</formula>
    </cfRule>
  </conditionalFormatting>
  <conditionalFormatting sqref="AB21">
    <cfRule type="expression" dxfId="1269" priority="1228">
      <formula>AB$13="LookUp"</formula>
    </cfRule>
  </conditionalFormatting>
  <conditionalFormatting sqref="AB78">
    <cfRule type="expression" dxfId="1268" priority="1227">
      <formula>AB$13="LookUp"</formula>
    </cfRule>
  </conditionalFormatting>
  <conditionalFormatting sqref="AB78">
    <cfRule type="expression" dxfId="1267" priority="1226">
      <formula>AB$38="Yes"</formula>
    </cfRule>
  </conditionalFormatting>
  <conditionalFormatting sqref="X21">
    <cfRule type="expression" dxfId="1266" priority="1255">
      <formula>X$13="LookUp"</formula>
    </cfRule>
  </conditionalFormatting>
  <conditionalFormatting sqref="X78">
    <cfRule type="expression" dxfId="1265" priority="1254">
      <formula>X$13="LookUp"</formula>
    </cfRule>
  </conditionalFormatting>
  <conditionalFormatting sqref="X78">
    <cfRule type="expression" dxfId="1264" priority="1253">
      <formula>X$38="Yes"</formula>
    </cfRule>
  </conditionalFormatting>
  <conditionalFormatting sqref="T21">
    <cfRule type="expression" dxfId="1263" priority="1252">
      <formula>T$13="LookUp"</formula>
    </cfRule>
  </conditionalFormatting>
  <conditionalFormatting sqref="T78">
    <cfRule type="expression" dxfId="1262" priority="1251">
      <formula>T$13="LookUp"</formula>
    </cfRule>
  </conditionalFormatting>
  <conditionalFormatting sqref="T78">
    <cfRule type="expression" dxfId="1261" priority="1250">
      <formula>T$38="Yes"</formula>
    </cfRule>
  </conditionalFormatting>
  <conditionalFormatting sqref="V78">
    <cfRule type="expression" dxfId="1260" priority="1249">
      <formula>V$13="LookUp"</formula>
    </cfRule>
  </conditionalFormatting>
  <conditionalFormatting sqref="V78">
    <cfRule type="expression" dxfId="1259" priority="1248">
      <formula>V$38="Yes"</formula>
    </cfRule>
  </conditionalFormatting>
  <conditionalFormatting sqref="W21">
    <cfRule type="expression" dxfId="1258" priority="1246">
      <formula>W$13="LookUp"</formula>
    </cfRule>
  </conditionalFormatting>
  <conditionalFormatting sqref="W78">
    <cfRule type="expression" dxfId="1257" priority="1244">
      <formula>W$38="Yes"</formula>
    </cfRule>
  </conditionalFormatting>
  <conditionalFormatting sqref="AA21">
    <cfRule type="expression" dxfId="1256" priority="1240">
      <formula>AA$13="LookUp"</formula>
    </cfRule>
  </conditionalFormatting>
  <conditionalFormatting sqref="AA78">
    <cfRule type="expression" dxfId="1255" priority="1239">
      <formula>AA$13="LookUp"</formula>
    </cfRule>
  </conditionalFormatting>
  <conditionalFormatting sqref="AA78">
    <cfRule type="expression" dxfId="1254" priority="1238">
      <formula>AA$38="Yes"</formula>
    </cfRule>
  </conditionalFormatting>
  <conditionalFormatting sqref="Y21">
    <cfRule type="expression" dxfId="1253" priority="1237">
      <formula>Y$13="LookUp"</formula>
    </cfRule>
  </conditionalFormatting>
  <conditionalFormatting sqref="Y78">
    <cfRule type="expression" dxfId="1252" priority="1236">
      <formula>Y$13="LookUp"</formula>
    </cfRule>
  </conditionalFormatting>
  <conditionalFormatting sqref="Y78">
    <cfRule type="expression" dxfId="1251" priority="1235">
      <formula>Y$38="Yes"</formula>
    </cfRule>
  </conditionalFormatting>
  <conditionalFormatting sqref="AG57">
    <cfRule type="expression" dxfId="1250" priority="1225">
      <formula>AG$13="LookUp"</formula>
    </cfRule>
  </conditionalFormatting>
  <conditionalFormatting sqref="AG78">
    <cfRule type="expression" dxfId="1249" priority="1224">
      <formula>AG$13="LookUp"</formula>
    </cfRule>
  </conditionalFormatting>
  <conditionalFormatting sqref="AG78">
    <cfRule type="expression" dxfId="1248" priority="1223">
      <formula>AG$38="Yes"</formula>
    </cfRule>
  </conditionalFormatting>
  <conditionalFormatting sqref="AH21">
    <cfRule type="expression" dxfId="1247" priority="1222">
      <formula>AH$13="LookUp"</formula>
    </cfRule>
  </conditionalFormatting>
  <conditionalFormatting sqref="AH78">
    <cfRule type="expression" dxfId="1246" priority="1220">
      <formula>AH$38="Yes"</formula>
    </cfRule>
  </conditionalFormatting>
  <conditionalFormatting sqref="AE21">
    <cfRule type="expression" dxfId="1245" priority="1219">
      <formula>AE$13="LookUp"</formula>
    </cfRule>
  </conditionalFormatting>
  <conditionalFormatting sqref="AE78">
    <cfRule type="expression" dxfId="1244" priority="1217">
      <formula>AE$38="Yes"</formula>
    </cfRule>
  </conditionalFormatting>
  <conditionalFormatting sqref="AJ57">
    <cfRule type="expression" dxfId="1243" priority="1216">
      <formula>AJ$13="LookUp"</formula>
    </cfRule>
  </conditionalFormatting>
  <conditionalFormatting sqref="AJ78">
    <cfRule type="expression" dxfId="1242" priority="1214">
      <formula>AJ$38="Yes"</formula>
    </cfRule>
  </conditionalFormatting>
  <conditionalFormatting sqref="AK21">
    <cfRule type="expression" dxfId="1241" priority="1213">
      <formula>AK$13="LookUp"</formula>
    </cfRule>
  </conditionalFormatting>
  <conditionalFormatting sqref="AK78">
    <cfRule type="expression" dxfId="1240" priority="1212">
      <formula>AK$13="LookUp"</formula>
    </cfRule>
  </conditionalFormatting>
  <conditionalFormatting sqref="AK78">
    <cfRule type="expression" dxfId="1239" priority="1211">
      <formula>AK$38="Yes"</formula>
    </cfRule>
  </conditionalFormatting>
  <conditionalFormatting sqref="AI21">
    <cfRule type="expression" dxfId="1238" priority="1210">
      <formula>AI$13="LookUp"</formula>
    </cfRule>
  </conditionalFormatting>
  <conditionalFormatting sqref="AI78">
    <cfRule type="expression" dxfId="1237" priority="1209">
      <formula>AI$13="LookUp"</formula>
    </cfRule>
  </conditionalFormatting>
  <conditionalFormatting sqref="AI78">
    <cfRule type="expression" dxfId="1236" priority="1208">
      <formula>AI$38="Yes"</formula>
    </cfRule>
  </conditionalFormatting>
  <conditionalFormatting sqref="AM57">
    <cfRule type="expression" dxfId="1235" priority="1207">
      <formula>AM$13="LookUp"</formula>
    </cfRule>
  </conditionalFormatting>
  <conditionalFormatting sqref="AM78">
    <cfRule type="expression" dxfId="1234" priority="1206">
      <formula>AM$13="LookUp"</formula>
    </cfRule>
  </conditionalFormatting>
  <conditionalFormatting sqref="AM78">
    <cfRule type="expression" dxfId="1233" priority="1205">
      <formula>AM$38="Yes"</formula>
    </cfRule>
  </conditionalFormatting>
  <conditionalFormatting sqref="BK21">
    <cfRule type="expression" dxfId="1232" priority="520">
      <formula>BK$13="LookUp"</formula>
    </cfRule>
  </conditionalFormatting>
  <conditionalFormatting sqref="BK78">
    <cfRule type="expression" dxfId="1231" priority="519">
      <formula>BK$13="LookUp"</formula>
    </cfRule>
  </conditionalFormatting>
  <conditionalFormatting sqref="BK78">
    <cfRule type="expression" dxfId="1230" priority="518">
      <formula>BK$38="Yes"</formula>
    </cfRule>
  </conditionalFormatting>
  <conditionalFormatting sqref="BM57">
    <cfRule type="expression" dxfId="1229" priority="514">
      <formula>BM$13="LookUp"</formula>
    </cfRule>
  </conditionalFormatting>
  <conditionalFormatting sqref="BM78">
    <cfRule type="expression" dxfId="1228" priority="513">
      <formula>BM$13="LookUp"</formula>
    </cfRule>
  </conditionalFormatting>
  <conditionalFormatting sqref="BM78">
    <cfRule type="expression" dxfId="1227" priority="512">
      <formula>BM$38="Yes"</formula>
    </cfRule>
  </conditionalFormatting>
  <conditionalFormatting sqref="BK21">
    <cfRule type="expression" dxfId="1226" priority="547">
      <formula>BK$13="LookUp"</formula>
    </cfRule>
  </conditionalFormatting>
  <conditionalFormatting sqref="BK78">
    <cfRule type="expression" dxfId="1225" priority="546">
      <formula>BK$13="LookUp"</formula>
    </cfRule>
  </conditionalFormatting>
  <conditionalFormatting sqref="BK78">
    <cfRule type="expression" dxfId="1224" priority="545">
      <formula>BK$38="Yes"</formula>
    </cfRule>
  </conditionalFormatting>
  <conditionalFormatting sqref="BL21">
    <cfRule type="expression" dxfId="1223" priority="508">
      <formula>BL$13="LookUp"</formula>
    </cfRule>
  </conditionalFormatting>
  <conditionalFormatting sqref="BL78">
    <cfRule type="expression" dxfId="1222" priority="507">
      <formula>BL$13="LookUp"</formula>
    </cfRule>
  </conditionalFormatting>
  <conditionalFormatting sqref="BL78">
    <cfRule type="expression" dxfId="1221" priority="506">
      <formula>BL$38="Yes"</formula>
    </cfRule>
  </conditionalFormatting>
  <conditionalFormatting sqref="BI57">
    <cfRule type="expression" dxfId="1220" priority="541">
      <formula>BI$13="LookUp"</formula>
    </cfRule>
  </conditionalFormatting>
  <conditionalFormatting sqref="BI78">
    <cfRule type="expression" dxfId="1219" priority="540">
      <formula>BI$13="LookUp"</formula>
    </cfRule>
  </conditionalFormatting>
  <conditionalFormatting sqref="BI78">
    <cfRule type="expression" dxfId="1218" priority="539">
      <formula>BI$38="Yes"</formula>
    </cfRule>
  </conditionalFormatting>
  <conditionalFormatting sqref="BG21">
    <cfRule type="expression" dxfId="1217" priority="574">
      <formula>BG$13="LookUp"</formula>
    </cfRule>
  </conditionalFormatting>
  <conditionalFormatting sqref="BG78">
    <cfRule type="expression" dxfId="1216" priority="573">
      <formula>BG$13="LookUp"</formula>
    </cfRule>
  </conditionalFormatting>
  <conditionalFormatting sqref="BG78">
    <cfRule type="expression" dxfId="1215" priority="572">
      <formula>BG$38="Yes"</formula>
    </cfRule>
  </conditionalFormatting>
  <conditionalFormatting sqref="BK21">
    <cfRule type="expression" dxfId="1214" priority="535">
      <formula>BK$13="LookUp"</formula>
    </cfRule>
  </conditionalFormatting>
  <conditionalFormatting sqref="BK78">
    <cfRule type="expression" dxfId="1213" priority="534">
      <formula>BK$13="LookUp"</formula>
    </cfRule>
  </conditionalFormatting>
  <conditionalFormatting sqref="BK78">
    <cfRule type="expression" dxfId="1212" priority="533">
      <formula>BK$38="Yes"</formula>
    </cfRule>
  </conditionalFormatting>
  <conditionalFormatting sqref="BF21">
    <cfRule type="expression" dxfId="1211" priority="568">
      <formula>BF$13="LookUp"</formula>
    </cfRule>
  </conditionalFormatting>
  <conditionalFormatting sqref="BF78">
    <cfRule type="expression" dxfId="1210" priority="567">
      <formula>BF$13="LookUp"</formula>
    </cfRule>
  </conditionalFormatting>
  <conditionalFormatting sqref="BF78">
    <cfRule type="expression" dxfId="1209" priority="566">
      <formula>BF$38="Yes"</formula>
    </cfRule>
  </conditionalFormatting>
  <conditionalFormatting sqref="BE57">
    <cfRule type="expression" dxfId="1208" priority="601">
      <formula>BE$13="LookUp"</formula>
    </cfRule>
  </conditionalFormatting>
  <conditionalFormatting sqref="BE78">
    <cfRule type="expression" dxfId="1207" priority="600">
      <formula>BE$13="LookUp"</formula>
    </cfRule>
  </conditionalFormatting>
  <conditionalFormatting sqref="BE78">
    <cfRule type="expression" dxfId="1206" priority="599">
      <formula>BE$38="Yes"</formula>
    </cfRule>
  </conditionalFormatting>
  <conditionalFormatting sqref="BG21">
    <cfRule type="expression" dxfId="1205" priority="562">
      <formula>BG$13="LookUp"</formula>
    </cfRule>
  </conditionalFormatting>
  <conditionalFormatting sqref="BG78">
    <cfRule type="expression" dxfId="1204" priority="561">
      <formula>BG$13="LookUp"</formula>
    </cfRule>
  </conditionalFormatting>
  <conditionalFormatting sqref="BG78">
    <cfRule type="expression" dxfId="1203" priority="560">
      <formula>BG$38="Yes"</formula>
    </cfRule>
  </conditionalFormatting>
  <conditionalFormatting sqref="BD57">
    <cfRule type="expression" dxfId="1202" priority="595">
      <formula>BD$13="LookUp"</formula>
    </cfRule>
  </conditionalFormatting>
  <conditionalFormatting sqref="BD78">
    <cfRule type="expression" dxfId="1201" priority="594">
      <formula>BD$13="LookUp"</formula>
    </cfRule>
  </conditionalFormatting>
  <conditionalFormatting sqref="BD78">
    <cfRule type="expression" dxfId="1200" priority="593">
      <formula>BD$38="Yes"</formula>
    </cfRule>
  </conditionalFormatting>
  <conditionalFormatting sqref="BB21">
    <cfRule type="expression" dxfId="1199" priority="628">
      <formula>BB$13="LookUp"</formula>
    </cfRule>
  </conditionalFormatting>
  <conditionalFormatting sqref="BB78">
    <cfRule type="expression" dxfId="1198" priority="627">
      <formula>BB$13="LookUp"</formula>
    </cfRule>
  </conditionalFormatting>
  <conditionalFormatting sqref="BB78">
    <cfRule type="expression" dxfId="1197" priority="626">
      <formula>BB$38="Yes"</formula>
    </cfRule>
  </conditionalFormatting>
  <conditionalFormatting sqref="BC21">
    <cfRule type="expression" dxfId="1196" priority="589">
      <formula>BC$13="LookUp"</formula>
    </cfRule>
  </conditionalFormatting>
  <conditionalFormatting sqref="BC78">
    <cfRule type="expression" dxfId="1195" priority="588">
      <formula>BC$13="LookUp"</formula>
    </cfRule>
  </conditionalFormatting>
  <conditionalFormatting sqref="BC78">
    <cfRule type="expression" dxfId="1194" priority="587">
      <formula>BC$38="Yes"</formula>
    </cfRule>
  </conditionalFormatting>
  <conditionalFormatting sqref="BD57">
    <cfRule type="expression" dxfId="1193" priority="622">
      <formula>BD$13="LookUp"</formula>
    </cfRule>
  </conditionalFormatting>
  <conditionalFormatting sqref="BD78">
    <cfRule type="expression" dxfId="1192" priority="621">
      <formula>BD$13="LookUp"</formula>
    </cfRule>
  </conditionalFormatting>
  <conditionalFormatting sqref="BD78">
    <cfRule type="expression" dxfId="1191" priority="620">
      <formula>BD$38="Yes"</formula>
    </cfRule>
  </conditionalFormatting>
  <conditionalFormatting sqref="BB21">
    <cfRule type="expression" dxfId="1190" priority="655">
      <formula>BB$13="LookUp"</formula>
    </cfRule>
  </conditionalFormatting>
  <conditionalFormatting sqref="BB78">
    <cfRule type="expression" dxfId="1189" priority="654">
      <formula>BB$13="LookUp"</formula>
    </cfRule>
  </conditionalFormatting>
  <conditionalFormatting sqref="BB78">
    <cfRule type="expression" dxfId="1188" priority="653">
      <formula>BB$38="Yes"</formula>
    </cfRule>
  </conditionalFormatting>
  <conditionalFormatting sqref="BC21">
    <cfRule type="expression" dxfId="1187" priority="616">
      <formula>BC$13="LookUp"</formula>
    </cfRule>
  </conditionalFormatting>
  <conditionalFormatting sqref="BC78">
    <cfRule type="expression" dxfId="1186" priority="615">
      <formula>BC$13="LookUp"</formula>
    </cfRule>
  </conditionalFormatting>
  <conditionalFormatting sqref="BC78">
    <cfRule type="expression" dxfId="1185" priority="614">
      <formula>BC$38="Yes"</formula>
    </cfRule>
  </conditionalFormatting>
  <conditionalFormatting sqref="AZ57">
    <cfRule type="expression" dxfId="1184" priority="649">
      <formula>AZ$13="LookUp"</formula>
    </cfRule>
  </conditionalFormatting>
  <conditionalFormatting sqref="AZ78">
    <cfRule type="expression" dxfId="1183" priority="648">
      <formula>AZ$13="LookUp"</formula>
    </cfRule>
  </conditionalFormatting>
  <conditionalFormatting sqref="AZ78">
    <cfRule type="expression" dxfId="1182" priority="647">
      <formula>AZ$38="Yes"</formula>
    </cfRule>
  </conditionalFormatting>
  <conditionalFormatting sqref="AX21">
    <cfRule type="expression" dxfId="1181" priority="682">
      <formula>AX$13="LookUp"</formula>
    </cfRule>
  </conditionalFormatting>
  <conditionalFormatting sqref="AX78">
    <cfRule type="expression" dxfId="1180" priority="681">
      <formula>AX$13="LookUp"</formula>
    </cfRule>
  </conditionalFormatting>
  <conditionalFormatting sqref="AX78">
    <cfRule type="expression" dxfId="1179" priority="680">
      <formula>AX$38="Yes"</formula>
    </cfRule>
  </conditionalFormatting>
  <conditionalFormatting sqref="BB21">
    <cfRule type="expression" dxfId="1178" priority="643">
      <formula>BB$13="LookUp"</formula>
    </cfRule>
  </conditionalFormatting>
  <conditionalFormatting sqref="BB78">
    <cfRule type="expression" dxfId="1177" priority="642">
      <formula>BB$13="LookUp"</formula>
    </cfRule>
  </conditionalFormatting>
  <conditionalFormatting sqref="BB78">
    <cfRule type="expression" dxfId="1176" priority="641">
      <formula>BB$38="Yes"</formula>
    </cfRule>
  </conditionalFormatting>
  <conditionalFormatting sqref="AW21">
    <cfRule type="expression" dxfId="1175" priority="676">
      <formula>AW$13="LookUp"</formula>
    </cfRule>
  </conditionalFormatting>
  <conditionalFormatting sqref="AW78">
    <cfRule type="expression" dxfId="1174" priority="675">
      <formula>AW$13="LookUp"</formula>
    </cfRule>
  </conditionalFormatting>
  <conditionalFormatting sqref="AW78">
    <cfRule type="expression" dxfId="1173" priority="674">
      <formula>AW$38="Yes"</formula>
    </cfRule>
  </conditionalFormatting>
  <conditionalFormatting sqref="AV78">
    <cfRule type="expression" dxfId="1172" priority="708">
      <formula>AV$13="LookUp"</formula>
    </cfRule>
  </conditionalFormatting>
  <conditionalFormatting sqref="AV78">
    <cfRule type="expression" dxfId="1171" priority="707">
      <formula>AV$38="Yes"</formula>
    </cfRule>
  </conditionalFormatting>
  <conditionalFormatting sqref="AX21">
    <cfRule type="expression" dxfId="1170" priority="670">
      <formula>AX$13="LookUp"</formula>
    </cfRule>
  </conditionalFormatting>
  <conditionalFormatting sqref="AX78">
    <cfRule type="expression" dxfId="1169" priority="669">
      <formula>AX$13="LookUp"</formula>
    </cfRule>
  </conditionalFormatting>
  <conditionalFormatting sqref="AX78">
    <cfRule type="expression" dxfId="1168" priority="668">
      <formula>AX$38="Yes"</formula>
    </cfRule>
  </conditionalFormatting>
  <conditionalFormatting sqref="AX57">
    <cfRule type="expression" dxfId="1167" priority="694">
      <formula>AX$13="LookUp"</formula>
    </cfRule>
  </conditionalFormatting>
  <conditionalFormatting sqref="AX78">
    <cfRule type="expression" dxfId="1166" priority="693">
      <formula>AX$13="LookUp"</formula>
    </cfRule>
  </conditionalFormatting>
  <conditionalFormatting sqref="AX78">
    <cfRule type="expression" dxfId="1165" priority="692">
      <formula>AX$38="Yes"</formula>
    </cfRule>
  </conditionalFormatting>
  <conditionalFormatting sqref="AV21">
    <cfRule type="expression" dxfId="1164" priority="727">
      <formula>AV$13="LookUp"</formula>
    </cfRule>
  </conditionalFormatting>
  <conditionalFormatting sqref="AV78">
    <cfRule type="expression" dxfId="1163" priority="726">
      <formula>AV$13="LookUp"</formula>
    </cfRule>
  </conditionalFormatting>
  <conditionalFormatting sqref="AV78">
    <cfRule type="expression" dxfId="1162" priority="725">
      <formula>AV$38="Yes"</formula>
    </cfRule>
  </conditionalFormatting>
  <conditionalFormatting sqref="AW21">
    <cfRule type="expression" dxfId="1161" priority="688">
      <formula>AW$13="LookUp"</formula>
    </cfRule>
  </conditionalFormatting>
  <conditionalFormatting sqref="AW78">
    <cfRule type="expression" dxfId="1160" priority="687">
      <formula>AW$13="LookUp"</formula>
    </cfRule>
  </conditionalFormatting>
  <conditionalFormatting sqref="AW78">
    <cfRule type="expression" dxfId="1159" priority="686">
      <formula>AW$38="Yes"</formula>
    </cfRule>
  </conditionalFormatting>
  <conditionalFormatting sqref="AT57">
    <cfRule type="expression" dxfId="1158" priority="721">
      <formula>AT$13="LookUp"</formula>
    </cfRule>
  </conditionalFormatting>
  <conditionalFormatting sqref="AT78">
    <cfRule type="expression" dxfId="1157" priority="720">
      <formula>AT$13="LookUp"</formula>
    </cfRule>
  </conditionalFormatting>
  <conditionalFormatting sqref="AT78">
    <cfRule type="expression" dxfId="1156" priority="719">
      <formula>AT$38="Yes"</formula>
    </cfRule>
  </conditionalFormatting>
  <conditionalFormatting sqref="AR21">
    <cfRule type="expression" dxfId="1155" priority="754">
      <formula>AR$13="LookUp"</formula>
    </cfRule>
  </conditionalFormatting>
  <conditionalFormatting sqref="AR78">
    <cfRule type="expression" dxfId="1154" priority="753">
      <formula>AR$13="LookUp"</formula>
    </cfRule>
  </conditionalFormatting>
  <conditionalFormatting sqref="AR78">
    <cfRule type="expression" dxfId="1153" priority="752">
      <formula>AR$38="Yes"</formula>
    </cfRule>
  </conditionalFormatting>
  <conditionalFormatting sqref="AV21">
    <cfRule type="expression" dxfId="1152" priority="715">
      <formula>AV$13="LookUp"</formula>
    </cfRule>
  </conditionalFormatting>
  <conditionalFormatting sqref="AV78">
    <cfRule type="expression" dxfId="1151" priority="714">
      <formula>AV$13="LookUp"</formula>
    </cfRule>
  </conditionalFormatting>
  <conditionalFormatting sqref="AV78">
    <cfRule type="expression" dxfId="1150" priority="713">
      <formula>AV$38="Yes"</formula>
    </cfRule>
  </conditionalFormatting>
  <conditionalFormatting sqref="AP57">
    <cfRule type="expression" dxfId="1149" priority="781">
      <formula>AP$13="LookUp"</formula>
    </cfRule>
  </conditionalFormatting>
  <conditionalFormatting sqref="AP78">
    <cfRule type="expression" dxfId="1148" priority="780">
      <formula>AP$13="LookUp"</formula>
    </cfRule>
  </conditionalFormatting>
  <conditionalFormatting sqref="AP78">
    <cfRule type="expression" dxfId="1147" priority="779">
      <formula>AP$38="Yes"</formula>
    </cfRule>
  </conditionalFormatting>
  <conditionalFormatting sqref="AR21">
    <cfRule type="expression" dxfId="1146" priority="742">
      <formula>AR$13="LookUp"</formula>
    </cfRule>
  </conditionalFormatting>
  <conditionalFormatting sqref="AR78">
    <cfRule type="expression" dxfId="1145" priority="741">
      <formula>AR$13="LookUp"</formula>
    </cfRule>
  </conditionalFormatting>
  <conditionalFormatting sqref="AR78">
    <cfRule type="expression" dxfId="1144" priority="740">
      <formula>AR$38="Yes"</formula>
    </cfRule>
  </conditionalFormatting>
  <conditionalFormatting sqref="AD21">
    <cfRule type="expression" dxfId="1143" priority="1051">
      <formula>AD$13="LookUp"</formula>
    </cfRule>
  </conditionalFormatting>
  <conditionalFormatting sqref="AD78">
    <cfRule type="expression" dxfId="1142" priority="1050">
      <formula>AD$13="LookUp"</formula>
    </cfRule>
  </conditionalFormatting>
  <conditionalFormatting sqref="AD78">
    <cfRule type="expression" dxfId="1141" priority="1049">
      <formula>AD$38="Yes"</formula>
    </cfRule>
  </conditionalFormatting>
  <conditionalFormatting sqref="AE57">
    <cfRule type="expression" dxfId="1140" priority="1000">
      <formula>AE$13="LookUp"</formula>
    </cfRule>
  </conditionalFormatting>
  <conditionalFormatting sqref="AE78">
    <cfRule type="expression" dxfId="1139" priority="999">
      <formula>AE$13="LookUp"</formula>
    </cfRule>
  </conditionalFormatting>
  <conditionalFormatting sqref="AE78">
    <cfRule type="expression" dxfId="1138" priority="998">
      <formula>AE$38="Yes"</formula>
    </cfRule>
  </conditionalFormatting>
  <conditionalFormatting sqref="W57">
    <cfRule type="expression" dxfId="1137" priority="1030">
      <formula>W$13="LookUp"</formula>
    </cfRule>
  </conditionalFormatting>
  <conditionalFormatting sqref="W78">
    <cfRule type="expression" dxfId="1136" priority="1029">
      <formula>W$13="LookUp"</formula>
    </cfRule>
  </conditionalFormatting>
  <conditionalFormatting sqref="W78">
    <cfRule type="expression" dxfId="1135" priority="1028">
      <formula>W$38="Yes"</formula>
    </cfRule>
  </conditionalFormatting>
  <conditionalFormatting sqref="T78">
    <cfRule type="expression" dxfId="1134" priority="1024">
      <formula>T$13="LookUp"</formula>
    </cfRule>
  </conditionalFormatting>
  <conditionalFormatting sqref="T78">
    <cfRule type="expression" dxfId="1133" priority="1023">
      <formula>T$38="Yes"</formula>
    </cfRule>
  </conditionalFormatting>
  <conditionalFormatting sqref="T57">
    <cfRule type="expression" dxfId="1132" priority="1022">
      <formula>T$13="LookUp"</formula>
    </cfRule>
  </conditionalFormatting>
  <conditionalFormatting sqref="Y57">
    <cfRule type="expression" dxfId="1131" priority="1018">
      <formula>Y$13="LookUp"</formula>
    </cfRule>
  </conditionalFormatting>
  <conditionalFormatting sqref="Y78">
    <cfRule type="expression" dxfId="1130" priority="1017">
      <formula>Y$13="LookUp"</formula>
    </cfRule>
  </conditionalFormatting>
  <conditionalFormatting sqref="Y78">
    <cfRule type="expression" dxfId="1129" priority="1016">
      <formula>Y$38="Yes"</formula>
    </cfRule>
  </conditionalFormatting>
  <conditionalFormatting sqref="AA21">
    <cfRule type="expression" dxfId="1128" priority="1003">
      <formula>AA$13="LookUp"</formula>
    </cfRule>
  </conditionalFormatting>
  <conditionalFormatting sqref="AA78">
    <cfRule type="expression" dxfId="1127" priority="1002">
      <formula>AA$13="LookUp"</formula>
    </cfRule>
  </conditionalFormatting>
  <conditionalFormatting sqref="AA78">
    <cfRule type="expression" dxfId="1126" priority="1001">
      <formula>AA$38="Yes"</formula>
    </cfRule>
  </conditionalFormatting>
  <conditionalFormatting sqref="AG21">
    <cfRule type="expression" dxfId="1125" priority="997">
      <formula>AG$13="LookUp"</formula>
    </cfRule>
  </conditionalFormatting>
  <conditionalFormatting sqref="AG78">
    <cfRule type="expression" dxfId="1124" priority="996">
      <formula>AG$13="LookUp"</formula>
    </cfRule>
  </conditionalFormatting>
  <conditionalFormatting sqref="AG78">
    <cfRule type="expression" dxfId="1123" priority="995">
      <formula>AG$38="Yes"</formula>
    </cfRule>
  </conditionalFormatting>
  <conditionalFormatting sqref="AD21">
    <cfRule type="expression" dxfId="1122" priority="994">
      <formula>AD$13="LookUp"</formula>
    </cfRule>
  </conditionalFormatting>
  <conditionalFormatting sqref="AD78">
    <cfRule type="expression" dxfId="1121" priority="993">
      <formula>AD$13="LookUp"</formula>
    </cfRule>
  </conditionalFormatting>
  <conditionalFormatting sqref="AD78">
    <cfRule type="expression" dxfId="1120" priority="992">
      <formula>AD$38="Yes"</formula>
    </cfRule>
  </conditionalFormatting>
  <conditionalFormatting sqref="AI57">
    <cfRule type="expression" dxfId="1119" priority="991">
      <formula>AI$13="LookUp"</formula>
    </cfRule>
  </conditionalFormatting>
  <conditionalFormatting sqref="AI78">
    <cfRule type="expression" dxfId="1118" priority="990">
      <formula>AI$13="LookUp"</formula>
    </cfRule>
  </conditionalFormatting>
  <conditionalFormatting sqref="AI78">
    <cfRule type="expression" dxfId="1117" priority="989">
      <formula>AI$38="Yes"</formula>
    </cfRule>
  </conditionalFormatting>
  <conditionalFormatting sqref="AJ21">
    <cfRule type="expression" dxfId="1116" priority="988">
      <formula>AJ$13="LookUp"</formula>
    </cfRule>
  </conditionalFormatting>
  <conditionalFormatting sqref="AJ78">
    <cfRule type="expression" dxfId="1115" priority="987">
      <formula>AJ$13="LookUp"</formula>
    </cfRule>
  </conditionalFormatting>
  <conditionalFormatting sqref="AJ78">
    <cfRule type="expression" dxfId="1114" priority="986">
      <formula>AJ$38="Yes"</formula>
    </cfRule>
  </conditionalFormatting>
  <conditionalFormatting sqref="AM21">
    <cfRule type="expression" dxfId="1113" priority="979">
      <formula>AM$13="LookUp"</formula>
    </cfRule>
  </conditionalFormatting>
  <conditionalFormatting sqref="AM78">
    <cfRule type="expression" dxfId="1112" priority="978">
      <formula>AM$13="LookUp"</formula>
    </cfRule>
  </conditionalFormatting>
  <conditionalFormatting sqref="AM78">
    <cfRule type="expression" dxfId="1111" priority="977">
      <formula>AM$38="Yes"</formula>
    </cfRule>
  </conditionalFormatting>
  <conditionalFormatting sqref="AK21">
    <cfRule type="expression" dxfId="1110" priority="976">
      <formula>AK$13="LookUp"</formula>
    </cfRule>
  </conditionalFormatting>
  <conditionalFormatting sqref="AK78">
    <cfRule type="expression" dxfId="1109" priority="975">
      <formula>AK$13="LookUp"</formula>
    </cfRule>
  </conditionalFormatting>
  <conditionalFormatting sqref="AK78">
    <cfRule type="expression" dxfId="1108" priority="974">
      <formula>AK$38="Yes"</formula>
    </cfRule>
  </conditionalFormatting>
  <conditionalFormatting sqref="CD57">
    <cfRule type="expression" dxfId="1107" priority="289">
      <formula>CD$13="LookUp"</formula>
    </cfRule>
  </conditionalFormatting>
  <conditionalFormatting sqref="CD78">
    <cfRule type="expression" dxfId="1106" priority="288">
      <formula>CD$13="LookUp"</formula>
    </cfRule>
  </conditionalFormatting>
  <conditionalFormatting sqref="CD78">
    <cfRule type="expression" dxfId="1105" priority="287">
      <formula>CD$38="Yes"</formula>
    </cfRule>
  </conditionalFormatting>
  <conditionalFormatting sqref="CE21">
    <cfRule type="expression" dxfId="1104" priority="286">
      <formula>CE$13="LookUp"</formula>
    </cfRule>
  </conditionalFormatting>
  <conditionalFormatting sqref="CE78">
    <cfRule type="expression" dxfId="1103" priority="285">
      <formula>CE$13="LookUp"</formula>
    </cfRule>
  </conditionalFormatting>
  <conditionalFormatting sqref="CE78">
    <cfRule type="expression" dxfId="1102" priority="284">
      <formula>CE$38="Yes"</formula>
    </cfRule>
  </conditionalFormatting>
  <conditionalFormatting sqref="CF21">
    <cfRule type="expression" dxfId="1101" priority="283">
      <formula>CF$13="LookUp"</formula>
    </cfRule>
  </conditionalFormatting>
  <conditionalFormatting sqref="CF78">
    <cfRule type="expression" dxfId="1100" priority="282">
      <formula>CF$13="LookUp"</formula>
    </cfRule>
  </conditionalFormatting>
  <conditionalFormatting sqref="CF78">
    <cfRule type="expression" dxfId="1099" priority="281">
      <formula>CF$38="Yes"</formula>
    </cfRule>
  </conditionalFormatting>
  <conditionalFormatting sqref="CA21">
    <cfRule type="expression" dxfId="1098" priority="316">
      <formula>CA$13="LookUp"</formula>
    </cfRule>
  </conditionalFormatting>
  <conditionalFormatting sqref="CA78">
    <cfRule type="expression" dxfId="1097" priority="315">
      <formula>CA$13="LookUp"</formula>
    </cfRule>
  </conditionalFormatting>
  <conditionalFormatting sqref="CA78">
    <cfRule type="expression" dxfId="1096" priority="314">
      <formula>CA$38="Yes"</formula>
    </cfRule>
  </conditionalFormatting>
  <conditionalFormatting sqref="CC57">
    <cfRule type="expression" dxfId="1095" priority="313">
      <formula>CC$13="LookUp"</formula>
    </cfRule>
  </conditionalFormatting>
  <conditionalFormatting sqref="CC78">
    <cfRule type="expression" dxfId="1094" priority="312">
      <formula>CC$13="LookUp"</formula>
    </cfRule>
  </conditionalFormatting>
  <conditionalFormatting sqref="CC78">
    <cfRule type="expression" dxfId="1093" priority="311">
      <formula>CC$38="Yes"</formula>
    </cfRule>
  </conditionalFormatting>
  <conditionalFormatting sqref="CB21">
    <cfRule type="expression" dxfId="1092" priority="310">
      <formula>CB$13="LookUp"</formula>
    </cfRule>
  </conditionalFormatting>
  <conditionalFormatting sqref="CB78">
    <cfRule type="expression" dxfId="1091" priority="309">
      <formula>CB$13="LookUp"</formula>
    </cfRule>
  </conditionalFormatting>
  <conditionalFormatting sqref="CB78">
    <cfRule type="expression" dxfId="1090" priority="308">
      <formula>CB$38="Yes"</formula>
    </cfRule>
  </conditionalFormatting>
  <conditionalFormatting sqref="BY57">
    <cfRule type="expression" dxfId="1089" priority="343">
      <formula>BY$13="LookUp"</formula>
    </cfRule>
  </conditionalFormatting>
  <conditionalFormatting sqref="BY78">
    <cfRule type="expression" dxfId="1088" priority="342">
      <formula>BY$13="LookUp"</formula>
    </cfRule>
  </conditionalFormatting>
  <conditionalFormatting sqref="BY78">
    <cfRule type="expression" dxfId="1087" priority="341">
      <formula>BY$38="Yes"</formula>
    </cfRule>
  </conditionalFormatting>
  <conditionalFormatting sqref="BZ21">
    <cfRule type="expression" dxfId="1086" priority="340">
      <formula>BZ$13="LookUp"</formula>
    </cfRule>
  </conditionalFormatting>
  <conditionalFormatting sqref="BZ78">
    <cfRule type="expression" dxfId="1085" priority="339">
      <formula>BZ$13="LookUp"</formula>
    </cfRule>
  </conditionalFormatting>
  <conditionalFormatting sqref="BZ78">
    <cfRule type="expression" dxfId="1084" priority="338">
      <formula>BZ$38="Yes"</formula>
    </cfRule>
  </conditionalFormatting>
  <conditionalFormatting sqref="BX21">
    <cfRule type="expression" dxfId="1083" priority="337">
      <formula>BX$13="LookUp"</formula>
    </cfRule>
  </conditionalFormatting>
  <conditionalFormatting sqref="BX78">
    <cfRule type="expression" dxfId="1082" priority="336">
      <formula>BX$13="LookUp"</formula>
    </cfRule>
  </conditionalFormatting>
  <conditionalFormatting sqref="BX78">
    <cfRule type="expression" dxfId="1081" priority="335">
      <formula>BX$38="Yes"</formula>
    </cfRule>
  </conditionalFormatting>
  <conditionalFormatting sqref="BY57">
    <cfRule type="expression" dxfId="1080" priority="370">
      <formula>BY$13="LookUp"</formula>
    </cfRule>
  </conditionalFormatting>
  <conditionalFormatting sqref="BY78">
    <cfRule type="expression" dxfId="1079" priority="369">
      <formula>BY$13="LookUp"</formula>
    </cfRule>
  </conditionalFormatting>
  <conditionalFormatting sqref="BY78">
    <cfRule type="expression" dxfId="1078" priority="368">
      <formula>BY$38="Yes"</formula>
    </cfRule>
  </conditionalFormatting>
  <conditionalFormatting sqref="BZ21">
    <cfRule type="expression" dxfId="1077" priority="367">
      <formula>BZ$13="LookUp"</formula>
    </cfRule>
  </conditionalFormatting>
  <conditionalFormatting sqref="BZ78">
    <cfRule type="expression" dxfId="1076" priority="366">
      <formula>BZ$13="LookUp"</formula>
    </cfRule>
  </conditionalFormatting>
  <conditionalFormatting sqref="BZ78">
    <cfRule type="expression" dxfId="1075" priority="365">
      <formula>BZ$38="Yes"</formula>
    </cfRule>
  </conditionalFormatting>
  <conditionalFormatting sqref="BX21">
    <cfRule type="expression" dxfId="1074" priority="364">
      <formula>BX$13="LookUp"</formula>
    </cfRule>
  </conditionalFormatting>
  <conditionalFormatting sqref="BX78">
    <cfRule type="expression" dxfId="1073" priority="363">
      <formula>BX$13="LookUp"</formula>
    </cfRule>
  </conditionalFormatting>
  <conditionalFormatting sqref="BX78">
    <cfRule type="expression" dxfId="1072" priority="362">
      <formula>BX$38="Yes"</formula>
    </cfRule>
  </conditionalFormatting>
  <conditionalFormatting sqref="BU57">
    <cfRule type="expression" dxfId="1071" priority="397">
      <formula>BU$13="LookUp"</formula>
    </cfRule>
  </conditionalFormatting>
  <conditionalFormatting sqref="BU78">
    <cfRule type="expression" dxfId="1070" priority="396">
      <formula>BU$13="LookUp"</formula>
    </cfRule>
  </conditionalFormatting>
  <conditionalFormatting sqref="BU78">
    <cfRule type="expression" dxfId="1069" priority="395">
      <formula>BU$38="Yes"</formula>
    </cfRule>
  </conditionalFormatting>
  <conditionalFormatting sqref="BV21">
    <cfRule type="expression" dxfId="1068" priority="394">
      <formula>BV$13="LookUp"</formula>
    </cfRule>
  </conditionalFormatting>
  <conditionalFormatting sqref="BV78">
    <cfRule type="expression" dxfId="1067" priority="393">
      <formula>BV$13="LookUp"</formula>
    </cfRule>
  </conditionalFormatting>
  <conditionalFormatting sqref="BV78">
    <cfRule type="expression" dxfId="1066" priority="392">
      <formula>BV$38="Yes"</formula>
    </cfRule>
  </conditionalFormatting>
  <conditionalFormatting sqref="BW21">
    <cfRule type="expression" dxfId="1065" priority="391">
      <formula>BW$13="LookUp"</formula>
    </cfRule>
  </conditionalFormatting>
  <conditionalFormatting sqref="BW78">
    <cfRule type="expression" dxfId="1064" priority="390">
      <formula>BW$13="LookUp"</formula>
    </cfRule>
  </conditionalFormatting>
  <conditionalFormatting sqref="BW78">
    <cfRule type="expression" dxfId="1063" priority="389">
      <formula>BW$38="Yes"</formula>
    </cfRule>
  </conditionalFormatting>
  <conditionalFormatting sqref="BR21">
    <cfRule type="expression" dxfId="1062" priority="424">
      <formula>BR$13="LookUp"</formula>
    </cfRule>
  </conditionalFormatting>
  <conditionalFormatting sqref="BR78">
    <cfRule type="expression" dxfId="1061" priority="423">
      <formula>BR$13="LookUp"</formula>
    </cfRule>
  </conditionalFormatting>
  <conditionalFormatting sqref="BR78">
    <cfRule type="expression" dxfId="1060" priority="422">
      <formula>BR$38="Yes"</formula>
    </cfRule>
  </conditionalFormatting>
  <conditionalFormatting sqref="BT57">
    <cfRule type="expression" dxfId="1059" priority="421">
      <formula>BT$13="LookUp"</formula>
    </cfRule>
  </conditionalFormatting>
  <conditionalFormatting sqref="BT78">
    <cfRule type="expression" dxfId="1058" priority="420">
      <formula>BT$13="LookUp"</formula>
    </cfRule>
  </conditionalFormatting>
  <conditionalFormatting sqref="BT78">
    <cfRule type="expression" dxfId="1057" priority="419">
      <formula>BT$38="Yes"</formula>
    </cfRule>
  </conditionalFormatting>
  <conditionalFormatting sqref="BS21">
    <cfRule type="expression" dxfId="1056" priority="418">
      <formula>BS$13="LookUp"</formula>
    </cfRule>
  </conditionalFormatting>
  <conditionalFormatting sqref="BS78">
    <cfRule type="expression" dxfId="1055" priority="417">
      <formula>BS$13="LookUp"</formula>
    </cfRule>
  </conditionalFormatting>
  <conditionalFormatting sqref="BS78">
    <cfRule type="expression" dxfId="1054" priority="416">
      <formula>BS$38="Yes"</formula>
    </cfRule>
  </conditionalFormatting>
  <conditionalFormatting sqref="BP57">
    <cfRule type="expression" dxfId="1053" priority="451">
      <formula>BP$13="LookUp"</formula>
    </cfRule>
  </conditionalFormatting>
  <conditionalFormatting sqref="BP78">
    <cfRule type="expression" dxfId="1052" priority="450">
      <formula>BP$13="LookUp"</formula>
    </cfRule>
  </conditionalFormatting>
  <conditionalFormatting sqref="BP78">
    <cfRule type="expression" dxfId="1051" priority="449">
      <formula>BP$38="Yes"</formula>
    </cfRule>
  </conditionalFormatting>
  <conditionalFormatting sqref="BQ21">
    <cfRule type="expression" dxfId="1050" priority="448">
      <formula>BQ$13="LookUp"</formula>
    </cfRule>
  </conditionalFormatting>
  <conditionalFormatting sqref="BQ78">
    <cfRule type="expression" dxfId="1049" priority="447">
      <formula>BQ$13="LookUp"</formula>
    </cfRule>
  </conditionalFormatting>
  <conditionalFormatting sqref="BQ78">
    <cfRule type="expression" dxfId="1048" priority="446">
      <formula>BQ$38="Yes"</formula>
    </cfRule>
  </conditionalFormatting>
  <conditionalFormatting sqref="BO21">
    <cfRule type="expression" dxfId="1047" priority="445">
      <formula>BO$13="LookUp"</formula>
    </cfRule>
  </conditionalFormatting>
  <conditionalFormatting sqref="BO78">
    <cfRule type="expression" dxfId="1046" priority="444">
      <formula>BO$13="LookUp"</formula>
    </cfRule>
  </conditionalFormatting>
  <conditionalFormatting sqref="BO78">
    <cfRule type="expression" dxfId="1045" priority="443">
      <formula>BO$38="Yes"</formula>
    </cfRule>
  </conditionalFormatting>
  <conditionalFormatting sqref="BG57">
    <cfRule type="expression" dxfId="1044" priority="586">
      <formula>BG$13="LookUp"</formula>
    </cfRule>
  </conditionalFormatting>
  <conditionalFormatting sqref="BG78">
    <cfRule type="expression" dxfId="1043" priority="585">
      <formula>BG$13="LookUp"</formula>
    </cfRule>
  </conditionalFormatting>
  <conditionalFormatting sqref="BG78">
    <cfRule type="expression" dxfId="1042" priority="584">
      <formula>BG$38="Yes"</formula>
    </cfRule>
  </conditionalFormatting>
  <conditionalFormatting sqref="BH21">
    <cfRule type="expression" dxfId="1041" priority="583">
      <formula>BH$13="LookUp"</formula>
    </cfRule>
  </conditionalFormatting>
  <conditionalFormatting sqref="BH78">
    <cfRule type="expression" dxfId="1040" priority="582">
      <formula>BH$13="LookUp"</formula>
    </cfRule>
  </conditionalFormatting>
  <conditionalFormatting sqref="BH78">
    <cfRule type="expression" dxfId="1039" priority="581">
      <formula>BH$38="Yes"</formula>
    </cfRule>
  </conditionalFormatting>
  <conditionalFormatting sqref="BF21">
    <cfRule type="expression" dxfId="1038" priority="580">
      <formula>BF$13="LookUp"</formula>
    </cfRule>
  </conditionalFormatting>
  <conditionalFormatting sqref="BF78">
    <cfRule type="expression" dxfId="1037" priority="579">
      <formula>BF$13="LookUp"</formula>
    </cfRule>
  </conditionalFormatting>
  <conditionalFormatting sqref="BF78">
    <cfRule type="expression" dxfId="1036" priority="578">
      <formula>BF$38="Yes"</formula>
    </cfRule>
  </conditionalFormatting>
  <conditionalFormatting sqref="BO57">
    <cfRule type="expression" dxfId="1035" priority="469">
      <formula>BO$13="LookUp"</formula>
    </cfRule>
  </conditionalFormatting>
  <conditionalFormatting sqref="BO78">
    <cfRule type="expression" dxfId="1034" priority="468">
      <formula>BO$13="LookUp"</formula>
    </cfRule>
  </conditionalFormatting>
  <conditionalFormatting sqref="BO78">
    <cfRule type="expression" dxfId="1033" priority="467">
      <formula>BO$38="Yes"</formula>
    </cfRule>
  </conditionalFormatting>
  <conditionalFormatting sqref="BP21">
    <cfRule type="expression" dxfId="1032" priority="466">
      <formula>BP$13="LookUp"</formula>
    </cfRule>
  </conditionalFormatting>
  <conditionalFormatting sqref="BP78">
    <cfRule type="expression" dxfId="1031" priority="465">
      <formula>BP$13="LookUp"</formula>
    </cfRule>
  </conditionalFormatting>
  <conditionalFormatting sqref="BP78">
    <cfRule type="expression" dxfId="1030" priority="464">
      <formula>BP$38="Yes"</formula>
    </cfRule>
  </conditionalFormatting>
  <conditionalFormatting sqref="BQ21">
    <cfRule type="expression" dxfId="1029" priority="463">
      <formula>BQ$13="LookUp"</formula>
    </cfRule>
  </conditionalFormatting>
  <conditionalFormatting sqref="BQ78">
    <cfRule type="expression" dxfId="1028" priority="462">
      <formula>BQ$13="LookUp"</formula>
    </cfRule>
  </conditionalFormatting>
  <conditionalFormatting sqref="BQ78">
    <cfRule type="expression" dxfId="1027" priority="461">
      <formula>BQ$38="Yes"</formula>
    </cfRule>
  </conditionalFormatting>
  <conditionalFormatting sqref="BL21">
    <cfRule type="expression" dxfId="1026" priority="496">
      <formula>BL$13="LookUp"</formula>
    </cfRule>
  </conditionalFormatting>
  <conditionalFormatting sqref="BL78">
    <cfRule type="expression" dxfId="1025" priority="495">
      <formula>BL$13="LookUp"</formula>
    </cfRule>
  </conditionalFormatting>
  <conditionalFormatting sqref="BL78">
    <cfRule type="expression" dxfId="1024" priority="494">
      <formula>BL$38="Yes"</formula>
    </cfRule>
  </conditionalFormatting>
  <conditionalFormatting sqref="BN57">
    <cfRule type="expression" dxfId="1023" priority="493">
      <formula>BN$13="LookUp"</formula>
    </cfRule>
  </conditionalFormatting>
  <conditionalFormatting sqref="BN78">
    <cfRule type="expression" dxfId="1022" priority="492">
      <formula>BN$13="LookUp"</formula>
    </cfRule>
  </conditionalFormatting>
  <conditionalFormatting sqref="BN78">
    <cfRule type="expression" dxfId="1021" priority="491">
      <formula>BN$38="Yes"</formula>
    </cfRule>
  </conditionalFormatting>
  <conditionalFormatting sqref="BM21">
    <cfRule type="expression" dxfId="1020" priority="490">
      <formula>BM$13="LookUp"</formula>
    </cfRule>
  </conditionalFormatting>
  <conditionalFormatting sqref="BM78">
    <cfRule type="expression" dxfId="1019" priority="489">
      <formula>BM$13="LookUp"</formula>
    </cfRule>
  </conditionalFormatting>
  <conditionalFormatting sqref="BM78">
    <cfRule type="expression" dxfId="1018" priority="488">
      <formula>BM$38="Yes"</formula>
    </cfRule>
  </conditionalFormatting>
  <conditionalFormatting sqref="BJ57">
    <cfRule type="expression" dxfId="1017" priority="523">
      <formula>BJ$13="LookUp"</formula>
    </cfRule>
  </conditionalFormatting>
  <conditionalFormatting sqref="BJ78">
    <cfRule type="expression" dxfId="1016" priority="522">
      <formula>BJ$13="LookUp"</formula>
    </cfRule>
  </conditionalFormatting>
  <conditionalFormatting sqref="BJ78">
    <cfRule type="expression" dxfId="1015" priority="521">
      <formula>BJ$38="Yes"</formula>
    </cfRule>
  </conditionalFormatting>
  <conditionalFormatting sqref="BI21">
    <cfRule type="expression" dxfId="1014" priority="517">
      <formula>BI$13="LookUp"</formula>
    </cfRule>
  </conditionalFormatting>
  <conditionalFormatting sqref="BI78">
    <cfRule type="expression" dxfId="1013" priority="516">
      <formula>BI$13="LookUp"</formula>
    </cfRule>
  </conditionalFormatting>
  <conditionalFormatting sqref="BI78">
    <cfRule type="expression" dxfId="1012" priority="515">
      <formula>BI$38="Yes"</formula>
    </cfRule>
  </conditionalFormatting>
  <conditionalFormatting sqref="BC57">
    <cfRule type="expression" dxfId="1011" priority="613">
      <formula>BC$13="LookUp"</formula>
    </cfRule>
  </conditionalFormatting>
  <conditionalFormatting sqref="BC78">
    <cfRule type="expression" dxfId="1010" priority="612">
      <formula>BC$13="LookUp"</formula>
    </cfRule>
  </conditionalFormatting>
  <conditionalFormatting sqref="BC78">
    <cfRule type="expression" dxfId="1009" priority="611">
      <formula>BC$38="Yes"</formula>
    </cfRule>
  </conditionalFormatting>
  <conditionalFormatting sqref="BD21">
    <cfRule type="expression" dxfId="1008" priority="610">
      <formula>BD$13="LookUp"</formula>
    </cfRule>
  </conditionalFormatting>
  <conditionalFormatting sqref="BD78">
    <cfRule type="expression" dxfId="1007" priority="609">
      <formula>BD$13="LookUp"</formula>
    </cfRule>
  </conditionalFormatting>
  <conditionalFormatting sqref="BD78">
    <cfRule type="expression" dxfId="1006" priority="608">
      <formula>BD$38="Yes"</formula>
    </cfRule>
  </conditionalFormatting>
  <conditionalFormatting sqref="BE21">
    <cfRule type="expression" dxfId="1005" priority="607">
      <formula>BE$13="LookUp"</formula>
    </cfRule>
  </conditionalFormatting>
  <conditionalFormatting sqref="BE78">
    <cfRule type="expression" dxfId="1004" priority="606">
      <formula>BE$13="LookUp"</formula>
    </cfRule>
  </conditionalFormatting>
  <conditionalFormatting sqref="BE78">
    <cfRule type="expression" dxfId="1003" priority="605">
      <formula>BE$38="Yes"</formula>
    </cfRule>
  </conditionalFormatting>
  <conditionalFormatting sqref="AZ21">
    <cfRule type="expression" dxfId="1002" priority="640">
      <formula>AZ$13="LookUp"</formula>
    </cfRule>
  </conditionalFormatting>
  <conditionalFormatting sqref="AZ78">
    <cfRule type="expression" dxfId="1001" priority="639">
      <formula>AZ$13="LookUp"</formula>
    </cfRule>
  </conditionalFormatting>
  <conditionalFormatting sqref="AZ78">
    <cfRule type="expression" dxfId="1000" priority="638">
      <formula>AZ$38="Yes"</formula>
    </cfRule>
  </conditionalFormatting>
  <conditionalFormatting sqref="BB57">
    <cfRule type="expression" dxfId="999" priority="637">
      <formula>BB$13="LookUp"</formula>
    </cfRule>
  </conditionalFormatting>
  <conditionalFormatting sqref="BB78">
    <cfRule type="expression" dxfId="998" priority="636">
      <formula>BB$13="LookUp"</formula>
    </cfRule>
  </conditionalFormatting>
  <conditionalFormatting sqref="BB78">
    <cfRule type="expression" dxfId="997" priority="635">
      <formula>BB$38="Yes"</formula>
    </cfRule>
  </conditionalFormatting>
  <conditionalFormatting sqref="BA21">
    <cfRule type="expression" dxfId="996" priority="634">
      <formula>BA$13="LookUp"</formula>
    </cfRule>
  </conditionalFormatting>
  <conditionalFormatting sqref="BA78">
    <cfRule type="expression" dxfId="995" priority="633">
      <formula>BA$13="LookUp"</formula>
    </cfRule>
  </conditionalFormatting>
  <conditionalFormatting sqref="BA78">
    <cfRule type="expression" dxfId="994" priority="632">
      <formula>BA$38="Yes"</formula>
    </cfRule>
  </conditionalFormatting>
  <conditionalFormatting sqref="AX57">
    <cfRule type="expression" dxfId="993" priority="667">
      <formula>AX$13="LookUp"</formula>
    </cfRule>
  </conditionalFormatting>
  <conditionalFormatting sqref="AX78">
    <cfRule type="expression" dxfId="992" priority="666">
      <formula>AX$13="LookUp"</formula>
    </cfRule>
  </conditionalFormatting>
  <conditionalFormatting sqref="AX78">
    <cfRule type="expression" dxfId="991" priority="665">
      <formula>AX$38="Yes"</formula>
    </cfRule>
  </conditionalFormatting>
  <conditionalFormatting sqref="AY21">
    <cfRule type="expression" dxfId="990" priority="664">
      <formula>AY$13="LookUp"</formula>
    </cfRule>
  </conditionalFormatting>
  <conditionalFormatting sqref="AY78">
    <cfRule type="expression" dxfId="989" priority="663">
      <formula>AY$13="LookUp"</formula>
    </cfRule>
  </conditionalFormatting>
  <conditionalFormatting sqref="AY78">
    <cfRule type="expression" dxfId="988" priority="662">
      <formula>AY$38="Yes"</formula>
    </cfRule>
  </conditionalFormatting>
  <conditionalFormatting sqref="AW21">
    <cfRule type="expression" dxfId="987" priority="661">
      <formula>AW$13="LookUp"</formula>
    </cfRule>
  </conditionalFormatting>
  <conditionalFormatting sqref="AW78">
    <cfRule type="expression" dxfId="986" priority="660">
      <formula>AW$13="LookUp"</formula>
    </cfRule>
  </conditionalFormatting>
  <conditionalFormatting sqref="AW78">
    <cfRule type="expression" dxfId="985" priority="659">
      <formula>AW$38="Yes"</formula>
    </cfRule>
  </conditionalFormatting>
  <conditionalFormatting sqref="AY21">
    <cfRule type="expression" dxfId="984" priority="691">
      <formula>AY$13="LookUp"</formula>
    </cfRule>
  </conditionalFormatting>
  <conditionalFormatting sqref="AY78">
    <cfRule type="expression" dxfId="983" priority="690">
      <formula>AY$13="LookUp"</formula>
    </cfRule>
  </conditionalFormatting>
  <conditionalFormatting sqref="AY78">
    <cfRule type="expression" dxfId="982" priority="689">
      <formula>AY$38="Yes"</formula>
    </cfRule>
  </conditionalFormatting>
  <conditionalFormatting sqref="AT21">
    <cfRule type="expression" dxfId="981" priority="712">
      <formula>AT$13="LookUp"</formula>
    </cfRule>
  </conditionalFormatting>
  <conditionalFormatting sqref="AT78">
    <cfRule type="expression" dxfId="980" priority="711">
      <formula>AT$13="LookUp"</formula>
    </cfRule>
  </conditionalFormatting>
  <conditionalFormatting sqref="AT78">
    <cfRule type="expression" dxfId="979" priority="710">
      <formula>AT$38="Yes"</formula>
    </cfRule>
  </conditionalFormatting>
  <conditionalFormatting sqref="AR57">
    <cfRule type="expression" dxfId="978" priority="739">
      <formula>AR$13="LookUp"</formula>
    </cfRule>
  </conditionalFormatting>
  <conditionalFormatting sqref="AR78">
    <cfRule type="expression" dxfId="977" priority="738">
      <formula>AR$13="LookUp"</formula>
    </cfRule>
  </conditionalFormatting>
  <conditionalFormatting sqref="AR78">
    <cfRule type="expression" dxfId="976" priority="737">
      <formula>AR$38="Yes"</formula>
    </cfRule>
  </conditionalFormatting>
  <conditionalFormatting sqref="AP21">
    <cfRule type="expression" dxfId="975" priority="799">
      <formula>AP$13="LookUp"</formula>
    </cfRule>
  </conditionalFormatting>
  <conditionalFormatting sqref="AP78">
    <cfRule type="expression" dxfId="974" priority="798">
      <formula>AP$13="LookUp"</formula>
    </cfRule>
  </conditionalFormatting>
  <conditionalFormatting sqref="AP78">
    <cfRule type="expression" dxfId="973" priority="797">
      <formula>AP$38="Yes"</formula>
    </cfRule>
  </conditionalFormatting>
  <conditionalFormatting sqref="AN21">
    <cfRule type="expression" dxfId="972" priority="796">
      <formula>AN$13="LookUp"</formula>
    </cfRule>
  </conditionalFormatting>
  <conditionalFormatting sqref="AN78">
    <cfRule type="expression" dxfId="971" priority="795">
      <formula>AN$13="LookUp"</formula>
    </cfRule>
  </conditionalFormatting>
  <conditionalFormatting sqref="AN78">
    <cfRule type="expression" dxfId="970" priority="794">
      <formula>AN$38="Yes"</formula>
    </cfRule>
  </conditionalFormatting>
  <conditionalFormatting sqref="AN57">
    <cfRule type="expression" dxfId="969" priority="793">
      <formula>AN$13="LookUp"</formula>
    </cfRule>
  </conditionalFormatting>
  <conditionalFormatting sqref="AN78">
    <cfRule type="expression" dxfId="968" priority="792">
      <formula>AN$13="LookUp"</formula>
    </cfRule>
  </conditionalFormatting>
  <conditionalFormatting sqref="AN78">
    <cfRule type="expression" dxfId="967" priority="791">
      <formula>AN$38="Yes"</formula>
    </cfRule>
  </conditionalFormatting>
  <conditionalFormatting sqref="AP21">
    <cfRule type="expression" dxfId="966" priority="787">
      <formula>AP$13="LookUp"</formula>
    </cfRule>
  </conditionalFormatting>
  <conditionalFormatting sqref="AP78">
    <cfRule type="expression" dxfId="965" priority="786">
      <formula>AP$13="LookUp"</formula>
    </cfRule>
  </conditionalFormatting>
  <conditionalFormatting sqref="AP78">
    <cfRule type="expression" dxfId="964" priority="785">
      <formula>AP$38="Yes"</formula>
    </cfRule>
  </conditionalFormatting>
  <conditionalFormatting sqref="AN21">
    <cfRule type="expression" dxfId="963" priority="784">
      <formula>AN$13="LookUp"</formula>
    </cfRule>
  </conditionalFormatting>
  <conditionalFormatting sqref="AN78">
    <cfRule type="expression" dxfId="962" priority="783">
      <formula>AN$13="LookUp"</formula>
    </cfRule>
  </conditionalFormatting>
  <conditionalFormatting sqref="AN78">
    <cfRule type="expression" dxfId="961" priority="782">
      <formula>AN$38="Yes"</formula>
    </cfRule>
  </conditionalFormatting>
  <conditionalFormatting sqref="AP21">
    <cfRule type="expression" dxfId="960" priority="772">
      <formula>AP$13="LookUp"</formula>
    </cfRule>
  </conditionalFormatting>
  <conditionalFormatting sqref="AP78">
    <cfRule type="expression" dxfId="959" priority="771">
      <formula>AP$13="LookUp"</formula>
    </cfRule>
  </conditionalFormatting>
  <conditionalFormatting sqref="AP78">
    <cfRule type="expression" dxfId="958" priority="770">
      <formula>AP$38="Yes"</formula>
    </cfRule>
  </conditionalFormatting>
  <conditionalFormatting sqref="AN21">
    <cfRule type="expression" dxfId="957" priority="769">
      <formula>AN$13="LookUp"</formula>
    </cfRule>
  </conditionalFormatting>
  <conditionalFormatting sqref="AN78">
    <cfRule type="expression" dxfId="956" priority="768">
      <formula>AN$13="LookUp"</formula>
    </cfRule>
  </conditionalFormatting>
  <conditionalFormatting sqref="AN78">
    <cfRule type="expression" dxfId="955" priority="767">
      <formula>AN$38="Yes"</formula>
    </cfRule>
  </conditionalFormatting>
  <conditionalFormatting sqref="AR57">
    <cfRule type="expression" dxfId="954" priority="766">
      <formula>AR$13="LookUp"</formula>
    </cfRule>
  </conditionalFormatting>
  <conditionalFormatting sqref="AR78">
    <cfRule type="expression" dxfId="953" priority="765">
      <formula>AR$13="LookUp"</formula>
    </cfRule>
  </conditionalFormatting>
  <conditionalFormatting sqref="AR78">
    <cfRule type="expression" dxfId="952" priority="764">
      <formula>AR$38="Yes"</formula>
    </cfRule>
  </conditionalFormatting>
  <conditionalFormatting sqref="AQ21">
    <cfRule type="expression" dxfId="951" priority="760">
      <formula>AQ$13="LookUp"</formula>
    </cfRule>
  </conditionalFormatting>
  <conditionalFormatting sqref="AQ78">
    <cfRule type="expression" dxfId="950" priority="759">
      <formula>AQ$13="LookUp"</formula>
    </cfRule>
  </conditionalFormatting>
  <conditionalFormatting sqref="AQ78">
    <cfRule type="expression" dxfId="949" priority="758">
      <formula>AQ$38="Yes"</formula>
    </cfRule>
  </conditionalFormatting>
  <conditionalFormatting sqref="AQ57">
    <cfRule type="expression" dxfId="948" priority="757">
      <formula>AQ$13="LookUp"</formula>
    </cfRule>
  </conditionalFormatting>
  <conditionalFormatting sqref="AQ78">
    <cfRule type="expression" dxfId="947" priority="756">
      <formula>AQ$13="LookUp"</formula>
    </cfRule>
  </conditionalFormatting>
  <conditionalFormatting sqref="AQ78">
    <cfRule type="expression" dxfId="946" priority="755">
      <formula>AQ$38="Yes"</formula>
    </cfRule>
  </conditionalFormatting>
  <conditionalFormatting sqref="AS57">
    <cfRule type="expression" dxfId="945" priority="745">
      <formula>AS$13="LookUp"</formula>
    </cfRule>
  </conditionalFormatting>
  <conditionalFormatting sqref="AS78">
    <cfRule type="expression" dxfId="944" priority="744">
      <formula>AS$13="LookUp"</formula>
    </cfRule>
  </conditionalFormatting>
  <conditionalFormatting sqref="AS78">
    <cfRule type="expression" dxfId="943" priority="743">
      <formula>AS$38="Yes"</formula>
    </cfRule>
  </conditionalFormatting>
  <conditionalFormatting sqref="AQ21">
    <cfRule type="expression" dxfId="942" priority="733">
      <formula>AQ$13="LookUp"</formula>
    </cfRule>
  </conditionalFormatting>
  <conditionalFormatting sqref="AQ78">
    <cfRule type="expression" dxfId="941" priority="732">
      <formula>AQ$13="LookUp"</formula>
    </cfRule>
  </conditionalFormatting>
  <conditionalFormatting sqref="AQ78">
    <cfRule type="expression" dxfId="940" priority="731">
      <formula>AQ$38="Yes"</formula>
    </cfRule>
  </conditionalFormatting>
  <conditionalFormatting sqref="AU57">
    <cfRule type="expression" dxfId="939" priority="730">
      <formula>AU$13="LookUp"</formula>
    </cfRule>
  </conditionalFormatting>
  <conditionalFormatting sqref="AU78">
    <cfRule type="expression" dxfId="938" priority="729">
      <formula>AU$13="LookUp"</formula>
    </cfRule>
  </conditionalFormatting>
  <conditionalFormatting sqref="AU78">
    <cfRule type="expression" dxfId="937" priority="728">
      <formula>AU$38="Yes"</formula>
    </cfRule>
  </conditionalFormatting>
  <conditionalFormatting sqref="AT21">
    <cfRule type="expression" dxfId="936" priority="724">
      <formula>AT$13="LookUp"</formula>
    </cfRule>
  </conditionalFormatting>
  <conditionalFormatting sqref="AT78">
    <cfRule type="expression" dxfId="935" priority="723">
      <formula>AT$13="LookUp"</formula>
    </cfRule>
  </conditionalFormatting>
  <conditionalFormatting sqref="AT78">
    <cfRule type="expression" dxfId="934" priority="722">
      <formula>AT$38="Yes"</formula>
    </cfRule>
  </conditionalFormatting>
  <conditionalFormatting sqref="AU21">
    <cfRule type="expression" dxfId="933" priority="718">
      <formula>AU$13="LookUp"</formula>
    </cfRule>
  </conditionalFormatting>
  <conditionalFormatting sqref="AU78">
    <cfRule type="expression" dxfId="932" priority="717">
      <formula>AU$13="LookUp"</formula>
    </cfRule>
  </conditionalFormatting>
  <conditionalFormatting sqref="AU78">
    <cfRule type="expression" dxfId="931" priority="716">
      <formula>AU$38="Yes"</formula>
    </cfRule>
  </conditionalFormatting>
  <conditionalFormatting sqref="AU21">
    <cfRule type="expression" dxfId="930" priority="706">
      <formula>AU$13="LookUp"</formula>
    </cfRule>
  </conditionalFormatting>
  <conditionalFormatting sqref="AU78">
    <cfRule type="expression" dxfId="929" priority="705">
      <formula>AU$13="LookUp"</formula>
    </cfRule>
  </conditionalFormatting>
  <conditionalFormatting sqref="AU78">
    <cfRule type="expression" dxfId="928" priority="704">
      <formula>AU$38="Yes"</formula>
    </cfRule>
  </conditionalFormatting>
  <conditionalFormatting sqref="AU57">
    <cfRule type="expression" dxfId="927" priority="703">
      <formula>AU$13="LookUp"</formula>
    </cfRule>
  </conditionalFormatting>
  <conditionalFormatting sqref="AU78">
    <cfRule type="expression" dxfId="926" priority="702">
      <formula>AU$13="LookUp"</formula>
    </cfRule>
  </conditionalFormatting>
  <conditionalFormatting sqref="AU78">
    <cfRule type="expression" dxfId="925" priority="701">
      <formula>AU$38="Yes"</formula>
    </cfRule>
  </conditionalFormatting>
  <conditionalFormatting sqref="AV21">
    <cfRule type="expression" dxfId="924" priority="700">
      <formula>AV$13="LookUp"</formula>
    </cfRule>
  </conditionalFormatting>
  <conditionalFormatting sqref="AV78">
    <cfRule type="expression" dxfId="923" priority="699">
      <formula>AV$13="LookUp"</formula>
    </cfRule>
  </conditionalFormatting>
  <conditionalFormatting sqref="AV78">
    <cfRule type="expression" dxfId="922" priority="698">
      <formula>AV$38="Yes"</formula>
    </cfRule>
  </conditionalFormatting>
  <conditionalFormatting sqref="AT21">
    <cfRule type="expression" dxfId="921" priority="697">
      <formula>AT$13="LookUp"</formula>
    </cfRule>
  </conditionalFormatting>
  <conditionalFormatting sqref="AT78">
    <cfRule type="expression" dxfId="920" priority="696">
      <formula>AT$13="LookUp"</formula>
    </cfRule>
  </conditionalFormatting>
  <conditionalFormatting sqref="AT78">
    <cfRule type="expression" dxfId="919" priority="695">
      <formula>AT$38="Yes"</formula>
    </cfRule>
  </conditionalFormatting>
  <conditionalFormatting sqref="AW57">
    <cfRule type="expression" dxfId="918" priority="685">
      <formula>AW$13="LookUp"</formula>
    </cfRule>
  </conditionalFormatting>
  <conditionalFormatting sqref="AW78">
    <cfRule type="expression" dxfId="917" priority="684">
      <formula>AW$13="LookUp"</formula>
    </cfRule>
  </conditionalFormatting>
  <conditionalFormatting sqref="AW78">
    <cfRule type="expression" dxfId="916" priority="683">
      <formula>AW$38="Yes"</formula>
    </cfRule>
  </conditionalFormatting>
  <conditionalFormatting sqref="AY21">
    <cfRule type="expression" dxfId="915" priority="679">
      <formula>AY$13="LookUp"</formula>
    </cfRule>
  </conditionalFormatting>
  <conditionalFormatting sqref="AY78">
    <cfRule type="expression" dxfId="914" priority="678">
      <formula>AY$13="LookUp"</formula>
    </cfRule>
  </conditionalFormatting>
  <conditionalFormatting sqref="AY78">
    <cfRule type="expression" dxfId="913" priority="677">
      <formula>AY$38="Yes"</formula>
    </cfRule>
  </conditionalFormatting>
  <conditionalFormatting sqref="AY57">
    <cfRule type="expression" dxfId="912" priority="673">
      <formula>AY$13="LookUp"</formula>
    </cfRule>
  </conditionalFormatting>
  <conditionalFormatting sqref="AY78">
    <cfRule type="expression" dxfId="911" priority="672">
      <formula>AY$13="LookUp"</formula>
    </cfRule>
  </conditionalFormatting>
  <conditionalFormatting sqref="AY78">
    <cfRule type="expression" dxfId="910" priority="671">
      <formula>AY$38="Yes"</formula>
    </cfRule>
  </conditionalFormatting>
  <conditionalFormatting sqref="BA57">
    <cfRule type="expression" dxfId="909" priority="658">
      <formula>BA$13="LookUp"</formula>
    </cfRule>
  </conditionalFormatting>
  <conditionalFormatting sqref="BA78">
    <cfRule type="expression" dxfId="908" priority="657">
      <formula>BA$13="LookUp"</formula>
    </cfRule>
  </conditionalFormatting>
  <conditionalFormatting sqref="BA78">
    <cfRule type="expression" dxfId="907" priority="656">
      <formula>BA$38="Yes"</formula>
    </cfRule>
  </conditionalFormatting>
  <conditionalFormatting sqref="AZ21">
    <cfRule type="expression" dxfId="906" priority="652">
      <formula>AZ$13="LookUp"</formula>
    </cfRule>
  </conditionalFormatting>
  <conditionalFormatting sqref="AZ78">
    <cfRule type="expression" dxfId="905" priority="651">
      <formula>AZ$13="LookUp"</formula>
    </cfRule>
  </conditionalFormatting>
  <conditionalFormatting sqref="AZ78">
    <cfRule type="expression" dxfId="904" priority="650">
      <formula>AZ$38="Yes"</formula>
    </cfRule>
  </conditionalFormatting>
  <conditionalFormatting sqref="BA21">
    <cfRule type="expression" dxfId="903" priority="646">
      <formula>BA$13="LookUp"</formula>
    </cfRule>
  </conditionalFormatting>
  <conditionalFormatting sqref="BA78">
    <cfRule type="expression" dxfId="902" priority="645">
      <formula>BA$13="LookUp"</formula>
    </cfRule>
  </conditionalFormatting>
  <conditionalFormatting sqref="BA78">
    <cfRule type="expression" dxfId="901" priority="644">
      <formula>BA$38="Yes"</formula>
    </cfRule>
  </conditionalFormatting>
  <conditionalFormatting sqref="BA57">
    <cfRule type="expression" dxfId="900" priority="631">
      <formula>BA$13="LookUp"</formula>
    </cfRule>
  </conditionalFormatting>
  <conditionalFormatting sqref="BA78">
    <cfRule type="expression" dxfId="899" priority="630">
      <formula>BA$13="LookUp"</formula>
    </cfRule>
  </conditionalFormatting>
  <conditionalFormatting sqref="BA78">
    <cfRule type="expression" dxfId="898" priority="629">
      <formula>BA$38="Yes"</formula>
    </cfRule>
  </conditionalFormatting>
  <conditionalFormatting sqref="AZ21">
    <cfRule type="expression" dxfId="897" priority="625">
      <formula>AZ$13="LookUp"</formula>
    </cfRule>
  </conditionalFormatting>
  <conditionalFormatting sqref="AZ78">
    <cfRule type="expression" dxfId="896" priority="624">
      <formula>AZ$13="LookUp"</formula>
    </cfRule>
  </conditionalFormatting>
  <conditionalFormatting sqref="AZ78">
    <cfRule type="expression" dxfId="895" priority="623">
      <formula>AZ$38="Yes"</formula>
    </cfRule>
  </conditionalFormatting>
  <conditionalFormatting sqref="BE21">
    <cfRule type="expression" dxfId="894" priority="619">
      <formula>BE$13="LookUp"</formula>
    </cfRule>
  </conditionalFormatting>
  <conditionalFormatting sqref="BE78">
    <cfRule type="expression" dxfId="893" priority="618">
      <formula>BE$13="LookUp"</formula>
    </cfRule>
  </conditionalFormatting>
  <conditionalFormatting sqref="BE78">
    <cfRule type="expression" dxfId="892" priority="617">
      <formula>BE$38="Yes"</formula>
    </cfRule>
  </conditionalFormatting>
  <conditionalFormatting sqref="BC21">
    <cfRule type="expression" dxfId="891" priority="604">
      <formula>BC$13="LookUp"</formula>
    </cfRule>
  </conditionalFormatting>
  <conditionalFormatting sqref="BC78">
    <cfRule type="expression" dxfId="890" priority="603">
      <formula>BC$13="LookUp"</formula>
    </cfRule>
  </conditionalFormatting>
  <conditionalFormatting sqref="BC78">
    <cfRule type="expression" dxfId="889" priority="602">
      <formula>BC$38="Yes"</formula>
    </cfRule>
  </conditionalFormatting>
  <conditionalFormatting sqref="BD21">
    <cfRule type="expression" dxfId="888" priority="598">
      <formula>BD$13="LookUp"</formula>
    </cfRule>
  </conditionalFormatting>
  <conditionalFormatting sqref="BD78">
    <cfRule type="expression" dxfId="887" priority="597">
      <formula>BD$13="LookUp"</formula>
    </cfRule>
  </conditionalFormatting>
  <conditionalFormatting sqref="BD78">
    <cfRule type="expression" dxfId="886" priority="596">
      <formula>BD$38="Yes"</formula>
    </cfRule>
  </conditionalFormatting>
  <conditionalFormatting sqref="BE21">
    <cfRule type="expression" dxfId="885" priority="592">
      <formula>BE$13="LookUp"</formula>
    </cfRule>
  </conditionalFormatting>
  <conditionalFormatting sqref="BE78">
    <cfRule type="expression" dxfId="884" priority="591">
      <formula>BE$13="LookUp"</formula>
    </cfRule>
  </conditionalFormatting>
  <conditionalFormatting sqref="BE78">
    <cfRule type="expression" dxfId="883" priority="590">
      <formula>BE$38="Yes"</formula>
    </cfRule>
  </conditionalFormatting>
  <conditionalFormatting sqref="BF57">
    <cfRule type="expression" dxfId="882" priority="577">
      <formula>BF$13="LookUp"</formula>
    </cfRule>
  </conditionalFormatting>
  <conditionalFormatting sqref="BF78">
    <cfRule type="expression" dxfId="881" priority="576">
      <formula>BF$13="LookUp"</formula>
    </cfRule>
  </conditionalFormatting>
  <conditionalFormatting sqref="BF78">
    <cfRule type="expression" dxfId="880" priority="575">
      <formula>BF$38="Yes"</formula>
    </cfRule>
  </conditionalFormatting>
  <conditionalFormatting sqref="BH21">
    <cfRule type="expression" dxfId="879" priority="571">
      <formula>BH$13="LookUp"</formula>
    </cfRule>
  </conditionalFormatting>
  <conditionalFormatting sqref="BH78">
    <cfRule type="expression" dxfId="878" priority="570">
      <formula>BH$13="LookUp"</formula>
    </cfRule>
  </conditionalFormatting>
  <conditionalFormatting sqref="BH78">
    <cfRule type="expression" dxfId="877" priority="569">
      <formula>BH$38="Yes"</formula>
    </cfRule>
  </conditionalFormatting>
  <conditionalFormatting sqref="BH57">
    <cfRule type="expression" dxfId="876" priority="565">
      <formula>BH$13="LookUp"</formula>
    </cfRule>
  </conditionalFormatting>
  <conditionalFormatting sqref="BH78">
    <cfRule type="expression" dxfId="875" priority="564">
      <formula>BH$13="LookUp"</formula>
    </cfRule>
  </conditionalFormatting>
  <conditionalFormatting sqref="BH78">
    <cfRule type="expression" dxfId="874" priority="563">
      <formula>BH$38="Yes"</formula>
    </cfRule>
  </conditionalFormatting>
  <conditionalFormatting sqref="BG57">
    <cfRule type="expression" dxfId="873" priority="559">
      <formula>BG$13="LookUp"</formula>
    </cfRule>
  </conditionalFormatting>
  <conditionalFormatting sqref="BG78">
    <cfRule type="expression" dxfId="872" priority="558">
      <formula>BG$13="LookUp"</formula>
    </cfRule>
  </conditionalFormatting>
  <conditionalFormatting sqref="BG78">
    <cfRule type="expression" dxfId="871" priority="557">
      <formula>BG$38="Yes"</formula>
    </cfRule>
  </conditionalFormatting>
  <conditionalFormatting sqref="BH21">
    <cfRule type="expression" dxfId="870" priority="556">
      <formula>BH$13="LookUp"</formula>
    </cfRule>
  </conditionalFormatting>
  <conditionalFormatting sqref="BH78">
    <cfRule type="expression" dxfId="869" priority="555">
      <formula>BH$13="LookUp"</formula>
    </cfRule>
  </conditionalFormatting>
  <conditionalFormatting sqref="BH78">
    <cfRule type="expression" dxfId="868" priority="554">
      <formula>BH$38="Yes"</formula>
    </cfRule>
  </conditionalFormatting>
  <conditionalFormatting sqref="BF21">
    <cfRule type="expression" dxfId="867" priority="553">
      <formula>BF$13="LookUp"</formula>
    </cfRule>
  </conditionalFormatting>
  <conditionalFormatting sqref="BF78">
    <cfRule type="expression" dxfId="866" priority="552">
      <formula>BF$13="LookUp"</formula>
    </cfRule>
  </conditionalFormatting>
  <conditionalFormatting sqref="BF78">
    <cfRule type="expression" dxfId="865" priority="551">
      <formula>BF$38="Yes"</formula>
    </cfRule>
  </conditionalFormatting>
  <conditionalFormatting sqref="BJ57">
    <cfRule type="expression" dxfId="864" priority="550">
      <formula>BJ$13="LookUp"</formula>
    </cfRule>
  </conditionalFormatting>
  <conditionalFormatting sqref="BJ78">
    <cfRule type="expression" dxfId="863" priority="549">
      <formula>BJ$13="LookUp"</formula>
    </cfRule>
  </conditionalFormatting>
  <conditionalFormatting sqref="BJ78">
    <cfRule type="expression" dxfId="862" priority="548">
      <formula>BJ$38="Yes"</formula>
    </cfRule>
  </conditionalFormatting>
  <conditionalFormatting sqref="BI21">
    <cfRule type="expression" dxfId="861" priority="544">
      <formula>BI$13="LookUp"</formula>
    </cfRule>
  </conditionalFormatting>
  <conditionalFormatting sqref="BI78">
    <cfRule type="expression" dxfId="860" priority="543">
      <formula>BI$13="LookUp"</formula>
    </cfRule>
  </conditionalFormatting>
  <conditionalFormatting sqref="BI78">
    <cfRule type="expression" dxfId="859" priority="542">
      <formula>BI$38="Yes"</formula>
    </cfRule>
  </conditionalFormatting>
  <conditionalFormatting sqref="BJ21">
    <cfRule type="expression" dxfId="858" priority="538">
      <formula>BJ$13="LookUp"</formula>
    </cfRule>
  </conditionalFormatting>
  <conditionalFormatting sqref="BJ78">
    <cfRule type="expression" dxfId="857" priority="537">
      <formula>BJ$13="LookUp"</formula>
    </cfRule>
  </conditionalFormatting>
  <conditionalFormatting sqref="BJ78">
    <cfRule type="expression" dxfId="856" priority="536">
      <formula>BJ$38="Yes"</formula>
    </cfRule>
  </conditionalFormatting>
  <conditionalFormatting sqref="BI21">
    <cfRule type="expression" dxfId="855" priority="532">
      <formula>BI$13="LookUp"</formula>
    </cfRule>
  </conditionalFormatting>
  <conditionalFormatting sqref="BI78">
    <cfRule type="expression" dxfId="854" priority="531">
      <formula>BI$13="LookUp"</formula>
    </cfRule>
  </conditionalFormatting>
  <conditionalFormatting sqref="BI78">
    <cfRule type="expression" dxfId="853" priority="530">
      <formula>BI$38="Yes"</formula>
    </cfRule>
  </conditionalFormatting>
  <conditionalFormatting sqref="BK57">
    <cfRule type="expression" dxfId="852" priority="529">
      <formula>BK$13="LookUp"</formula>
    </cfRule>
  </conditionalFormatting>
  <conditionalFormatting sqref="BK78">
    <cfRule type="expression" dxfId="851" priority="528">
      <formula>BK$13="LookUp"</formula>
    </cfRule>
  </conditionalFormatting>
  <conditionalFormatting sqref="BK78">
    <cfRule type="expression" dxfId="850" priority="527">
      <formula>BK$38="Yes"</formula>
    </cfRule>
  </conditionalFormatting>
  <conditionalFormatting sqref="BJ21">
    <cfRule type="expression" dxfId="849" priority="526">
      <formula>BJ$13="LookUp"</formula>
    </cfRule>
  </conditionalFormatting>
  <conditionalFormatting sqref="BJ78">
    <cfRule type="expression" dxfId="848" priority="525">
      <formula>BJ$13="LookUp"</formula>
    </cfRule>
  </conditionalFormatting>
  <conditionalFormatting sqref="BJ78">
    <cfRule type="expression" dxfId="847" priority="524">
      <formula>BJ$38="Yes"</formula>
    </cfRule>
  </conditionalFormatting>
  <conditionalFormatting sqref="BN21">
    <cfRule type="expression" dxfId="846" priority="511">
      <formula>BN$13="LookUp"</formula>
    </cfRule>
  </conditionalFormatting>
  <conditionalFormatting sqref="BN78">
    <cfRule type="expression" dxfId="845" priority="510">
      <formula>BN$13="LookUp"</formula>
    </cfRule>
  </conditionalFormatting>
  <conditionalFormatting sqref="BN78">
    <cfRule type="expression" dxfId="844" priority="509">
      <formula>BN$38="Yes"</formula>
    </cfRule>
  </conditionalFormatting>
  <conditionalFormatting sqref="BL57">
    <cfRule type="expression" dxfId="843" priority="505">
      <formula>BL$13="LookUp"</formula>
    </cfRule>
  </conditionalFormatting>
  <conditionalFormatting sqref="BL78">
    <cfRule type="expression" dxfId="842" priority="504">
      <formula>BL$13="LookUp"</formula>
    </cfRule>
  </conditionalFormatting>
  <conditionalFormatting sqref="BL78">
    <cfRule type="expression" dxfId="841" priority="503">
      <formula>BL$38="Yes"</formula>
    </cfRule>
  </conditionalFormatting>
  <conditionalFormatting sqref="BM21">
    <cfRule type="expression" dxfId="840" priority="502">
      <formula>BM$13="LookUp"</formula>
    </cfRule>
  </conditionalFormatting>
  <conditionalFormatting sqref="BM78">
    <cfRule type="expression" dxfId="839" priority="501">
      <formula>BM$13="LookUp"</formula>
    </cfRule>
  </conditionalFormatting>
  <conditionalFormatting sqref="BM78">
    <cfRule type="expression" dxfId="838" priority="500">
      <formula>BM$38="Yes"</formula>
    </cfRule>
  </conditionalFormatting>
  <conditionalFormatting sqref="BN21">
    <cfRule type="expression" dxfId="837" priority="499">
      <formula>BN$13="LookUp"</formula>
    </cfRule>
  </conditionalFormatting>
  <conditionalFormatting sqref="BN78">
    <cfRule type="expression" dxfId="836" priority="498">
      <formula>BN$13="LookUp"</formula>
    </cfRule>
  </conditionalFormatting>
  <conditionalFormatting sqref="BN78">
    <cfRule type="expression" dxfId="835" priority="497">
      <formula>BN$38="Yes"</formula>
    </cfRule>
  </conditionalFormatting>
  <conditionalFormatting sqref="BM57">
    <cfRule type="expression" dxfId="834" priority="487">
      <formula>BM$13="LookUp"</formula>
    </cfRule>
  </conditionalFormatting>
  <conditionalFormatting sqref="BM78">
    <cfRule type="expression" dxfId="833" priority="486">
      <formula>BM$13="LookUp"</formula>
    </cfRule>
  </conditionalFormatting>
  <conditionalFormatting sqref="BM78">
    <cfRule type="expression" dxfId="832" priority="485">
      <formula>BM$38="Yes"</formula>
    </cfRule>
  </conditionalFormatting>
  <conditionalFormatting sqref="BN21">
    <cfRule type="expression" dxfId="831" priority="484">
      <formula>BN$13="LookUp"</formula>
    </cfRule>
  </conditionalFormatting>
  <conditionalFormatting sqref="BN78">
    <cfRule type="expression" dxfId="830" priority="483">
      <formula>BN$13="LookUp"</formula>
    </cfRule>
  </conditionalFormatting>
  <conditionalFormatting sqref="BN78">
    <cfRule type="expression" dxfId="829" priority="482">
      <formula>BN$38="Yes"</formula>
    </cfRule>
  </conditionalFormatting>
  <conditionalFormatting sqref="BL21">
    <cfRule type="expression" dxfId="828" priority="481">
      <formula>BL$13="LookUp"</formula>
    </cfRule>
  </conditionalFormatting>
  <conditionalFormatting sqref="BL78">
    <cfRule type="expression" dxfId="827" priority="480">
      <formula>BL$13="LookUp"</formula>
    </cfRule>
  </conditionalFormatting>
  <conditionalFormatting sqref="BL78">
    <cfRule type="expression" dxfId="826" priority="479">
      <formula>BL$38="Yes"</formula>
    </cfRule>
  </conditionalFormatting>
  <conditionalFormatting sqref="BP57">
    <cfRule type="expression" dxfId="825" priority="478">
      <formula>BP$13="LookUp"</formula>
    </cfRule>
  </conditionalFormatting>
  <conditionalFormatting sqref="BP78">
    <cfRule type="expression" dxfId="824" priority="477">
      <formula>BP$13="LookUp"</formula>
    </cfRule>
  </conditionalFormatting>
  <conditionalFormatting sqref="BP78">
    <cfRule type="expression" dxfId="823" priority="476">
      <formula>BP$38="Yes"</formula>
    </cfRule>
  </conditionalFormatting>
  <conditionalFormatting sqref="BQ21">
    <cfRule type="expression" dxfId="822" priority="475">
      <formula>BQ$13="LookUp"</formula>
    </cfRule>
  </conditionalFormatting>
  <conditionalFormatting sqref="BQ78">
    <cfRule type="expression" dxfId="821" priority="474">
      <formula>BQ$13="LookUp"</formula>
    </cfRule>
  </conditionalFormatting>
  <conditionalFormatting sqref="BQ78">
    <cfRule type="expression" dxfId="820" priority="473">
      <formula>BQ$38="Yes"</formula>
    </cfRule>
  </conditionalFormatting>
  <conditionalFormatting sqref="BO21">
    <cfRule type="expression" dxfId="819" priority="472">
      <formula>BO$13="LookUp"</formula>
    </cfRule>
  </conditionalFormatting>
  <conditionalFormatting sqref="BO78">
    <cfRule type="expression" dxfId="818" priority="471">
      <formula>BO$13="LookUp"</formula>
    </cfRule>
  </conditionalFormatting>
  <conditionalFormatting sqref="BO78">
    <cfRule type="expression" dxfId="817" priority="470">
      <formula>BO$38="Yes"</formula>
    </cfRule>
  </conditionalFormatting>
  <conditionalFormatting sqref="BO21">
    <cfRule type="expression" dxfId="816" priority="460">
      <formula>BO$13="LookUp"</formula>
    </cfRule>
  </conditionalFormatting>
  <conditionalFormatting sqref="BO78">
    <cfRule type="expression" dxfId="815" priority="459">
      <formula>BO$13="LookUp"</formula>
    </cfRule>
  </conditionalFormatting>
  <conditionalFormatting sqref="BO78">
    <cfRule type="expression" dxfId="814" priority="458">
      <formula>BO$38="Yes"</formula>
    </cfRule>
  </conditionalFormatting>
  <conditionalFormatting sqref="BQ57">
    <cfRule type="expression" dxfId="813" priority="457">
      <formula>BQ$13="LookUp"</formula>
    </cfRule>
  </conditionalFormatting>
  <conditionalFormatting sqref="BQ78">
    <cfRule type="expression" dxfId="812" priority="456">
      <formula>BQ$13="LookUp"</formula>
    </cfRule>
  </conditionalFormatting>
  <conditionalFormatting sqref="BQ78">
    <cfRule type="expression" dxfId="811" priority="455">
      <formula>BQ$38="Yes"</formula>
    </cfRule>
  </conditionalFormatting>
  <conditionalFormatting sqref="BP21">
    <cfRule type="expression" dxfId="810" priority="454">
      <formula>BP$13="LookUp"</formula>
    </cfRule>
  </conditionalFormatting>
  <conditionalFormatting sqref="BP78">
    <cfRule type="expression" dxfId="809" priority="453">
      <formula>BP$13="LookUp"</formula>
    </cfRule>
  </conditionalFormatting>
  <conditionalFormatting sqref="BP78">
    <cfRule type="expression" dxfId="808" priority="452">
      <formula>BP$38="Yes"</formula>
    </cfRule>
  </conditionalFormatting>
  <conditionalFormatting sqref="BS57">
    <cfRule type="expression" dxfId="807" priority="442">
      <formula>BS$13="LookUp"</formula>
    </cfRule>
  </conditionalFormatting>
  <conditionalFormatting sqref="BS78">
    <cfRule type="expression" dxfId="806" priority="441">
      <formula>BS$13="LookUp"</formula>
    </cfRule>
  </conditionalFormatting>
  <conditionalFormatting sqref="BS78">
    <cfRule type="expression" dxfId="805" priority="440">
      <formula>BS$38="Yes"</formula>
    </cfRule>
  </conditionalFormatting>
  <conditionalFormatting sqref="BT21">
    <cfRule type="expression" dxfId="804" priority="439">
      <formula>BT$13="LookUp"</formula>
    </cfRule>
  </conditionalFormatting>
  <conditionalFormatting sqref="BT78">
    <cfRule type="expression" dxfId="803" priority="438">
      <formula>BT$13="LookUp"</formula>
    </cfRule>
  </conditionalFormatting>
  <conditionalFormatting sqref="BT78">
    <cfRule type="expression" dxfId="802" priority="437">
      <formula>BT$38="Yes"</formula>
    </cfRule>
  </conditionalFormatting>
  <conditionalFormatting sqref="BR21">
    <cfRule type="expression" dxfId="801" priority="436">
      <formula>BR$13="LookUp"</formula>
    </cfRule>
  </conditionalFormatting>
  <conditionalFormatting sqref="BR78">
    <cfRule type="expression" dxfId="800" priority="435">
      <formula>BR$13="LookUp"</formula>
    </cfRule>
  </conditionalFormatting>
  <conditionalFormatting sqref="BR78">
    <cfRule type="expression" dxfId="799" priority="434">
      <formula>BR$38="Yes"</formula>
    </cfRule>
  </conditionalFormatting>
  <conditionalFormatting sqref="BR57">
    <cfRule type="expression" dxfId="798" priority="433">
      <formula>BR$13="LookUp"</formula>
    </cfRule>
  </conditionalFormatting>
  <conditionalFormatting sqref="BR78">
    <cfRule type="expression" dxfId="797" priority="432">
      <formula>BR$13="LookUp"</formula>
    </cfRule>
  </conditionalFormatting>
  <conditionalFormatting sqref="BR78">
    <cfRule type="expression" dxfId="796" priority="431">
      <formula>BR$38="Yes"</formula>
    </cfRule>
  </conditionalFormatting>
  <conditionalFormatting sqref="BS21">
    <cfRule type="expression" dxfId="795" priority="430">
      <formula>BS$13="LookUp"</formula>
    </cfRule>
  </conditionalFormatting>
  <conditionalFormatting sqref="BS78">
    <cfRule type="expression" dxfId="794" priority="429">
      <formula>BS$13="LookUp"</formula>
    </cfRule>
  </conditionalFormatting>
  <conditionalFormatting sqref="BS78">
    <cfRule type="expression" dxfId="793" priority="428">
      <formula>BS$38="Yes"</formula>
    </cfRule>
  </conditionalFormatting>
  <conditionalFormatting sqref="BT21">
    <cfRule type="expression" dxfId="792" priority="427">
      <formula>BT$13="LookUp"</formula>
    </cfRule>
  </conditionalFormatting>
  <conditionalFormatting sqref="BT78">
    <cfRule type="expression" dxfId="791" priority="426">
      <formula>BT$13="LookUp"</formula>
    </cfRule>
  </conditionalFormatting>
  <conditionalFormatting sqref="BT78">
    <cfRule type="expression" dxfId="790" priority="425">
      <formula>BT$38="Yes"</formula>
    </cfRule>
  </conditionalFormatting>
  <conditionalFormatting sqref="BS57">
    <cfRule type="expression" dxfId="789" priority="415">
      <formula>BS$13="LookUp"</formula>
    </cfRule>
  </conditionalFormatting>
  <conditionalFormatting sqref="BS78">
    <cfRule type="expression" dxfId="788" priority="414">
      <formula>BS$13="LookUp"</formula>
    </cfRule>
  </conditionalFormatting>
  <conditionalFormatting sqref="BS78">
    <cfRule type="expression" dxfId="787" priority="413">
      <formula>BS$38="Yes"</formula>
    </cfRule>
  </conditionalFormatting>
  <conditionalFormatting sqref="BT21">
    <cfRule type="expression" dxfId="786" priority="412">
      <formula>BT$13="LookUp"</formula>
    </cfRule>
  </conditionalFormatting>
  <conditionalFormatting sqref="BT78">
    <cfRule type="expression" dxfId="785" priority="411">
      <formula>BT$13="LookUp"</formula>
    </cfRule>
  </conditionalFormatting>
  <conditionalFormatting sqref="BT78">
    <cfRule type="expression" dxfId="784" priority="410">
      <formula>BT$38="Yes"</formula>
    </cfRule>
  </conditionalFormatting>
  <conditionalFormatting sqref="BR21">
    <cfRule type="expression" dxfId="783" priority="409">
      <formula>BR$13="LookUp"</formula>
    </cfRule>
  </conditionalFormatting>
  <conditionalFormatting sqref="BR78">
    <cfRule type="expression" dxfId="782" priority="408">
      <formula>BR$13="LookUp"</formula>
    </cfRule>
  </conditionalFormatting>
  <conditionalFormatting sqref="BR78">
    <cfRule type="expression" dxfId="781" priority="407">
      <formula>BR$38="Yes"</formula>
    </cfRule>
  </conditionalFormatting>
  <conditionalFormatting sqref="BV57">
    <cfRule type="expression" dxfId="780" priority="406">
      <formula>BV$13="LookUp"</formula>
    </cfRule>
  </conditionalFormatting>
  <conditionalFormatting sqref="BV78">
    <cfRule type="expression" dxfId="779" priority="405">
      <formula>BV$13="LookUp"</formula>
    </cfRule>
  </conditionalFormatting>
  <conditionalFormatting sqref="BV78">
    <cfRule type="expression" dxfId="778" priority="404">
      <formula>BV$38="Yes"</formula>
    </cfRule>
  </conditionalFormatting>
  <conditionalFormatting sqref="BW21">
    <cfRule type="expression" dxfId="777" priority="403">
      <formula>BW$13="LookUp"</formula>
    </cfRule>
  </conditionalFormatting>
  <conditionalFormatting sqref="BW78">
    <cfRule type="expression" dxfId="776" priority="402">
      <formula>BW$13="LookUp"</formula>
    </cfRule>
  </conditionalFormatting>
  <conditionalFormatting sqref="BW78">
    <cfRule type="expression" dxfId="775" priority="401">
      <formula>BW$38="Yes"</formula>
    </cfRule>
  </conditionalFormatting>
  <conditionalFormatting sqref="BU21">
    <cfRule type="expression" dxfId="774" priority="400">
      <formula>BU$13="LookUp"</formula>
    </cfRule>
  </conditionalFormatting>
  <conditionalFormatting sqref="BU78">
    <cfRule type="expression" dxfId="773" priority="399">
      <formula>BU$13="LookUp"</formula>
    </cfRule>
  </conditionalFormatting>
  <conditionalFormatting sqref="BU78">
    <cfRule type="expression" dxfId="772" priority="398">
      <formula>BU$38="Yes"</formula>
    </cfRule>
  </conditionalFormatting>
  <conditionalFormatting sqref="BU21">
    <cfRule type="expression" dxfId="771" priority="388">
      <formula>BU$13="LookUp"</formula>
    </cfRule>
  </conditionalFormatting>
  <conditionalFormatting sqref="BU78">
    <cfRule type="expression" dxfId="770" priority="387">
      <formula>BU$13="LookUp"</formula>
    </cfRule>
  </conditionalFormatting>
  <conditionalFormatting sqref="BU78">
    <cfRule type="expression" dxfId="769" priority="386">
      <formula>BU$38="Yes"</formula>
    </cfRule>
  </conditionalFormatting>
  <conditionalFormatting sqref="BW57">
    <cfRule type="expression" dxfId="768" priority="385">
      <formula>BW$13="LookUp"</formula>
    </cfRule>
  </conditionalFormatting>
  <conditionalFormatting sqref="BW78">
    <cfRule type="expression" dxfId="767" priority="384">
      <formula>BW$13="LookUp"</formula>
    </cfRule>
  </conditionalFormatting>
  <conditionalFormatting sqref="BW78">
    <cfRule type="expression" dxfId="766" priority="383">
      <formula>BW$38="Yes"</formula>
    </cfRule>
  </conditionalFormatting>
  <conditionalFormatting sqref="BV21">
    <cfRule type="expression" dxfId="765" priority="382">
      <formula>BV$13="LookUp"</formula>
    </cfRule>
  </conditionalFormatting>
  <conditionalFormatting sqref="BV78">
    <cfRule type="expression" dxfId="764" priority="381">
      <formula>BV$13="LookUp"</formula>
    </cfRule>
  </conditionalFormatting>
  <conditionalFormatting sqref="BV78">
    <cfRule type="expression" dxfId="763" priority="380">
      <formula>BV$38="Yes"</formula>
    </cfRule>
  </conditionalFormatting>
  <conditionalFormatting sqref="BV57">
    <cfRule type="expression" dxfId="762" priority="379">
      <formula>BV$13="LookUp"</formula>
    </cfRule>
  </conditionalFormatting>
  <conditionalFormatting sqref="BV78">
    <cfRule type="expression" dxfId="761" priority="378">
      <formula>BV$13="LookUp"</formula>
    </cfRule>
  </conditionalFormatting>
  <conditionalFormatting sqref="BV78">
    <cfRule type="expression" dxfId="760" priority="377">
      <formula>BV$38="Yes"</formula>
    </cfRule>
  </conditionalFormatting>
  <conditionalFormatting sqref="BW21">
    <cfRule type="expression" dxfId="759" priority="376">
      <formula>BW$13="LookUp"</formula>
    </cfRule>
  </conditionalFormatting>
  <conditionalFormatting sqref="BW78">
    <cfRule type="expression" dxfId="758" priority="375">
      <formula>BW$13="LookUp"</formula>
    </cfRule>
  </conditionalFormatting>
  <conditionalFormatting sqref="BW78">
    <cfRule type="expression" dxfId="757" priority="374">
      <formula>BW$38="Yes"</formula>
    </cfRule>
  </conditionalFormatting>
  <conditionalFormatting sqref="BU21">
    <cfRule type="expression" dxfId="756" priority="373">
      <formula>BU$13="LookUp"</formula>
    </cfRule>
  </conditionalFormatting>
  <conditionalFormatting sqref="BU78">
    <cfRule type="expression" dxfId="755" priority="372">
      <formula>BU$13="LookUp"</formula>
    </cfRule>
  </conditionalFormatting>
  <conditionalFormatting sqref="BU78">
    <cfRule type="expression" dxfId="754" priority="371">
      <formula>BU$38="Yes"</formula>
    </cfRule>
  </conditionalFormatting>
  <conditionalFormatting sqref="BX57">
    <cfRule type="expression" dxfId="753" priority="361">
      <formula>BX$13="LookUp"</formula>
    </cfRule>
  </conditionalFormatting>
  <conditionalFormatting sqref="BX78">
    <cfRule type="expression" dxfId="752" priority="360">
      <formula>BX$13="LookUp"</formula>
    </cfRule>
  </conditionalFormatting>
  <conditionalFormatting sqref="BX78">
    <cfRule type="expression" dxfId="751" priority="359">
      <formula>BX$38="Yes"</formula>
    </cfRule>
  </conditionalFormatting>
  <conditionalFormatting sqref="BY21">
    <cfRule type="expression" dxfId="750" priority="358">
      <formula>BY$13="LookUp"</formula>
    </cfRule>
  </conditionalFormatting>
  <conditionalFormatting sqref="BY78">
    <cfRule type="expression" dxfId="749" priority="357">
      <formula>BY$13="LookUp"</formula>
    </cfRule>
  </conditionalFormatting>
  <conditionalFormatting sqref="BY78">
    <cfRule type="expression" dxfId="748" priority="356">
      <formula>BY$38="Yes"</formula>
    </cfRule>
  </conditionalFormatting>
  <conditionalFormatting sqref="BZ21">
    <cfRule type="expression" dxfId="747" priority="355">
      <formula>BZ$13="LookUp"</formula>
    </cfRule>
  </conditionalFormatting>
  <conditionalFormatting sqref="BZ78">
    <cfRule type="expression" dxfId="746" priority="354">
      <formula>BZ$13="LookUp"</formula>
    </cfRule>
  </conditionalFormatting>
  <conditionalFormatting sqref="BZ78">
    <cfRule type="expression" dxfId="745" priority="353">
      <formula>BZ$38="Yes"</formula>
    </cfRule>
  </conditionalFormatting>
  <conditionalFormatting sqref="BX21">
    <cfRule type="expression" dxfId="744" priority="352">
      <formula>BX$13="LookUp"</formula>
    </cfRule>
  </conditionalFormatting>
  <conditionalFormatting sqref="BX78">
    <cfRule type="expression" dxfId="743" priority="351">
      <formula>BX$13="LookUp"</formula>
    </cfRule>
  </conditionalFormatting>
  <conditionalFormatting sqref="BX78">
    <cfRule type="expression" dxfId="742" priority="350">
      <formula>BX$38="Yes"</formula>
    </cfRule>
  </conditionalFormatting>
  <conditionalFormatting sqref="BZ57">
    <cfRule type="expression" dxfId="741" priority="349">
      <formula>BZ$13="LookUp"</formula>
    </cfRule>
  </conditionalFormatting>
  <conditionalFormatting sqref="BZ78">
    <cfRule type="expression" dxfId="740" priority="348">
      <formula>BZ$13="LookUp"</formula>
    </cfRule>
  </conditionalFormatting>
  <conditionalFormatting sqref="BZ78">
    <cfRule type="expression" dxfId="739" priority="347">
      <formula>BZ$38="Yes"</formula>
    </cfRule>
  </conditionalFormatting>
  <conditionalFormatting sqref="BY21">
    <cfRule type="expression" dxfId="738" priority="346">
      <formula>BY$13="LookUp"</formula>
    </cfRule>
  </conditionalFormatting>
  <conditionalFormatting sqref="BY78">
    <cfRule type="expression" dxfId="737" priority="345">
      <formula>BY$13="LookUp"</formula>
    </cfRule>
  </conditionalFormatting>
  <conditionalFormatting sqref="BY78">
    <cfRule type="expression" dxfId="736" priority="344">
      <formula>BY$38="Yes"</formula>
    </cfRule>
  </conditionalFormatting>
  <conditionalFormatting sqref="CB57">
    <cfRule type="expression" dxfId="735" priority="334">
      <formula>CB$13="LookUp"</formula>
    </cfRule>
  </conditionalFormatting>
  <conditionalFormatting sqref="CB78">
    <cfRule type="expression" dxfId="734" priority="333">
      <formula>CB$13="LookUp"</formula>
    </cfRule>
  </conditionalFormatting>
  <conditionalFormatting sqref="CB78">
    <cfRule type="expression" dxfId="733" priority="332">
      <formula>CB$38="Yes"</formula>
    </cfRule>
  </conditionalFormatting>
  <conditionalFormatting sqref="CC21">
    <cfRule type="expression" dxfId="732" priority="331">
      <formula>CC$13="LookUp"</formula>
    </cfRule>
  </conditionalFormatting>
  <conditionalFormatting sqref="CC78">
    <cfRule type="expression" dxfId="731" priority="330">
      <formula>CC$13="LookUp"</formula>
    </cfRule>
  </conditionalFormatting>
  <conditionalFormatting sqref="CC78">
    <cfRule type="expression" dxfId="730" priority="329">
      <formula>CC$38="Yes"</formula>
    </cfRule>
  </conditionalFormatting>
  <conditionalFormatting sqref="CA21">
    <cfRule type="expression" dxfId="729" priority="328">
      <formula>CA$13="LookUp"</formula>
    </cfRule>
  </conditionalFormatting>
  <conditionalFormatting sqref="CA78">
    <cfRule type="expression" dxfId="728" priority="327">
      <formula>CA$13="LookUp"</formula>
    </cfRule>
  </conditionalFormatting>
  <conditionalFormatting sqref="CA78">
    <cfRule type="expression" dxfId="727" priority="326">
      <formula>CA$38="Yes"</formula>
    </cfRule>
  </conditionalFormatting>
  <conditionalFormatting sqref="CA57">
    <cfRule type="expression" dxfId="726" priority="325">
      <formula>CA$13="LookUp"</formula>
    </cfRule>
  </conditionalFormatting>
  <conditionalFormatting sqref="CA78">
    <cfRule type="expression" dxfId="725" priority="324">
      <formula>CA$13="LookUp"</formula>
    </cfRule>
  </conditionalFormatting>
  <conditionalFormatting sqref="CA78">
    <cfRule type="expression" dxfId="724" priority="323">
      <formula>CA$38="Yes"</formula>
    </cfRule>
  </conditionalFormatting>
  <conditionalFormatting sqref="CB21">
    <cfRule type="expression" dxfId="723" priority="322">
      <formula>CB$13="LookUp"</formula>
    </cfRule>
  </conditionalFormatting>
  <conditionalFormatting sqref="CB78">
    <cfRule type="expression" dxfId="722" priority="321">
      <formula>CB$13="LookUp"</formula>
    </cfRule>
  </conditionalFormatting>
  <conditionalFormatting sqref="CB78">
    <cfRule type="expression" dxfId="721" priority="320">
      <formula>CB$38="Yes"</formula>
    </cfRule>
  </conditionalFormatting>
  <conditionalFormatting sqref="CC21">
    <cfRule type="expression" dxfId="720" priority="319">
      <formula>CC$13="LookUp"</formula>
    </cfRule>
  </conditionalFormatting>
  <conditionalFormatting sqref="CC78">
    <cfRule type="expression" dxfId="719" priority="318">
      <formula>CC$13="LookUp"</formula>
    </cfRule>
  </conditionalFormatting>
  <conditionalFormatting sqref="CC78">
    <cfRule type="expression" dxfId="718" priority="317">
      <formula>CC$38="Yes"</formula>
    </cfRule>
  </conditionalFormatting>
  <conditionalFormatting sqref="CB57">
    <cfRule type="expression" dxfId="717" priority="307">
      <formula>CB$13="LookUp"</formula>
    </cfRule>
  </conditionalFormatting>
  <conditionalFormatting sqref="CB78">
    <cfRule type="expression" dxfId="716" priority="306">
      <formula>CB$13="LookUp"</formula>
    </cfRule>
  </conditionalFormatting>
  <conditionalFormatting sqref="CB78">
    <cfRule type="expression" dxfId="715" priority="305">
      <formula>CB$38="Yes"</formula>
    </cfRule>
  </conditionalFormatting>
  <conditionalFormatting sqref="CC21">
    <cfRule type="expression" dxfId="714" priority="304">
      <formula>CC$13="LookUp"</formula>
    </cfRule>
  </conditionalFormatting>
  <conditionalFormatting sqref="CC78">
    <cfRule type="expression" dxfId="713" priority="303">
      <formula>CC$13="LookUp"</formula>
    </cfRule>
  </conditionalFormatting>
  <conditionalFormatting sqref="CC78">
    <cfRule type="expression" dxfId="712" priority="302">
      <formula>CC$38="Yes"</formula>
    </cfRule>
  </conditionalFormatting>
  <conditionalFormatting sqref="CA21">
    <cfRule type="expression" dxfId="711" priority="301">
      <formula>CA$13="LookUp"</formula>
    </cfRule>
  </conditionalFormatting>
  <conditionalFormatting sqref="CA78">
    <cfRule type="expression" dxfId="710" priority="300">
      <formula>CA$13="LookUp"</formula>
    </cfRule>
  </conditionalFormatting>
  <conditionalFormatting sqref="CA78">
    <cfRule type="expression" dxfId="709" priority="299">
      <formula>CA$38="Yes"</formula>
    </cfRule>
  </conditionalFormatting>
  <conditionalFormatting sqref="CE57">
    <cfRule type="expression" dxfId="708" priority="298">
      <formula>CE$13="LookUp"</formula>
    </cfRule>
  </conditionalFormatting>
  <conditionalFormatting sqref="CE78">
    <cfRule type="expression" dxfId="707" priority="297">
      <formula>CE$13="LookUp"</formula>
    </cfRule>
  </conditionalFormatting>
  <conditionalFormatting sqref="CE78">
    <cfRule type="expression" dxfId="706" priority="296">
      <formula>CE$38="Yes"</formula>
    </cfRule>
  </conditionalFormatting>
  <conditionalFormatting sqref="CF21">
    <cfRule type="expression" dxfId="705" priority="295">
      <formula>CF$13="LookUp"</formula>
    </cfRule>
  </conditionalFormatting>
  <conditionalFormatting sqref="CF78">
    <cfRule type="expression" dxfId="704" priority="294">
      <formula>CF$13="LookUp"</formula>
    </cfRule>
  </conditionalFormatting>
  <conditionalFormatting sqref="CF78">
    <cfRule type="expression" dxfId="703" priority="293">
      <formula>CF$38="Yes"</formula>
    </cfRule>
  </conditionalFormatting>
  <conditionalFormatting sqref="CD21">
    <cfRule type="expression" dxfId="702" priority="292">
      <formula>CD$13="LookUp"</formula>
    </cfRule>
  </conditionalFormatting>
  <conditionalFormatting sqref="CD78">
    <cfRule type="expression" dxfId="701" priority="291">
      <formula>CD$13="LookUp"</formula>
    </cfRule>
  </conditionalFormatting>
  <conditionalFormatting sqref="CD78">
    <cfRule type="expression" dxfId="700" priority="290">
      <formula>CD$38="Yes"</formula>
    </cfRule>
  </conditionalFormatting>
  <conditionalFormatting sqref="CD21">
    <cfRule type="expression" dxfId="699" priority="280">
      <formula>CD$13="LookUp"</formula>
    </cfRule>
  </conditionalFormatting>
  <conditionalFormatting sqref="CD78">
    <cfRule type="expression" dxfId="698" priority="279">
      <formula>CD$13="LookUp"</formula>
    </cfRule>
  </conditionalFormatting>
  <conditionalFormatting sqref="CD78">
    <cfRule type="expression" dxfId="697" priority="278">
      <formula>CD$38="Yes"</formula>
    </cfRule>
  </conditionalFormatting>
  <conditionalFormatting sqref="CF57">
    <cfRule type="expression" dxfId="696" priority="277">
      <formula>CF$13="LookUp"</formula>
    </cfRule>
  </conditionalFormatting>
  <conditionalFormatting sqref="CF78">
    <cfRule type="expression" dxfId="695" priority="276">
      <formula>CF$13="LookUp"</formula>
    </cfRule>
  </conditionalFormatting>
  <conditionalFormatting sqref="CF78">
    <cfRule type="expression" dxfId="694" priority="275">
      <formula>CF$38="Yes"</formula>
    </cfRule>
  </conditionalFormatting>
  <conditionalFormatting sqref="CE21">
    <cfRule type="expression" dxfId="693" priority="274">
      <formula>CE$13="LookUp"</formula>
    </cfRule>
  </conditionalFormatting>
  <conditionalFormatting sqref="CE78">
    <cfRule type="expression" dxfId="692" priority="273">
      <formula>CE$13="LookUp"</formula>
    </cfRule>
  </conditionalFormatting>
  <conditionalFormatting sqref="CE78">
    <cfRule type="expression" dxfId="691" priority="272">
      <formula>CE$38="Yes"</formula>
    </cfRule>
  </conditionalFormatting>
  <conditionalFormatting sqref="CE57">
    <cfRule type="expression" dxfId="690" priority="271">
      <formula>CE$13="LookUp"</formula>
    </cfRule>
  </conditionalFormatting>
  <conditionalFormatting sqref="CE78">
    <cfRule type="expression" dxfId="689" priority="270">
      <formula>CE$13="LookUp"</formula>
    </cfRule>
  </conditionalFormatting>
  <conditionalFormatting sqref="CE78">
    <cfRule type="expression" dxfId="688" priority="269">
      <formula>CE$38="Yes"</formula>
    </cfRule>
  </conditionalFormatting>
  <conditionalFormatting sqref="CF21">
    <cfRule type="expression" dxfId="687" priority="268">
      <formula>CF$13="LookUp"</formula>
    </cfRule>
  </conditionalFormatting>
  <conditionalFormatting sqref="CF78">
    <cfRule type="expression" dxfId="686" priority="267">
      <formula>CF$13="LookUp"</formula>
    </cfRule>
  </conditionalFormatting>
  <conditionalFormatting sqref="CF78">
    <cfRule type="expression" dxfId="685" priority="266">
      <formula>CF$38="Yes"</formula>
    </cfRule>
  </conditionalFormatting>
  <conditionalFormatting sqref="CD21">
    <cfRule type="expression" dxfId="684" priority="265">
      <formula>CD$13="LookUp"</formula>
    </cfRule>
  </conditionalFormatting>
  <conditionalFormatting sqref="CD78">
    <cfRule type="expression" dxfId="683" priority="264">
      <formula>CD$13="LookUp"</formula>
    </cfRule>
  </conditionalFormatting>
  <conditionalFormatting sqref="CD78">
    <cfRule type="expression" dxfId="682" priority="263">
      <formula>CD$38="Yes"</formula>
    </cfRule>
  </conditionalFormatting>
  <conditionalFormatting sqref="CH57">
    <cfRule type="expression" dxfId="681" priority="262">
      <formula>CH$13="LookUp"</formula>
    </cfRule>
  </conditionalFormatting>
  <conditionalFormatting sqref="CH78">
    <cfRule type="expression" dxfId="680" priority="261">
      <formula>CH$13="LookUp"</formula>
    </cfRule>
  </conditionalFormatting>
  <conditionalFormatting sqref="CH78">
    <cfRule type="expression" dxfId="679" priority="260">
      <formula>CH$38="Yes"</formula>
    </cfRule>
  </conditionalFormatting>
  <conditionalFormatting sqref="CI21">
    <cfRule type="expression" dxfId="678" priority="259">
      <formula>CI$13="LookUp"</formula>
    </cfRule>
  </conditionalFormatting>
  <conditionalFormatting sqref="CI78">
    <cfRule type="expression" dxfId="677" priority="258">
      <formula>CI$13="LookUp"</formula>
    </cfRule>
  </conditionalFormatting>
  <conditionalFormatting sqref="CI78">
    <cfRule type="expression" dxfId="676" priority="257">
      <formula>CI$38="Yes"</formula>
    </cfRule>
  </conditionalFormatting>
  <conditionalFormatting sqref="CG21">
    <cfRule type="expression" dxfId="675" priority="256">
      <formula>CG$13="LookUp"</formula>
    </cfRule>
  </conditionalFormatting>
  <conditionalFormatting sqref="CG78">
    <cfRule type="expression" dxfId="674" priority="255">
      <formula>CG$13="LookUp"</formula>
    </cfRule>
  </conditionalFormatting>
  <conditionalFormatting sqref="CG78">
    <cfRule type="expression" dxfId="673" priority="254">
      <formula>CG$38="Yes"</formula>
    </cfRule>
  </conditionalFormatting>
  <conditionalFormatting sqref="CG57">
    <cfRule type="expression" dxfId="672" priority="253">
      <formula>CG$13="LookUp"</formula>
    </cfRule>
  </conditionalFormatting>
  <conditionalFormatting sqref="CG78">
    <cfRule type="expression" dxfId="671" priority="252">
      <formula>CG$13="LookUp"</formula>
    </cfRule>
  </conditionalFormatting>
  <conditionalFormatting sqref="CG78">
    <cfRule type="expression" dxfId="670" priority="251">
      <formula>CG$38="Yes"</formula>
    </cfRule>
  </conditionalFormatting>
  <conditionalFormatting sqref="CH21">
    <cfRule type="expression" dxfId="669" priority="250">
      <formula>CH$13="LookUp"</formula>
    </cfRule>
  </conditionalFormatting>
  <conditionalFormatting sqref="CH78">
    <cfRule type="expression" dxfId="668" priority="249">
      <formula>CH$13="LookUp"</formula>
    </cfRule>
  </conditionalFormatting>
  <conditionalFormatting sqref="CH78">
    <cfRule type="expression" dxfId="667" priority="248">
      <formula>CH$38="Yes"</formula>
    </cfRule>
  </conditionalFormatting>
  <conditionalFormatting sqref="CI21">
    <cfRule type="expression" dxfId="666" priority="247">
      <formula>CI$13="LookUp"</formula>
    </cfRule>
  </conditionalFormatting>
  <conditionalFormatting sqref="CI78">
    <cfRule type="expression" dxfId="665" priority="246">
      <formula>CI$13="LookUp"</formula>
    </cfRule>
  </conditionalFormatting>
  <conditionalFormatting sqref="CI78">
    <cfRule type="expression" dxfId="664" priority="245">
      <formula>CI$38="Yes"</formula>
    </cfRule>
  </conditionalFormatting>
  <conditionalFormatting sqref="CG21">
    <cfRule type="expression" dxfId="663" priority="244">
      <formula>CG$13="LookUp"</formula>
    </cfRule>
  </conditionalFormatting>
  <conditionalFormatting sqref="CG78">
    <cfRule type="expression" dxfId="662" priority="243">
      <formula>CG$13="LookUp"</formula>
    </cfRule>
  </conditionalFormatting>
  <conditionalFormatting sqref="CG78">
    <cfRule type="expression" dxfId="661" priority="242">
      <formula>CG$38="Yes"</formula>
    </cfRule>
  </conditionalFormatting>
  <conditionalFormatting sqref="CI57">
    <cfRule type="expression" dxfId="660" priority="241">
      <formula>CI$13="LookUp"</formula>
    </cfRule>
  </conditionalFormatting>
  <conditionalFormatting sqref="CI78">
    <cfRule type="expression" dxfId="659" priority="240">
      <formula>CI$13="LookUp"</formula>
    </cfRule>
  </conditionalFormatting>
  <conditionalFormatting sqref="CI78">
    <cfRule type="expression" dxfId="658" priority="239">
      <formula>CI$38="Yes"</formula>
    </cfRule>
  </conditionalFormatting>
  <conditionalFormatting sqref="CH21">
    <cfRule type="expression" dxfId="657" priority="238">
      <formula>CH$13="LookUp"</formula>
    </cfRule>
  </conditionalFormatting>
  <conditionalFormatting sqref="CH78">
    <cfRule type="expression" dxfId="656" priority="237">
      <formula>CH$13="LookUp"</formula>
    </cfRule>
  </conditionalFormatting>
  <conditionalFormatting sqref="CH78">
    <cfRule type="expression" dxfId="655" priority="236">
      <formula>CH$38="Yes"</formula>
    </cfRule>
  </conditionalFormatting>
  <conditionalFormatting sqref="CH57">
    <cfRule type="expression" dxfId="654" priority="235">
      <formula>CH$13="LookUp"</formula>
    </cfRule>
  </conditionalFormatting>
  <conditionalFormatting sqref="CH78">
    <cfRule type="expression" dxfId="653" priority="234">
      <formula>CH$13="LookUp"</formula>
    </cfRule>
  </conditionalFormatting>
  <conditionalFormatting sqref="CH78">
    <cfRule type="expression" dxfId="652" priority="233">
      <formula>CH$38="Yes"</formula>
    </cfRule>
  </conditionalFormatting>
  <conditionalFormatting sqref="CI21">
    <cfRule type="expression" dxfId="651" priority="232">
      <formula>CI$13="LookUp"</formula>
    </cfRule>
  </conditionalFormatting>
  <conditionalFormatting sqref="CI78">
    <cfRule type="expression" dxfId="650" priority="231">
      <formula>CI$13="LookUp"</formula>
    </cfRule>
  </conditionalFormatting>
  <conditionalFormatting sqref="CI78">
    <cfRule type="expression" dxfId="649" priority="230">
      <formula>CI$38="Yes"</formula>
    </cfRule>
  </conditionalFormatting>
  <conditionalFormatting sqref="CG21">
    <cfRule type="expression" dxfId="648" priority="229">
      <formula>CG$13="LookUp"</formula>
    </cfRule>
  </conditionalFormatting>
  <conditionalFormatting sqref="CG78">
    <cfRule type="expression" dxfId="647" priority="228">
      <formula>CG$13="LookUp"</formula>
    </cfRule>
  </conditionalFormatting>
  <conditionalFormatting sqref="CG78">
    <cfRule type="expression" dxfId="646" priority="227">
      <formula>CG$38="Yes"</formula>
    </cfRule>
  </conditionalFormatting>
  <conditionalFormatting sqref="CN57">
    <cfRule type="expression" dxfId="645" priority="226">
      <formula>CN$13="LookUp"</formula>
    </cfRule>
  </conditionalFormatting>
  <conditionalFormatting sqref="CN78">
    <cfRule type="expression" dxfId="644" priority="225">
      <formula>CN$13="LookUp"</formula>
    </cfRule>
  </conditionalFormatting>
  <conditionalFormatting sqref="CN78">
    <cfRule type="expression" dxfId="643" priority="224">
      <formula>CN$38="Yes"</formula>
    </cfRule>
  </conditionalFormatting>
  <conditionalFormatting sqref="CO21">
    <cfRule type="expression" dxfId="642" priority="223">
      <formula>CO$13="LookUp"</formula>
    </cfRule>
  </conditionalFormatting>
  <conditionalFormatting sqref="CO78">
    <cfRule type="expression" dxfId="641" priority="222">
      <formula>CO$13="LookUp"</formula>
    </cfRule>
  </conditionalFormatting>
  <conditionalFormatting sqref="CO78">
    <cfRule type="expression" dxfId="640" priority="221">
      <formula>CO$38="Yes"</formula>
    </cfRule>
  </conditionalFormatting>
  <conditionalFormatting sqref="CM21">
    <cfRule type="expression" dxfId="639" priority="220">
      <formula>CM$13="LookUp"</formula>
    </cfRule>
  </conditionalFormatting>
  <conditionalFormatting sqref="CM78">
    <cfRule type="expression" dxfId="638" priority="219">
      <formula>CM$13="LookUp"</formula>
    </cfRule>
  </conditionalFormatting>
  <conditionalFormatting sqref="CM78">
    <cfRule type="expression" dxfId="637" priority="218">
      <formula>CM$38="Yes"</formula>
    </cfRule>
  </conditionalFormatting>
  <conditionalFormatting sqref="CM57">
    <cfRule type="expression" dxfId="636" priority="217">
      <formula>CM$13="LookUp"</formula>
    </cfRule>
  </conditionalFormatting>
  <conditionalFormatting sqref="CM78">
    <cfRule type="expression" dxfId="635" priority="216">
      <formula>CM$13="LookUp"</formula>
    </cfRule>
  </conditionalFormatting>
  <conditionalFormatting sqref="CM78">
    <cfRule type="expression" dxfId="634" priority="215">
      <formula>CM$38="Yes"</formula>
    </cfRule>
  </conditionalFormatting>
  <conditionalFormatting sqref="CN21">
    <cfRule type="expression" dxfId="633" priority="214">
      <formula>CN$13="LookUp"</formula>
    </cfRule>
  </conditionalFormatting>
  <conditionalFormatting sqref="CN78">
    <cfRule type="expression" dxfId="632" priority="213">
      <formula>CN$13="LookUp"</formula>
    </cfRule>
  </conditionalFormatting>
  <conditionalFormatting sqref="CN78">
    <cfRule type="expression" dxfId="631" priority="212">
      <formula>CN$38="Yes"</formula>
    </cfRule>
  </conditionalFormatting>
  <conditionalFormatting sqref="CO21">
    <cfRule type="expression" dxfId="630" priority="211">
      <formula>CO$13="LookUp"</formula>
    </cfRule>
  </conditionalFormatting>
  <conditionalFormatting sqref="CO78">
    <cfRule type="expression" dxfId="629" priority="210">
      <formula>CO$13="LookUp"</formula>
    </cfRule>
  </conditionalFormatting>
  <conditionalFormatting sqref="CO78">
    <cfRule type="expression" dxfId="628" priority="209">
      <formula>CO$38="Yes"</formula>
    </cfRule>
  </conditionalFormatting>
  <conditionalFormatting sqref="CM21">
    <cfRule type="expression" dxfId="627" priority="208">
      <formula>CM$13="LookUp"</formula>
    </cfRule>
  </conditionalFormatting>
  <conditionalFormatting sqref="CM78">
    <cfRule type="expression" dxfId="626" priority="207">
      <formula>CM$13="LookUp"</formula>
    </cfRule>
  </conditionalFormatting>
  <conditionalFormatting sqref="CM78">
    <cfRule type="expression" dxfId="625" priority="206">
      <formula>CM$38="Yes"</formula>
    </cfRule>
  </conditionalFormatting>
  <conditionalFormatting sqref="CO57">
    <cfRule type="expression" dxfId="624" priority="205">
      <formula>CO$13="LookUp"</formula>
    </cfRule>
  </conditionalFormatting>
  <conditionalFormatting sqref="CO78">
    <cfRule type="expression" dxfId="623" priority="204">
      <formula>CO$13="LookUp"</formula>
    </cfRule>
  </conditionalFormatting>
  <conditionalFormatting sqref="CO78">
    <cfRule type="expression" dxfId="622" priority="203">
      <formula>CO$38="Yes"</formula>
    </cfRule>
  </conditionalFormatting>
  <conditionalFormatting sqref="CN21">
    <cfRule type="expression" dxfId="621" priority="202">
      <formula>CN$13="LookUp"</formula>
    </cfRule>
  </conditionalFormatting>
  <conditionalFormatting sqref="CN78">
    <cfRule type="expression" dxfId="620" priority="201">
      <formula>CN$13="LookUp"</formula>
    </cfRule>
  </conditionalFormatting>
  <conditionalFormatting sqref="CN78">
    <cfRule type="expression" dxfId="619" priority="200">
      <formula>CN$38="Yes"</formula>
    </cfRule>
  </conditionalFormatting>
  <conditionalFormatting sqref="CN57">
    <cfRule type="expression" dxfId="618" priority="199">
      <formula>CN$13="LookUp"</formula>
    </cfRule>
  </conditionalFormatting>
  <conditionalFormatting sqref="CN78">
    <cfRule type="expression" dxfId="617" priority="198">
      <formula>CN$13="LookUp"</formula>
    </cfRule>
  </conditionalFormatting>
  <conditionalFormatting sqref="CN78">
    <cfRule type="expression" dxfId="616" priority="197">
      <formula>CN$38="Yes"</formula>
    </cfRule>
  </conditionalFormatting>
  <conditionalFormatting sqref="CO21">
    <cfRule type="expression" dxfId="615" priority="196">
      <formula>CO$13="LookUp"</formula>
    </cfRule>
  </conditionalFormatting>
  <conditionalFormatting sqref="CO78">
    <cfRule type="expression" dxfId="614" priority="195">
      <formula>CO$13="LookUp"</formula>
    </cfRule>
  </conditionalFormatting>
  <conditionalFormatting sqref="CO78">
    <cfRule type="expression" dxfId="613" priority="194">
      <formula>CO$38="Yes"</formula>
    </cfRule>
  </conditionalFormatting>
  <conditionalFormatting sqref="CM21">
    <cfRule type="expression" dxfId="612" priority="193">
      <formula>CM$13="LookUp"</formula>
    </cfRule>
  </conditionalFormatting>
  <conditionalFormatting sqref="CM78">
    <cfRule type="expression" dxfId="611" priority="192">
      <formula>CM$13="LookUp"</formula>
    </cfRule>
  </conditionalFormatting>
  <conditionalFormatting sqref="CM78">
    <cfRule type="expression" dxfId="610" priority="191">
      <formula>CM$38="Yes"</formula>
    </cfRule>
  </conditionalFormatting>
  <conditionalFormatting sqref="CQ57">
    <cfRule type="expression" dxfId="609" priority="190">
      <formula>CQ$13="LookUp"</formula>
    </cfRule>
  </conditionalFormatting>
  <conditionalFormatting sqref="CQ78">
    <cfRule type="expression" dxfId="608" priority="189">
      <formula>CQ$13="LookUp"</formula>
    </cfRule>
  </conditionalFormatting>
  <conditionalFormatting sqref="CQ78">
    <cfRule type="expression" dxfId="607" priority="188">
      <formula>CQ$38="Yes"</formula>
    </cfRule>
  </conditionalFormatting>
  <conditionalFormatting sqref="CR21">
    <cfRule type="expression" dxfId="606" priority="187">
      <formula>CR$13="LookUp"</formula>
    </cfRule>
  </conditionalFormatting>
  <conditionalFormatting sqref="CR78">
    <cfRule type="expression" dxfId="605" priority="186">
      <formula>CR$13="LookUp"</formula>
    </cfRule>
  </conditionalFormatting>
  <conditionalFormatting sqref="CR78">
    <cfRule type="expression" dxfId="604" priority="185">
      <formula>CR$38="Yes"</formula>
    </cfRule>
  </conditionalFormatting>
  <conditionalFormatting sqref="CP21">
    <cfRule type="expression" dxfId="603" priority="184">
      <formula>CP$13="LookUp"</formula>
    </cfRule>
  </conditionalFormatting>
  <conditionalFormatting sqref="CP78">
    <cfRule type="expression" dxfId="602" priority="183">
      <formula>CP$13="LookUp"</formula>
    </cfRule>
  </conditionalFormatting>
  <conditionalFormatting sqref="CP78">
    <cfRule type="expression" dxfId="601" priority="182">
      <formula>CP$38="Yes"</formula>
    </cfRule>
  </conditionalFormatting>
  <conditionalFormatting sqref="CP57">
    <cfRule type="expression" dxfId="600" priority="181">
      <formula>CP$13="LookUp"</formula>
    </cfRule>
  </conditionalFormatting>
  <conditionalFormatting sqref="CP78">
    <cfRule type="expression" dxfId="599" priority="180">
      <formula>CP$13="LookUp"</formula>
    </cfRule>
  </conditionalFormatting>
  <conditionalFormatting sqref="CP78">
    <cfRule type="expression" dxfId="598" priority="179">
      <formula>CP$38="Yes"</formula>
    </cfRule>
  </conditionalFormatting>
  <conditionalFormatting sqref="CQ21">
    <cfRule type="expression" dxfId="597" priority="178">
      <formula>CQ$13="LookUp"</formula>
    </cfRule>
  </conditionalFormatting>
  <conditionalFormatting sqref="CQ78">
    <cfRule type="expression" dxfId="596" priority="177">
      <formula>CQ$13="LookUp"</formula>
    </cfRule>
  </conditionalFormatting>
  <conditionalFormatting sqref="CQ78">
    <cfRule type="expression" dxfId="595" priority="176">
      <formula>CQ$38="Yes"</formula>
    </cfRule>
  </conditionalFormatting>
  <conditionalFormatting sqref="CR21">
    <cfRule type="expression" dxfId="594" priority="175">
      <formula>CR$13="LookUp"</formula>
    </cfRule>
  </conditionalFormatting>
  <conditionalFormatting sqref="CR78">
    <cfRule type="expression" dxfId="593" priority="174">
      <formula>CR$13="LookUp"</formula>
    </cfRule>
  </conditionalFormatting>
  <conditionalFormatting sqref="CR78">
    <cfRule type="expression" dxfId="592" priority="173">
      <formula>CR$38="Yes"</formula>
    </cfRule>
  </conditionalFormatting>
  <conditionalFormatting sqref="CP21">
    <cfRule type="expression" dxfId="591" priority="172">
      <formula>CP$13="LookUp"</formula>
    </cfRule>
  </conditionalFormatting>
  <conditionalFormatting sqref="CP78">
    <cfRule type="expression" dxfId="590" priority="171">
      <formula>CP$13="LookUp"</formula>
    </cfRule>
  </conditionalFormatting>
  <conditionalFormatting sqref="CP78">
    <cfRule type="expression" dxfId="589" priority="170">
      <formula>CP$38="Yes"</formula>
    </cfRule>
  </conditionalFormatting>
  <conditionalFormatting sqref="CR57">
    <cfRule type="expression" dxfId="588" priority="169">
      <formula>CR$13="LookUp"</formula>
    </cfRule>
  </conditionalFormatting>
  <conditionalFormatting sqref="CR78">
    <cfRule type="expression" dxfId="587" priority="168">
      <formula>CR$13="LookUp"</formula>
    </cfRule>
  </conditionalFormatting>
  <conditionalFormatting sqref="CR78">
    <cfRule type="expression" dxfId="586" priority="167">
      <formula>CR$38="Yes"</formula>
    </cfRule>
  </conditionalFormatting>
  <conditionalFormatting sqref="CQ21">
    <cfRule type="expression" dxfId="585" priority="166">
      <formula>CQ$13="LookUp"</formula>
    </cfRule>
  </conditionalFormatting>
  <conditionalFormatting sqref="CQ78">
    <cfRule type="expression" dxfId="584" priority="165">
      <formula>CQ$13="LookUp"</formula>
    </cfRule>
  </conditionalFormatting>
  <conditionalFormatting sqref="CQ78">
    <cfRule type="expression" dxfId="583" priority="164">
      <formula>CQ$38="Yes"</formula>
    </cfRule>
  </conditionalFormatting>
  <conditionalFormatting sqref="CQ57">
    <cfRule type="expression" dxfId="582" priority="163">
      <formula>CQ$13="LookUp"</formula>
    </cfRule>
  </conditionalFormatting>
  <conditionalFormatting sqref="CQ78">
    <cfRule type="expression" dxfId="581" priority="162">
      <formula>CQ$13="LookUp"</formula>
    </cfRule>
  </conditionalFormatting>
  <conditionalFormatting sqref="CQ78">
    <cfRule type="expression" dxfId="580" priority="161">
      <formula>CQ$38="Yes"</formula>
    </cfRule>
  </conditionalFormatting>
  <conditionalFormatting sqref="CR21">
    <cfRule type="expression" dxfId="579" priority="160">
      <formula>CR$13="LookUp"</formula>
    </cfRule>
  </conditionalFormatting>
  <conditionalFormatting sqref="CR78">
    <cfRule type="expression" dxfId="578" priority="159">
      <formula>CR$13="LookUp"</formula>
    </cfRule>
  </conditionalFormatting>
  <conditionalFormatting sqref="CR78">
    <cfRule type="expression" dxfId="577" priority="158">
      <formula>CR$38="Yes"</formula>
    </cfRule>
  </conditionalFormatting>
  <conditionalFormatting sqref="CP21">
    <cfRule type="expression" dxfId="576" priority="157">
      <formula>CP$13="LookUp"</formula>
    </cfRule>
  </conditionalFormatting>
  <conditionalFormatting sqref="CP78">
    <cfRule type="expression" dxfId="575" priority="156">
      <formula>CP$13="LookUp"</formula>
    </cfRule>
  </conditionalFormatting>
  <conditionalFormatting sqref="CP78">
    <cfRule type="expression" dxfId="574" priority="155">
      <formula>CP$38="Yes"</formula>
    </cfRule>
  </conditionalFormatting>
  <conditionalFormatting sqref="CU21">
    <cfRule type="expression" dxfId="570" priority="151">
      <formula>CU$13="LookUp"</formula>
    </cfRule>
  </conditionalFormatting>
  <conditionalFormatting sqref="CU78">
    <cfRule type="expression" dxfId="569" priority="150">
      <formula>CU$13="LookUp"</formula>
    </cfRule>
  </conditionalFormatting>
  <conditionalFormatting sqref="CU78">
    <cfRule type="expression" dxfId="568" priority="149">
      <formula>CU$38="Yes"</formula>
    </cfRule>
  </conditionalFormatting>
  <conditionalFormatting sqref="CU21">
    <cfRule type="expression" dxfId="558" priority="139">
      <formula>CU$13="LookUp"</formula>
    </cfRule>
  </conditionalFormatting>
  <conditionalFormatting sqref="CU78">
    <cfRule type="expression" dxfId="557" priority="138">
      <formula>CU$13="LookUp"</formula>
    </cfRule>
  </conditionalFormatting>
  <conditionalFormatting sqref="CU78">
    <cfRule type="expression" dxfId="556" priority="137">
      <formula>CU$38="Yes"</formula>
    </cfRule>
  </conditionalFormatting>
  <conditionalFormatting sqref="CU57">
    <cfRule type="expression" dxfId="552" priority="133">
      <formula>CU$13="LookUp"</formula>
    </cfRule>
  </conditionalFormatting>
  <conditionalFormatting sqref="CU78">
    <cfRule type="expression" dxfId="551" priority="132">
      <formula>CU$13="LookUp"</formula>
    </cfRule>
  </conditionalFormatting>
  <conditionalFormatting sqref="CU78">
    <cfRule type="expression" dxfId="550" priority="131">
      <formula>CU$38="Yes"</formula>
    </cfRule>
  </conditionalFormatting>
  <conditionalFormatting sqref="CU21">
    <cfRule type="expression" dxfId="543" priority="124">
      <formula>CU$13="LookUp"</formula>
    </cfRule>
  </conditionalFormatting>
  <conditionalFormatting sqref="CU78">
    <cfRule type="expression" dxfId="542" priority="123">
      <formula>CU$13="LookUp"</formula>
    </cfRule>
  </conditionalFormatting>
  <conditionalFormatting sqref="CU78">
    <cfRule type="expression" dxfId="541" priority="122">
      <formula>CU$38="Yes"</formula>
    </cfRule>
  </conditionalFormatting>
  <conditionalFormatting sqref="CW57">
    <cfRule type="expression" dxfId="537" priority="118">
      <formula>CW$13="LookUp"</formula>
    </cfRule>
  </conditionalFormatting>
  <conditionalFormatting sqref="CW78">
    <cfRule type="expression" dxfId="536" priority="117">
      <formula>CW$13="LookUp"</formula>
    </cfRule>
  </conditionalFormatting>
  <conditionalFormatting sqref="CW78">
    <cfRule type="expression" dxfId="535" priority="116">
      <formula>CW$38="Yes"</formula>
    </cfRule>
  </conditionalFormatting>
  <conditionalFormatting sqref="CX21">
    <cfRule type="expression" dxfId="534" priority="115">
      <formula>CX$13="LookUp"</formula>
    </cfRule>
  </conditionalFormatting>
  <conditionalFormatting sqref="CX78">
    <cfRule type="expression" dxfId="533" priority="114">
      <formula>CX$13="LookUp"</formula>
    </cfRule>
  </conditionalFormatting>
  <conditionalFormatting sqref="CX78">
    <cfRule type="expression" dxfId="532" priority="113">
      <formula>CX$38="Yes"</formula>
    </cfRule>
  </conditionalFormatting>
  <conditionalFormatting sqref="CV21">
    <cfRule type="expression" dxfId="531" priority="112">
      <formula>CV$13="LookUp"</formula>
    </cfRule>
  </conditionalFormatting>
  <conditionalFormatting sqref="CV78">
    <cfRule type="expression" dxfId="530" priority="111">
      <formula>CV$13="LookUp"</formula>
    </cfRule>
  </conditionalFormatting>
  <conditionalFormatting sqref="CV78">
    <cfRule type="expression" dxfId="529" priority="110">
      <formula>CV$38="Yes"</formula>
    </cfRule>
  </conditionalFormatting>
  <conditionalFormatting sqref="CV57">
    <cfRule type="expression" dxfId="528" priority="109">
      <formula>CV$13="LookUp"</formula>
    </cfRule>
  </conditionalFormatting>
  <conditionalFormatting sqref="CV78">
    <cfRule type="expression" dxfId="527" priority="108">
      <formula>CV$13="LookUp"</formula>
    </cfRule>
  </conditionalFormatting>
  <conditionalFormatting sqref="CV78">
    <cfRule type="expression" dxfId="526" priority="107">
      <formula>CV$38="Yes"</formula>
    </cfRule>
  </conditionalFormatting>
  <conditionalFormatting sqref="CW21">
    <cfRule type="expression" dxfId="525" priority="106">
      <formula>CW$13="LookUp"</formula>
    </cfRule>
  </conditionalFormatting>
  <conditionalFormatting sqref="CW78">
    <cfRule type="expression" dxfId="524" priority="105">
      <formula>CW$13="LookUp"</formula>
    </cfRule>
  </conditionalFormatting>
  <conditionalFormatting sqref="CW78">
    <cfRule type="expression" dxfId="523" priority="104">
      <formula>CW$38="Yes"</formula>
    </cfRule>
  </conditionalFormatting>
  <conditionalFormatting sqref="CX21">
    <cfRule type="expression" dxfId="522" priority="103">
      <formula>CX$13="LookUp"</formula>
    </cfRule>
  </conditionalFormatting>
  <conditionalFormatting sqref="CX78">
    <cfRule type="expression" dxfId="521" priority="102">
      <formula>CX$13="LookUp"</formula>
    </cfRule>
  </conditionalFormatting>
  <conditionalFormatting sqref="CX78">
    <cfRule type="expression" dxfId="520" priority="101">
      <formula>CX$38="Yes"</formula>
    </cfRule>
  </conditionalFormatting>
  <conditionalFormatting sqref="CV21">
    <cfRule type="expression" dxfId="519" priority="100">
      <formula>CV$13="LookUp"</formula>
    </cfRule>
  </conditionalFormatting>
  <conditionalFormatting sqref="CV78">
    <cfRule type="expression" dxfId="518" priority="99">
      <formula>CV$13="LookUp"</formula>
    </cfRule>
  </conditionalFormatting>
  <conditionalFormatting sqref="CV78">
    <cfRule type="expression" dxfId="517" priority="98">
      <formula>CV$38="Yes"</formula>
    </cfRule>
  </conditionalFormatting>
  <conditionalFormatting sqref="CX57">
    <cfRule type="expression" dxfId="516" priority="97">
      <formula>CX$13="LookUp"</formula>
    </cfRule>
  </conditionalFormatting>
  <conditionalFormatting sqref="CX78">
    <cfRule type="expression" dxfId="515" priority="96">
      <formula>CX$13="LookUp"</formula>
    </cfRule>
  </conditionalFormatting>
  <conditionalFormatting sqref="CX78">
    <cfRule type="expression" dxfId="514" priority="95">
      <formula>CX$38="Yes"</formula>
    </cfRule>
  </conditionalFormatting>
  <conditionalFormatting sqref="CW21">
    <cfRule type="expression" dxfId="513" priority="94">
      <formula>CW$13="LookUp"</formula>
    </cfRule>
  </conditionalFormatting>
  <conditionalFormatting sqref="CW78">
    <cfRule type="expression" dxfId="512" priority="93">
      <formula>CW$13="LookUp"</formula>
    </cfRule>
  </conditionalFormatting>
  <conditionalFormatting sqref="CW78">
    <cfRule type="expression" dxfId="511" priority="92">
      <formula>CW$38="Yes"</formula>
    </cfRule>
  </conditionalFormatting>
  <conditionalFormatting sqref="CW57">
    <cfRule type="expression" dxfId="510" priority="91">
      <formula>CW$13="LookUp"</formula>
    </cfRule>
  </conditionalFormatting>
  <conditionalFormatting sqref="CW78">
    <cfRule type="expression" dxfId="509" priority="90">
      <formula>CW$13="LookUp"</formula>
    </cfRule>
  </conditionalFormatting>
  <conditionalFormatting sqref="CW78">
    <cfRule type="expression" dxfId="508" priority="89">
      <formula>CW$38="Yes"</formula>
    </cfRule>
  </conditionalFormatting>
  <conditionalFormatting sqref="CX21">
    <cfRule type="expression" dxfId="507" priority="88">
      <formula>CX$13="LookUp"</formula>
    </cfRule>
  </conditionalFormatting>
  <conditionalFormatting sqref="CX78">
    <cfRule type="expression" dxfId="506" priority="87">
      <formula>CX$13="LookUp"</formula>
    </cfRule>
  </conditionalFormatting>
  <conditionalFormatting sqref="CX78">
    <cfRule type="expression" dxfId="505" priority="86">
      <formula>CX$38="Yes"</formula>
    </cfRule>
  </conditionalFormatting>
  <conditionalFormatting sqref="CV21">
    <cfRule type="expression" dxfId="504" priority="85">
      <formula>CV$13="LookUp"</formula>
    </cfRule>
  </conditionalFormatting>
  <conditionalFormatting sqref="CV78">
    <cfRule type="expression" dxfId="503" priority="84">
      <formula>CV$13="LookUp"</formula>
    </cfRule>
  </conditionalFormatting>
  <conditionalFormatting sqref="CV78">
    <cfRule type="expression" dxfId="502" priority="83">
      <formula>CV$38="Yes"</formula>
    </cfRule>
  </conditionalFormatting>
  <conditionalFormatting sqref="U21">
    <cfRule type="expression" dxfId="501" priority="82">
      <formula>U$13="LookUp"</formula>
    </cfRule>
  </conditionalFormatting>
  <conditionalFormatting sqref="U78">
    <cfRule type="expression" dxfId="500" priority="81">
      <formula>U$13="LookUp"</formula>
    </cfRule>
  </conditionalFormatting>
  <conditionalFormatting sqref="U78">
    <cfRule type="expression" dxfId="499" priority="80">
      <formula>U$38="Yes"</formula>
    </cfRule>
  </conditionalFormatting>
  <conditionalFormatting sqref="U57">
    <cfRule type="expression" dxfId="498" priority="77">
      <formula>U$13="LookUp"</formula>
    </cfRule>
  </conditionalFormatting>
  <conditionalFormatting sqref="U78">
    <cfRule type="expression" dxfId="497" priority="79">
      <formula>U$13="LookUp"</formula>
    </cfRule>
  </conditionalFormatting>
  <conditionalFormatting sqref="U78">
    <cfRule type="expression" dxfId="496" priority="78">
      <formula>U$38="Yes"</formula>
    </cfRule>
  </conditionalFormatting>
  <conditionalFormatting sqref="U21">
    <cfRule type="expression" dxfId="495" priority="76">
      <formula>U$13="LookUp"</formula>
    </cfRule>
  </conditionalFormatting>
  <conditionalFormatting sqref="U78">
    <cfRule type="expression" dxfId="494" priority="75">
      <formula>U$13="LookUp"</formula>
    </cfRule>
  </conditionalFormatting>
  <conditionalFormatting sqref="U78">
    <cfRule type="expression" dxfId="493" priority="74">
      <formula>U$38="Yes"</formula>
    </cfRule>
  </conditionalFormatting>
  <conditionalFormatting sqref="U78">
    <cfRule type="expression" dxfId="492" priority="73">
      <formula>U$13="LookUp"</formula>
    </cfRule>
  </conditionalFormatting>
  <conditionalFormatting sqref="U78">
    <cfRule type="expression" dxfId="491" priority="72">
      <formula>U$38="Yes"</formula>
    </cfRule>
  </conditionalFormatting>
  <conditionalFormatting sqref="U57">
    <cfRule type="expression" dxfId="490" priority="71">
      <formula>U$13="LookUp"</formula>
    </cfRule>
  </conditionalFormatting>
  <conditionalFormatting sqref="CK57">
    <cfRule type="expression" dxfId="489" priority="70">
      <formula>CK$13="LookUp"</formula>
    </cfRule>
  </conditionalFormatting>
  <conditionalFormatting sqref="CK78">
    <cfRule type="expression" dxfId="488" priority="69">
      <formula>CK$13="LookUp"</formula>
    </cfRule>
  </conditionalFormatting>
  <conditionalFormatting sqref="CK78">
    <cfRule type="expression" dxfId="487" priority="68">
      <formula>CK$38="Yes"</formula>
    </cfRule>
  </conditionalFormatting>
  <conditionalFormatting sqref="CL21">
    <cfRule type="expression" dxfId="486" priority="67">
      <formula>CL$13="LookUp"</formula>
    </cfRule>
  </conditionalFormatting>
  <conditionalFormatting sqref="CL78">
    <cfRule type="expression" dxfId="485" priority="66">
      <formula>CL$13="LookUp"</formula>
    </cfRule>
  </conditionalFormatting>
  <conditionalFormatting sqref="CL78">
    <cfRule type="expression" dxfId="484" priority="65">
      <formula>CL$38="Yes"</formula>
    </cfRule>
  </conditionalFormatting>
  <conditionalFormatting sqref="CJ21">
    <cfRule type="expression" dxfId="483" priority="64">
      <formula>CJ$13="LookUp"</formula>
    </cfRule>
  </conditionalFormatting>
  <conditionalFormatting sqref="CJ78">
    <cfRule type="expression" dxfId="482" priority="63">
      <formula>CJ$13="LookUp"</formula>
    </cfRule>
  </conditionalFormatting>
  <conditionalFormatting sqref="CJ78">
    <cfRule type="expression" dxfId="481" priority="62">
      <formula>CJ$38="Yes"</formula>
    </cfRule>
  </conditionalFormatting>
  <conditionalFormatting sqref="CJ57">
    <cfRule type="expression" dxfId="480" priority="61">
      <formula>CJ$13="LookUp"</formula>
    </cfRule>
  </conditionalFormatting>
  <conditionalFormatting sqref="CJ78">
    <cfRule type="expression" dxfId="479" priority="60">
      <formula>CJ$13="LookUp"</formula>
    </cfRule>
  </conditionalFormatting>
  <conditionalFormatting sqref="CJ78">
    <cfRule type="expression" dxfId="478" priority="59">
      <formula>CJ$38="Yes"</formula>
    </cfRule>
  </conditionalFormatting>
  <conditionalFormatting sqref="CK21">
    <cfRule type="expression" dxfId="477" priority="58">
      <formula>CK$13="LookUp"</formula>
    </cfRule>
  </conditionalFormatting>
  <conditionalFormatting sqref="CK78">
    <cfRule type="expression" dxfId="476" priority="57">
      <formula>CK$13="LookUp"</formula>
    </cfRule>
  </conditionalFormatting>
  <conditionalFormatting sqref="CK78">
    <cfRule type="expression" dxfId="475" priority="56">
      <formula>CK$38="Yes"</formula>
    </cfRule>
  </conditionalFormatting>
  <conditionalFormatting sqref="CL21">
    <cfRule type="expression" dxfId="474" priority="55">
      <formula>CL$13="LookUp"</formula>
    </cfRule>
  </conditionalFormatting>
  <conditionalFormatting sqref="CL78">
    <cfRule type="expression" dxfId="473" priority="54">
      <formula>CL$13="LookUp"</formula>
    </cfRule>
  </conditionalFormatting>
  <conditionalFormatting sqref="CL78">
    <cfRule type="expression" dxfId="472" priority="53">
      <formula>CL$38="Yes"</formula>
    </cfRule>
  </conditionalFormatting>
  <conditionalFormatting sqref="CJ21">
    <cfRule type="expression" dxfId="471" priority="52">
      <formula>CJ$13="LookUp"</formula>
    </cfRule>
  </conditionalFormatting>
  <conditionalFormatting sqref="CJ78">
    <cfRule type="expression" dxfId="470" priority="51">
      <formula>CJ$13="LookUp"</formula>
    </cfRule>
  </conditionalFormatting>
  <conditionalFormatting sqref="CJ78">
    <cfRule type="expression" dxfId="469" priority="50">
      <formula>CJ$38="Yes"</formula>
    </cfRule>
  </conditionalFormatting>
  <conditionalFormatting sqref="CL57">
    <cfRule type="expression" dxfId="468" priority="49">
      <formula>CL$13="LookUp"</formula>
    </cfRule>
  </conditionalFormatting>
  <conditionalFormatting sqref="CL78">
    <cfRule type="expression" dxfId="467" priority="48">
      <formula>CL$13="LookUp"</formula>
    </cfRule>
  </conditionalFormatting>
  <conditionalFormatting sqref="CL78">
    <cfRule type="expression" dxfId="466" priority="47">
      <formula>CL$38="Yes"</formula>
    </cfRule>
  </conditionalFormatting>
  <conditionalFormatting sqref="CK21">
    <cfRule type="expression" dxfId="465" priority="46">
      <formula>CK$13="LookUp"</formula>
    </cfRule>
  </conditionalFormatting>
  <conditionalFormatting sqref="CK78">
    <cfRule type="expression" dxfId="464" priority="45">
      <formula>CK$13="LookUp"</formula>
    </cfRule>
  </conditionalFormatting>
  <conditionalFormatting sqref="CK78">
    <cfRule type="expression" dxfId="463" priority="44">
      <formula>CK$38="Yes"</formula>
    </cfRule>
  </conditionalFormatting>
  <conditionalFormatting sqref="CK57">
    <cfRule type="expression" dxfId="462" priority="43">
      <formula>CK$13="LookUp"</formula>
    </cfRule>
  </conditionalFormatting>
  <conditionalFormatting sqref="CK78">
    <cfRule type="expression" dxfId="461" priority="42">
      <formula>CK$13="LookUp"</formula>
    </cfRule>
  </conditionalFormatting>
  <conditionalFormatting sqref="CK78">
    <cfRule type="expression" dxfId="460" priority="41">
      <formula>CK$38="Yes"</formula>
    </cfRule>
  </conditionalFormatting>
  <conditionalFormatting sqref="CL21">
    <cfRule type="expression" dxfId="459" priority="40">
      <formula>CL$13="LookUp"</formula>
    </cfRule>
  </conditionalFormatting>
  <conditionalFormatting sqref="CL78">
    <cfRule type="expression" dxfId="458" priority="39">
      <formula>CL$13="LookUp"</formula>
    </cfRule>
  </conditionalFormatting>
  <conditionalFormatting sqref="CL78">
    <cfRule type="expression" dxfId="457" priority="38">
      <formula>CL$38="Yes"</formula>
    </cfRule>
  </conditionalFormatting>
  <conditionalFormatting sqref="CJ21">
    <cfRule type="expression" dxfId="456" priority="37">
      <formula>CJ$13="LookUp"</formula>
    </cfRule>
  </conditionalFormatting>
  <conditionalFormatting sqref="CJ78">
    <cfRule type="expression" dxfId="455" priority="36">
      <formula>CJ$13="LookUp"</formula>
    </cfRule>
  </conditionalFormatting>
  <conditionalFormatting sqref="CJ78">
    <cfRule type="expression" dxfId="454" priority="35">
      <formula>CJ$38="Yes"</formula>
    </cfRule>
  </conditionalFormatting>
  <conditionalFormatting sqref="CT21">
    <cfRule type="expression" dxfId="53" priority="34">
      <formula>CT$13="LookUp"</formula>
    </cfRule>
  </conditionalFormatting>
  <conditionalFormatting sqref="CT21">
    <cfRule type="expression" dxfId="47" priority="28">
      <formula>CT$13="LookUp"</formula>
    </cfRule>
  </conditionalFormatting>
  <conditionalFormatting sqref="CT21">
    <cfRule type="expression" dxfId="44" priority="25">
      <formula>CT$13="LookUp"</formula>
    </cfRule>
  </conditionalFormatting>
  <conditionalFormatting sqref="CS21">
    <cfRule type="expression" dxfId="41" priority="22">
      <formula>CS$13="LookUp"</formula>
    </cfRule>
  </conditionalFormatting>
  <conditionalFormatting sqref="CS21">
    <cfRule type="expression" dxfId="40" priority="21">
      <formula>CS$13="LookUp"</formula>
    </cfRule>
  </conditionalFormatting>
  <conditionalFormatting sqref="CS57">
    <cfRule type="expression" dxfId="39" priority="20">
      <formula>CS$13="LookUp"</formula>
    </cfRule>
  </conditionalFormatting>
  <conditionalFormatting sqref="CS21">
    <cfRule type="expression" dxfId="38" priority="19">
      <formula>CS$13="LookUp"</formula>
    </cfRule>
  </conditionalFormatting>
  <conditionalFormatting sqref="CS78">
    <cfRule type="expression" dxfId="37" priority="18">
      <formula>CS$13="LookUp"</formula>
    </cfRule>
  </conditionalFormatting>
  <conditionalFormatting sqref="CS78">
    <cfRule type="expression" dxfId="36" priority="17">
      <formula>CS$38="Yes"</formula>
    </cfRule>
  </conditionalFormatting>
  <conditionalFormatting sqref="CS78">
    <cfRule type="expression" dxfId="35" priority="16">
      <formula>CS$13="LookUp"</formula>
    </cfRule>
  </conditionalFormatting>
  <conditionalFormatting sqref="CS78">
    <cfRule type="expression" dxfId="34" priority="15">
      <formula>CS$38="Yes"</formula>
    </cfRule>
  </conditionalFormatting>
  <conditionalFormatting sqref="CS78">
    <cfRule type="expression" dxfId="33" priority="14">
      <formula>CS$13="LookUp"</formula>
    </cfRule>
  </conditionalFormatting>
  <conditionalFormatting sqref="CS78">
    <cfRule type="expression" dxfId="32" priority="13">
      <formula>CS$38="Yes"</formula>
    </cfRule>
  </conditionalFormatting>
  <conditionalFormatting sqref="CS78">
    <cfRule type="expression" dxfId="31" priority="12">
      <formula>CS$13="LookUp"</formula>
    </cfRule>
  </conditionalFormatting>
  <conditionalFormatting sqref="CS78">
    <cfRule type="expression" dxfId="30" priority="11">
      <formula>CS$38="Yes"</formula>
    </cfRule>
  </conditionalFormatting>
  <conditionalFormatting sqref="CT78">
    <cfRule type="expression" dxfId="29" priority="10">
      <formula>CT$13="LookUp"</formula>
    </cfRule>
  </conditionalFormatting>
  <conditionalFormatting sqref="CT78">
    <cfRule type="expression" dxfId="28" priority="9">
      <formula>CT$38="Yes"</formula>
    </cfRule>
  </conditionalFormatting>
  <conditionalFormatting sqref="CT78">
    <cfRule type="expression" dxfId="27" priority="8">
      <formula>CT$13="LookUp"</formula>
    </cfRule>
  </conditionalFormatting>
  <conditionalFormatting sqref="CT78">
    <cfRule type="expression" dxfId="26" priority="7">
      <formula>CT$38="Yes"</formula>
    </cfRule>
  </conditionalFormatting>
  <conditionalFormatting sqref="CT78">
    <cfRule type="expression" dxfId="25" priority="6">
      <formula>CT$13="LookUp"</formula>
    </cfRule>
  </conditionalFormatting>
  <conditionalFormatting sqref="CT78">
    <cfRule type="expression" dxfId="24" priority="5">
      <formula>CT$38="Yes"</formula>
    </cfRule>
  </conditionalFormatting>
  <conditionalFormatting sqref="CT78">
    <cfRule type="expression" dxfId="23" priority="4">
      <formula>CT$13="LookUp"</formula>
    </cfRule>
  </conditionalFormatting>
  <conditionalFormatting sqref="CT78">
    <cfRule type="expression" dxfId="22" priority="3">
      <formula>CT$38="Yes"</formula>
    </cfRule>
  </conditionalFormatting>
  <conditionalFormatting sqref="CT57">
    <cfRule type="expression" dxfId="21" priority="2">
      <formula>CT$13="LookUp"</formula>
    </cfRule>
  </conditionalFormatting>
  <conditionalFormatting sqref="CT57">
    <cfRule type="expression" dxfId="20" priority="1">
      <formula>CT$13="LookUp"</formula>
    </cfRule>
  </conditionalFormatting>
  <dataValidations count="17">
    <dataValidation type="list" allowBlank="1" showInputMessage="1" showErrorMessage="1" sqref="B31:G31 J31:CX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X21 CO21:CP21 X21 Z21:AA21 AF21:AH21 AC21:AD21 AM21:AN21 CL21:CM21 CI21:CJ21 CR21:CV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CX22 CL22:CM22 CI22:CJ22 B64:CX64 B30:CX30 B28:CX28 B26:CX26 CR22:CV22 B37:CX37 J32:CX33"/>
    <dataValidation type="list" errorStyle="information" allowBlank="1" showInputMessage="1" showErrorMessage="1" sqref="J23:K23 B23:G23 Q23 M23 O23 S23 BZ23:CA23 BT23:BU23 BW23:BX23 BQ23:BR23 AJ23:AK23 AP23:AQ23 AS23:AT23 AV23:AW23 AY23:AZ23 BB23:BC23 BE23:BF23 BN23:BO23 BH23:BI23 BK23:BL23 CC23:CD23 CF23:CG23 CX23 CO23:CP23 X23 Z23:AA23 AF23:AH23 AC23:AD23 AM23:AN23 CL23:CM23 CI23:CJ23 CR23:CV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X25 CO25:CP25 X25 Z25:AA25 AF25:AH25 AC25:AD25 AM25:AN25 CL25:CM25 CI25:CJ25 CR25:CV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CV55:CW55 B55:AE55 CJ55:CK55 B66:CX66 B29:CX29 CT55">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X38 CO38:CP38 X38 Z38:AA38 AF38:AH38 AC38:AD38 AM38:AN38 CL38:CM38 CI38:CJ38 CR38:CV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B68:CX68 CW59:CW60 CX40:CX42 T59:W60 CK59:CK60 CI40:CJ42 CL40:CM42 CR40:CV42 CT59:CT60">
      <formula1>"Yes, No"</formula1>
    </dataValidation>
    <dataValidation type="list" errorStyle="information" showInputMessage="1" showErrorMessage="1" sqref="B56:E56 G56:H56 L56 P56 N56 R56 CB56 BP56 BM56 BV56 BY56 CH56 CQ56 AB56:AC56 AI56 AL56 AO56 AR56 AU56 AX56 BA56 BD56 BG56 BS56 BJ56 CE56 CW56 CN56 Y56 AE56 CK56 T56:W56 CT56">
      <formula1>ListCompanyType</formula1>
    </dataValidation>
    <dataValidation type="list" errorStyle="information" showInputMessage="1" showErrorMessage="1" sqref="B57:L57 R57 P57 N57 CB57 BP57 BM57 BV57 BY57 CQ57 CH57 CN57 AB57:AC57 AI57 AL57 AO57 AR57 AU57 AX57 BA57 BD57 BG57 BS57 BJ57 CE57 CW57 Y57 AE57 CK57 T57:W57 CT57">
      <formula1>ListCustomerModelCompany</formula1>
    </dataValidation>
    <dataValidation type="list" allowBlank="1" showInputMessage="1" showErrorMessage="1" sqref="B13:CX13">
      <formula1>"Input Data, LookUp"</formula1>
    </dataValidation>
    <dataValidation type="list" allowBlank="1" showInputMessage="1" showErrorMessage="1" sqref="B70:CX70">
      <formula1>ListCopyAddressCAPS</formula1>
    </dataValidation>
    <dataValidation type="list" errorStyle="information" allowBlank="1" showInputMessage="1" showErrorMessage="1" sqref="B27:CX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CX45">
      <formula1>ListDepartmentAML</formula1>
    </dataValidation>
    <dataValidation type="list" errorStyle="information" allowBlank="1" showInputMessage="1" showErrorMessage="1" sqref="B47:CX47">
      <formula1>ListAuthorityAML</formula1>
    </dataValidation>
    <dataValidation type="list" errorStyle="information" allowBlank="1" showInputMessage="1" showErrorMessage="1" sqref="B62:CX62">
      <formula1>Public_Type</formula1>
    </dataValidation>
    <dataValidation type="list" errorStyle="information" allowBlank="1" showInputMessage="1" showErrorMessage="1" sqref="B78:CX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s>
  <pageMargins left="0.7" right="0.7" top="0.75" bottom="0.75" header="0.3" footer="0.3"/>
  <pageSetup paperSize="9" orientation="portrait"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row>
    <row r="2" spans="1:16382"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row>
    <row r="3" spans="1:16382" s="17" customFormat="1" x14ac:dyDescent="0.25">
      <c r="A3" s="17" t="s">
        <v>3283</v>
      </c>
      <c r="B3" s="118" t="s">
        <v>3597</v>
      </c>
      <c r="C3" s="118" t="s">
        <v>3598</v>
      </c>
      <c r="D3" s="118" t="s">
        <v>3599</v>
      </c>
      <c r="E3" s="118" t="s">
        <v>3600</v>
      </c>
      <c r="F3" s="118" t="s">
        <v>3601</v>
      </c>
      <c r="G3" s="118" t="s">
        <v>3601</v>
      </c>
      <c r="H3" s="118" t="s">
        <v>3602</v>
      </c>
      <c r="I3" s="118" t="s">
        <v>3603</v>
      </c>
      <c r="J3" s="118" t="s">
        <v>3622</v>
      </c>
      <c r="K3" s="118" t="s">
        <v>3622</v>
      </c>
      <c r="L3" s="118" t="s">
        <v>3623</v>
      </c>
      <c r="M3" s="118" t="s">
        <v>3624</v>
      </c>
      <c r="N3" s="118" t="s">
        <v>3625</v>
      </c>
      <c r="O3" s="118" t="s">
        <v>3626</v>
      </c>
      <c r="P3" s="118" t="s">
        <v>3636</v>
      </c>
      <c r="Q3" s="118" t="s">
        <v>3637</v>
      </c>
      <c r="R3" s="118" t="s">
        <v>3659</v>
      </c>
      <c r="S3" s="118" t="s">
        <v>3638</v>
      </c>
      <c r="T3" s="118" t="s">
        <v>3642</v>
      </c>
      <c r="U3" s="118" t="s">
        <v>3643</v>
      </c>
      <c r="XFB3" s="118"/>
    </row>
    <row r="4" spans="1:16382" s="17" customFormat="1" ht="16.5" x14ac:dyDescent="0.3">
      <c r="A4" s="31" t="s">
        <v>3310</v>
      </c>
      <c r="B4" s="124">
        <f t="shared" ref="B4:T4" si="0">IF(B13="Input Data",COUNTIFS($A18:$A21,"*$*",B18:B21,"")+COUNTIFS($A23:$A28,"*$*",B23:B28,"")+COUNTIFS($A30:$A31,"*$*",B30:B31,"")+COUNTIFS($A33:$A34,"*$*",B33:B34,"")+IF(B38 = "No",COUNTIFS($A39:$A46,"*$*",B39:B46,""),0),IF(B13="LookUp",COUNTIFS($A15:$A18,"*$*",B15:B18,"")+COUNTIFS($A25,"*$*",B25,"")+COUNTIFS($A33:$A34,"*$*",$A33:$A34,"")))</f>
        <v>13</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0</v>
      </c>
      <c r="M4" s="124">
        <f t="shared" si="0"/>
        <v>0</v>
      </c>
      <c r="N4" s="124">
        <f t="shared" si="0"/>
        <v>0</v>
      </c>
      <c r="O4" s="124">
        <f t="shared" si="0"/>
        <v>0</v>
      </c>
      <c r="P4" s="124">
        <f t="shared" si="0"/>
        <v>0</v>
      </c>
      <c r="Q4" s="124">
        <f t="shared" si="0"/>
        <v>0</v>
      </c>
      <c r="R4" s="124">
        <f t="shared" ref="R4" si="1">IF(R13="Input Data",COUNTIFS($A18:$A21,"*$*",R18:R21,"")+COUNTIFS($A23:$A28,"*$*",R23:R28,"")+COUNTIFS($A30:$A31,"*$*",R30:R31,"")+COUNTIFS($A33:$A34,"*$*",R33:R34,"")+IF(R38 = "No",COUNTIFS($A39:$A46,"*$*",R39:R46,""),0),IF(R13="LookUp",COUNTIFS($A15:$A18,"*$*",R15:R18,"")+COUNTIFS($A25,"*$*",R25,"")+COUNTIFS($A33:$A34,"*$*",$A33:$A34,"")))</f>
        <v>0</v>
      </c>
      <c r="S4" s="124">
        <f t="shared" si="0"/>
        <v>0</v>
      </c>
      <c r="T4" s="124">
        <f t="shared" si="0"/>
        <v>0</v>
      </c>
      <c r="U4" s="124">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8"/>
      <c r="C5" s="118"/>
      <c r="D5" s="118"/>
      <c r="E5" s="118"/>
      <c r="F5" s="118"/>
      <c r="G5" s="118"/>
      <c r="H5" s="118"/>
      <c r="I5" s="118"/>
      <c r="J5" s="118"/>
      <c r="K5" s="118"/>
      <c r="L5" s="118"/>
      <c r="M5" s="118"/>
      <c r="N5" s="118"/>
      <c r="O5" s="118"/>
      <c r="P5" s="118"/>
      <c r="Q5" s="118"/>
      <c r="R5" s="118"/>
      <c r="S5" s="118"/>
      <c r="T5" s="118"/>
      <c r="U5" s="118"/>
    </row>
    <row r="6" spans="1:16382" s="17" customFormat="1" x14ac:dyDescent="0.25">
      <c r="B6" s="118"/>
      <c r="C6" s="118"/>
      <c r="D6" s="118"/>
      <c r="E6" s="118"/>
      <c r="F6" s="118"/>
      <c r="G6" s="118"/>
      <c r="H6" s="118"/>
      <c r="I6" s="118"/>
      <c r="J6" s="118"/>
      <c r="K6" s="118"/>
      <c r="L6" s="118"/>
      <c r="M6" s="118"/>
      <c r="N6" s="118"/>
      <c r="O6" s="118"/>
      <c r="P6" s="118"/>
      <c r="Q6" s="118"/>
      <c r="R6" s="118"/>
      <c r="S6" s="118"/>
      <c r="T6" s="118"/>
      <c r="U6" s="118"/>
    </row>
    <row r="7" spans="1:16382" s="17" customFormat="1" x14ac:dyDescent="0.25">
      <c r="B7" s="118"/>
      <c r="C7" s="118"/>
      <c r="D7" s="118"/>
      <c r="E7" s="118"/>
      <c r="F7" s="118"/>
      <c r="G7" s="118"/>
      <c r="H7" s="118"/>
      <c r="I7" s="118"/>
      <c r="J7" s="118"/>
      <c r="K7" s="118"/>
      <c r="L7" s="118"/>
      <c r="M7" s="118"/>
      <c r="N7" s="118"/>
      <c r="O7" s="118"/>
      <c r="P7" s="118"/>
      <c r="Q7" s="118"/>
      <c r="R7" s="118"/>
      <c r="S7" s="118"/>
      <c r="T7" s="118"/>
      <c r="U7" s="118"/>
    </row>
    <row r="8" spans="1:16382" s="17" customFormat="1" x14ac:dyDescent="0.25">
      <c r="B8" s="118"/>
      <c r="C8" s="118"/>
      <c r="D8" s="118"/>
      <c r="E8" s="118"/>
      <c r="F8" s="118"/>
      <c r="G8" s="118"/>
      <c r="H8" s="118"/>
      <c r="I8" s="118"/>
      <c r="J8" s="118"/>
      <c r="K8" s="118"/>
      <c r="L8" s="118"/>
      <c r="M8" s="118"/>
      <c r="N8" s="118"/>
      <c r="O8" s="118"/>
      <c r="P8" s="118"/>
      <c r="Q8" s="118"/>
      <c r="R8" s="118"/>
      <c r="S8" s="118"/>
      <c r="T8" s="118"/>
      <c r="U8" s="118"/>
    </row>
    <row r="9" spans="1:16382" s="17" customFormat="1" x14ac:dyDescent="0.25">
      <c r="B9" s="118"/>
      <c r="C9" s="118"/>
      <c r="D9" s="118"/>
      <c r="E9" s="118"/>
      <c r="F9" s="118"/>
      <c r="G9" s="118"/>
      <c r="H9" s="118"/>
      <c r="I9" s="118"/>
      <c r="J9" s="118"/>
      <c r="K9" s="118"/>
      <c r="L9" s="118"/>
      <c r="M9" s="118"/>
      <c r="N9" s="118"/>
      <c r="O9" s="118"/>
      <c r="P9" s="118"/>
      <c r="Q9" s="118"/>
      <c r="R9" s="118"/>
      <c r="S9" s="118"/>
      <c r="T9" s="118"/>
      <c r="U9" s="118"/>
    </row>
    <row r="10" spans="1:16382" s="17" customFormat="1" x14ac:dyDescent="0.25">
      <c r="A10" s="31" t="s">
        <v>3445</v>
      </c>
      <c r="B10" s="118"/>
      <c r="C10" s="118"/>
      <c r="D10" s="118"/>
      <c r="E10" s="118"/>
      <c r="F10" s="118"/>
      <c r="G10" s="118"/>
      <c r="H10" s="118"/>
      <c r="I10" s="118"/>
      <c r="J10" s="118"/>
      <c r="K10" s="118"/>
      <c r="L10" s="118"/>
      <c r="M10" s="118"/>
      <c r="N10" s="118"/>
      <c r="O10" s="118"/>
      <c r="P10" s="118"/>
      <c r="Q10" s="118"/>
      <c r="R10" s="118"/>
      <c r="S10" s="118"/>
      <c r="T10" s="118"/>
      <c r="U10" s="118"/>
    </row>
    <row r="11" spans="1:16382" s="90" customFormat="1" x14ac:dyDescent="0.25"/>
    <row r="12" spans="1:16382" s="17" customFormat="1" x14ac:dyDescent="0.25">
      <c r="A12" s="63" t="s">
        <v>6</v>
      </c>
      <c r="B12" s="118" t="str">
        <f>'1.TabCustomerMainData'!$AF$13</f>
        <v>App030</v>
      </c>
      <c r="C12" s="118" t="str">
        <f>'1.TabCustomerMainData'!$AG$13</f>
        <v>App031</v>
      </c>
      <c r="D12" s="118" t="str">
        <f>'1.TabCustomerMainData'!$AH$13</f>
        <v>App032</v>
      </c>
      <c r="E12" s="118" t="str">
        <f>'1.TabCustomerMainData'!$AI$13</f>
        <v>App033</v>
      </c>
      <c r="F12" s="118" t="str">
        <f>'1.TabCustomerMainData'!$AJ$13</f>
        <v>App034</v>
      </c>
      <c r="G12" s="118" t="str">
        <f>'1.TabCustomerMainData'!$AK$13</f>
        <v>App035</v>
      </c>
      <c r="H12" s="118" t="str">
        <f>'1.TabCustomerMainData'!$AL$13</f>
        <v>App036</v>
      </c>
      <c r="I12" s="118" t="str">
        <f>'1.TabCustomerMainData'!$AL$13</f>
        <v>App036</v>
      </c>
      <c r="J12" s="118" t="str">
        <f>'1.TabCustomerMainData'!$AM$13</f>
        <v>App037</v>
      </c>
      <c r="K12" s="118" t="str">
        <f>'1.TabCustomerMainData'!$AN$13</f>
        <v>App038</v>
      </c>
      <c r="L12" s="118" t="str">
        <f>'1.TabCustomerMainData'!$AO$13</f>
        <v>App039</v>
      </c>
      <c r="M12" s="118" t="str">
        <f>'1.TabCustomerMainData'!$AP$13</f>
        <v>App040</v>
      </c>
      <c r="N12" s="118" t="str">
        <f>'1.TabCustomerMainData'!$AQ$13</f>
        <v>App041</v>
      </c>
      <c r="O12" s="118" t="str">
        <f>'1.TabCustomerMainData'!$AR$13</f>
        <v>App042</v>
      </c>
      <c r="P12" s="118" t="str">
        <f>'1.TabCustomerMainData'!$AS$13</f>
        <v>App043</v>
      </c>
      <c r="Q12" s="118" t="str">
        <f>'1.TabCustomerMainData'!$AT$13</f>
        <v>App044</v>
      </c>
      <c r="R12" s="118" t="str">
        <f>'1.TabCustomerMainData'!$AU$13</f>
        <v>App044a</v>
      </c>
      <c r="S12" s="118" t="str">
        <f>'1.TabCustomerMainData'!$AV$13</f>
        <v>App045</v>
      </c>
      <c r="T12" s="118" t="str">
        <f>'1.TabCustomerMainData'!$AW$13</f>
        <v>App046</v>
      </c>
      <c r="U12" s="118" t="str">
        <f>'1.TabCustomerMainData'!$AZ$13</f>
        <v>App049</v>
      </c>
    </row>
    <row r="13" spans="1:16382" s="17" customFormat="1" x14ac:dyDescent="0.25">
      <c r="A13" s="48" t="s">
        <v>2409</v>
      </c>
      <c r="B13" s="118" t="s">
        <v>2411</v>
      </c>
      <c r="C13" s="118" t="s">
        <v>2411</v>
      </c>
      <c r="D13" s="118" t="s">
        <v>2411</v>
      </c>
      <c r="E13" s="118" t="s">
        <v>2411</v>
      </c>
      <c r="F13" s="118" t="s">
        <v>2411</v>
      </c>
      <c r="G13" s="118" t="s">
        <v>2411</v>
      </c>
      <c r="H13" s="118" t="s">
        <v>2411</v>
      </c>
      <c r="I13" s="118" t="s">
        <v>2411</v>
      </c>
      <c r="J13" s="118" t="s">
        <v>2410</v>
      </c>
      <c r="K13" s="118" t="s">
        <v>2411</v>
      </c>
      <c r="L13" s="118" t="s">
        <v>2410</v>
      </c>
      <c r="M13" s="118" t="s">
        <v>2410</v>
      </c>
      <c r="N13" s="118" t="s">
        <v>2410</v>
      </c>
      <c r="O13" s="118" t="s">
        <v>2410</v>
      </c>
      <c r="P13" s="118" t="s">
        <v>2410</v>
      </c>
      <c r="Q13" s="118" t="s">
        <v>2410</v>
      </c>
      <c r="R13" s="118" t="s">
        <v>2410</v>
      </c>
      <c r="S13" s="118" t="s">
        <v>2410</v>
      </c>
      <c r="T13" s="118" t="s">
        <v>2411</v>
      </c>
      <c r="U13" s="118" t="s">
        <v>2411</v>
      </c>
    </row>
    <row r="14" spans="1:16382" s="97" customFormat="1" x14ac:dyDescent="0.25">
      <c r="A14" s="97" t="s">
        <v>3012</v>
      </c>
    </row>
    <row r="15" spans="1:16382" s="45" customFormat="1" x14ac:dyDescent="0.25">
      <c r="A15" s="50" t="s">
        <v>3295</v>
      </c>
      <c r="B15" s="118"/>
      <c r="C15" s="118"/>
      <c r="D15" s="118"/>
      <c r="E15" s="118"/>
      <c r="F15" s="118"/>
      <c r="G15" s="118"/>
      <c r="H15" s="118"/>
      <c r="I15" s="118"/>
      <c r="J15" s="118" t="s">
        <v>3517</v>
      </c>
      <c r="K15" s="118"/>
      <c r="L15" s="118" t="s">
        <v>3517</v>
      </c>
      <c r="M15" s="118" t="s">
        <v>3517</v>
      </c>
      <c r="N15" s="118" t="s">
        <v>3517</v>
      </c>
      <c r="O15" s="118" t="s">
        <v>3517</v>
      </c>
      <c r="P15" s="118" t="s">
        <v>3517</v>
      </c>
      <c r="Q15" s="118" t="s">
        <v>3517</v>
      </c>
      <c r="R15" s="118" t="s">
        <v>3517</v>
      </c>
      <c r="S15" s="118" t="s">
        <v>3517</v>
      </c>
      <c r="T15" s="118"/>
      <c r="U15" s="118"/>
    </row>
    <row r="16" spans="1:16382" s="45" customFormat="1" x14ac:dyDescent="0.25">
      <c r="A16" s="50" t="s">
        <v>3296</v>
      </c>
      <c r="B16" s="118"/>
      <c r="C16" s="118"/>
      <c r="D16" s="118"/>
      <c r="E16" s="118"/>
      <c r="F16" s="118"/>
      <c r="G16" s="118"/>
      <c r="H16" s="118"/>
      <c r="I16" s="118"/>
      <c r="J16" s="118" t="s">
        <v>3621</v>
      </c>
      <c r="K16" s="118"/>
      <c r="L16" s="118" t="s">
        <v>3516</v>
      </c>
      <c r="M16" s="118" t="s">
        <v>3516</v>
      </c>
      <c r="N16" s="118" t="s">
        <v>3516</v>
      </c>
      <c r="O16" s="118" t="s">
        <v>3516</v>
      </c>
      <c r="P16" s="118" t="s">
        <v>3516</v>
      </c>
      <c r="Q16" s="118" t="s">
        <v>3516</v>
      </c>
      <c r="R16" s="118" t="s">
        <v>3516</v>
      </c>
      <c r="S16" s="118" t="s">
        <v>3516</v>
      </c>
      <c r="T16" s="118"/>
      <c r="U16" s="118"/>
    </row>
    <row r="17" spans="1:21" s="45" customFormat="1" x14ac:dyDescent="0.25">
      <c r="A17" s="50" t="s">
        <v>3332</v>
      </c>
      <c r="B17" s="118"/>
      <c r="C17" s="118"/>
      <c r="D17" s="118"/>
      <c r="E17" s="118"/>
      <c r="F17" s="118"/>
      <c r="G17" s="118"/>
      <c r="H17" s="118"/>
      <c r="I17" s="118"/>
      <c r="J17" s="118" t="s">
        <v>3518</v>
      </c>
      <c r="K17" s="118"/>
      <c r="L17" s="118" t="s">
        <v>3518</v>
      </c>
      <c r="M17" s="118" t="s">
        <v>3518</v>
      </c>
      <c r="N17" s="118" t="s">
        <v>3518</v>
      </c>
      <c r="O17" s="118" t="s">
        <v>3518</v>
      </c>
      <c r="P17" s="118" t="s">
        <v>3518</v>
      </c>
      <c r="Q17" s="118" t="s">
        <v>3518</v>
      </c>
      <c r="R17" s="118" t="s">
        <v>3518</v>
      </c>
      <c r="S17" s="118" t="s">
        <v>3518</v>
      </c>
      <c r="T17" s="118"/>
      <c r="U17" s="118"/>
    </row>
    <row r="18" spans="1:21" s="17" customFormat="1" x14ac:dyDescent="0.25">
      <c r="A18" s="49" t="s">
        <v>3333</v>
      </c>
      <c r="B18" s="118"/>
      <c r="C18" s="118" t="s">
        <v>8</v>
      </c>
      <c r="D18" s="118" t="s">
        <v>8</v>
      </c>
      <c r="E18" s="118" t="s">
        <v>8</v>
      </c>
      <c r="F18" s="118" t="s">
        <v>8</v>
      </c>
      <c r="G18" s="118" t="s">
        <v>8</v>
      </c>
      <c r="H18" s="118" t="s">
        <v>8</v>
      </c>
      <c r="I18" s="118" t="s">
        <v>8</v>
      </c>
      <c r="J18" s="118" t="s">
        <v>8</v>
      </c>
      <c r="K18" s="118" t="s">
        <v>8</v>
      </c>
      <c r="L18" s="118" t="s">
        <v>8</v>
      </c>
      <c r="M18" s="118" t="s">
        <v>8</v>
      </c>
      <c r="N18" s="118" t="s">
        <v>8</v>
      </c>
      <c r="O18" s="118" t="s">
        <v>8</v>
      </c>
      <c r="P18" s="118" t="s">
        <v>8</v>
      </c>
      <c r="Q18" s="118" t="s">
        <v>8</v>
      </c>
      <c r="R18" s="118" t="s">
        <v>8</v>
      </c>
      <c r="S18" s="118" t="s">
        <v>8</v>
      </c>
      <c r="T18" s="118" t="s">
        <v>8</v>
      </c>
      <c r="U18" s="118" t="s">
        <v>8</v>
      </c>
    </row>
    <row r="19" spans="1:21" s="17" customFormat="1" x14ac:dyDescent="0.25">
      <c r="A19" s="50" t="s">
        <v>3334</v>
      </c>
      <c r="B19" s="118"/>
      <c r="C19" s="118" t="s">
        <v>3171</v>
      </c>
      <c r="D19" s="118" t="s">
        <v>3171</v>
      </c>
      <c r="E19" s="118" t="s">
        <v>3171</v>
      </c>
      <c r="F19" s="118" t="s">
        <v>3171</v>
      </c>
      <c r="G19" s="118" t="s">
        <v>3171</v>
      </c>
      <c r="H19" s="118" t="s">
        <v>3171</v>
      </c>
      <c r="I19" s="118" t="s">
        <v>3171</v>
      </c>
      <c r="J19" s="118"/>
      <c r="K19" s="118" t="s">
        <v>3171</v>
      </c>
      <c r="L19" s="118"/>
      <c r="M19" s="118"/>
      <c r="N19" s="118"/>
      <c r="O19" s="118"/>
      <c r="P19" s="118"/>
      <c r="Q19" s="118"/>
      <c r="R19" s="118"/>
      <c r="S19" s="118"/>
      <c r="T19" s="118" t="s">
        <v>3171</v>
      </c>
      <c r="U19" s="118" t="s">
        <v>3685</v>
      </c>
    </row>
    <row r="20" spans="1:21" s="17" customFormat="1" x14ac:dyDescent="0.25">
      <c r="A20" s="50" t="s">
        <v>3312</v>
      </c>
      <c r="B20" s="118"/>
      <c r="C20" s="118" t="s">
        <v>13</v>
      </c>
      <c r="D20" s="118" t="s">
        <v>13</v>
      </c>
      <c r="E20" s="118" t="s">
        <v>13</v>
      </c>
      <c r="F20" s="118" t="s">
        <v>13</v>
      </c>
      <c r="G20" s="118" t="s">
        <v>13</v>
      </c>
      <c r="H20" s="118" t="s">
        <v>13</v>
      </c>
      <c r="I20" s="118" t="s">
        <v>13</v>
      </c>
      <c r="J20" s="118"/>
      <c r="K20" s="118" t="s">
        <v>13</v>
      </c>
      <c r="L20" s="118"/>
      <c r="M20" s="118"/>
      <c r="N20" s="118"/>
      <c r="O20" s="118"/>
      <c r="P20" s="118"/>
      <c r="Q20" s="118"/>
      <c r="R20" s="118"/>
      <c r="S20" s="118"/>
      <c r="T20" s="118" t="s">
        <v>13</v>
      </c>
      <c r="U20" s="118" t="s">
        <v>13</v>
      </c>
    </row>
    <row r="21" spans="1:21" s="17" customFormat="1" x14ac:dyDescent="0.25">
      <c r="A21" s="50" t="s">
        <v>3313</v>
      </c>
      <c r="B21" s="118"/>
      <c r="C21" s="118" t="s">
        <v>14</v>
      </c>
      <c r="D21" s="118" t="s">
        <v>15</v>
      </c>
      <c r="E21" s="118" t="s">
        <v>2416</v>
      </c>
      <c r="F21" s="118" t="s">
        <v>2416</v>
      </c>
      <c r="G21" s="118" t="s">
        <v>2416</v>
      </c>
      <c r="H21" s="118" t="s">
        <v>2416</v>
      </c>
      <c r="I21" s="118" t="s">
        <v>2416</v>
      </c>
      <c r="J21" s="118"/>
      <c r="K21" s="118" t="s">
        <v>2416</v>
      </c>
      <c r="L21" s="118"/>
      <c r="M21" s="118"/>
      <c r="N21" s="118"/>
      <c r="O21" s="118"/>
      <c r="P21" s="118"/>
      <c r="Q21" s="118"/>
      <c r="R21" s="118"/>
      <c r="S21" s="118"/>
      <c r="T21" s="118" t="s">
        <v>2416</v>
      </c>
      <c r="U21" s="118" t="s">
        <v>14</v>
      </c>
    </row>
    <row r="22" spans="1:21" s="17" customFormat="1" x14ac:dyDescent="0.25">
      <c r="A22" s="17" t="s">
        <v>2448</v>
      </c>
      <c r="B22" s="60"/>
      <c r="C22" s="60">
        <v>45907</v>
      </c>
      <c r="D22" s="60">
        <v>45908</v>
      </c>
      <c r="E22" s="60">
        <v>45910</v>
      </c>
      <c r="F22" s="60">
        <v>45910</v>
      </c>
      <c r="G22" s="60">
        <v>45910</v>
      </c>
      <c r="H22" s="60">
        <v>45910</v>
      </c>
      <c r="I22" s="60">
        <v>45910</v>
      </c>
      <c r="J22" s="60"/>
      <c r="K22" s="60">
        <v>45910</v>
      </c>
      <c r="L22" s="118"/>
      <c r="M22" s="118"/>
      <c r="N22" s="118"/>
      <c r="O22" s="118"/>
      <c r="P22" s="118"/>
      <c r="Q22" s="118"/>
      <c r="R22" s="118"/>
      <c r="S22" s="118"/>
      <c r="T22" s="60">
        <v>45910</v>
      </c>
      <c r="U22" s="60">
        <v>45910</v>
      </c>
    </row>
    <row r="23" spans="1:21" s="17" customFormat="1" x14ac:dyDescent="0.25">
      <c r="A23" s="50" t="s">
        <v>3335</v>
      </c>
      <c r="B23" s="118"/>
      <c r="C23" s="118" t="s">
        <v>17</v>
      </c>
      <c r="D23" s="118" t="s">
        <v>17</v>
      </c>
      <c r="E23" s="118" t="s">
        <v>205</v>
      </c>
      <c r="F23" s="118" t="s">
        <v>205</v>
      </c>
      <c r="G23" s="118" t="s">
        <v>205</v>
      </c>
      <c r="H23" s="118" t="s">
        <v>205</v>
      </c>
      <c r="I23" s="118" t="s">
        <v>205</v>
      </c>
      <c r="J23" s="118"/>
      <c r="K23" s="118" t="s">
        <v>205</v>
      </c>
      <c r="L23" s="118"/>
      <c r="M23" s="118"/>
      <c r="N23" s="118"/>
      <c r="O23" s="118"/>
      <c r="P23" s="118"/>
      <c r="Q23" s="118"/>
      <c r="R23" s="118"/>
      <c r="S23" s="118"/>
      <c r="T23" s="118" t="s">
        <v>205</v>
      </c>
      <c r="U23" s="118" t="s">
        <v>17</v>
      </c>
    </row>
    <row r="24" spans="1:21" s="17" customFormat="1" x14ac:dyDescent="0.25">
      <c r="A24" s="50" t="s">
        <v>3314</v>
      </c>
      <c r="B24" s="119"/>
      <c r="C24" s="119" t="s">
        <v>3068</v>
      </c>
      <c r="D24" s="119" t="s">
        <v>3617</v>
      </c>
      <c r="E24" s="119" t="s">
        <v>3068</v>
      </c>
      <c r="F24" s="119" t="s">
        <v>3068</v>
      </c>
      <c r="G24" s="119" t="s">
        <v>3068</v>
      </c>
      <c r="H24" s="119" t="s">
        <v>3068</v>
      </c>
      <c r="I24" s="119" t="s">
        <v>3068</v>
      </c>
      <c r="J24" s="119"/>
      <c r="K24" s="119" t="s">
        <v>3068</v>
      </c>
      <c r="L24" s="118"/>
      <c r="M24" s="118"/>
      <c r="N24" s="118"/>
      <c r="O24" s="118"/>
      <c r="P24" s="118"/>
      <c r="Q24" s="118"/>
      <c r="R24" s="118"/>
      <c r="S24" s="118"/>
      <c r="T24" s="119" t="s">
        <v>3068</v>
      </c>
      <c r="U24" s="119" t="s">
        <v>3068</v>
      </c>
    </row>
    <row r="25" spans="1:21" s="17" customFormat="1" x14ac:dyDescent="0.25">
      <c r="A25" s="49" t="s">
        <v>3301</v>
      </c>
      <c r="B25" s="118"/>
      <c r="C25" s="118" t="s">
        <v>207</v>
      </c>
      <c r="D25" s="118" t="s">
        <v>207</v>
      </c>
      <c r="E25" s="118" t="s">
        <v>207</v>
      </c>
      <c r="F25" s="118" t="s">
        <v>207</v>
      </c>
      <c r="G25" s="118" t="s">
        <v>207</v>
      </c>
      <c r="H25" s="118" t="s">
        <v>207</v>
      </c>
      <c r="I25" s="118" t="s">
        <v>207</v>
      </c>
      <c r="J25" s="118" t="s">
        <v>207</v>
      </c>
      <c r="K25" s="118" t="s">
        <v>207</v>
      </c>
      <c r="L25" s="118" t="s">
        <v>207</v>
      </c>
      <c r="M25" s="118" t="s">
        <v>207</v>
      </c>
      <c r="N25" s="118" t="s">
        <v>207</v>
      </c>
      <c r="O25" s="118" t="s">
        <v>207</v>
      </c>
      <c r="P25" s="118" t="s">
        <v>207</v>
      </c>
      <c r="Q25" s="118" t="s">
        <v>207</v>
      </c>
      <c r="R25" s="118" t="s">
        <v>207</v>
      </c>
      <c r="S25" s="118" t="s">
        <v>207</v>
      </c>
      <c r="T25" s="118" t="s">
        <v>207</v>
      </c>
      <c r="U25" s="118" t="s">
        <v>207</v>
      </c>
    </row>
    <row r="26" spans="1:21" s="17" customFormat="1" x14ac:dyDescent="0.25">
      <c r="A26" s="50" t="s">
        <v>3320</v>
      </c>
      <c r="B26" s="118"/>
      <c r="C26" s="118" t="s">
        <v>19</v>
      </c>
      <c r="D26" s="118" t="s">
        <v>19</v>
      </c>
      <c r="E26" s="118" t="s">
        <v>19</v>
      </c>
      <c r="F26" s="118" t="s">
        <v>19</v>
      </c>
      <c r="G26" s="118" t="s">
        <v>19</v>
      </c>
      <c r="H26" s="118" t="s">
        <v>19</v>
      </c>
      <c r="I26" s="118" t="s">
        <v>19</v>
      </c>
      <c r="J26" s="118"/>
      <c r="K26" s="118" t="s">
        <v>19</v>
      </c>
      <c r="L26" s="118"/>
      <c r="M26" s="118"/>
      <c r="N26" s="118"/>
      <c r="O26" s="118"/>
      <c r="P26" s="118"/>
      <c r="Q26" s="118"/>
      <c r="R26" s="118"/>
      <c r="S26" s="118"/>
      <c r="T26" s="118" t="s">
        <v>19</v>
      </c>
      <c r="U26" s="118" t="s">
        <v>19</v>
      </c>
    </row>
    <row r="27" spans="1:21" s="17" customFormat="1" x14ac:dyDescent="0.25">
      <c r="A27" s="50" t="s">
        <v>3321</v>
      </c>
      <c r="B27" s="61"/>
      <c r="C27" s="61" t="s">
        <v>3455</v>
      </c>
      <c r="D27" s="61" t="s">
        <v>3455</v>
      </c>
      <c r="E27" s="61" t="s">
        <v>3455</v>
      </c>
      <c r="F27" s="61" t="s">
        <v>3654</v>
      </c>
      <c r="G27" s="61" t="s">
        <v>3620</v>
      </c>
      <c r="H27" s="61" t="s">
        <v>3455</v>
      </c>
      <c r="I27" s="61" t="s">
        <v>3455</v>
      </c>
      <c r="J27" s="61"/>
      <c r="K27" s="61" t="s">
        <v>3455</v>
      </c>
      <c r="L27" s="118"/>
      <c r="M27" s="118"/>
      <c r="N27" s="118"/>
      <c r="O27" s="118"/>
      <c r="P27" s="118"/>
      <c r="Q27" s="118"/>
      <c r="R27" s="118"/>
      <c r="S27" s="118"/>
      <c r="T27" s="61" t="s">
        <v>3455</v>
      </c>
      <c r="U27" s="61" t="s">
        <v>3455</v>
      </c>
    </row>
    <row r="28" spans="1:21" s="17" customFormat="1" x14ac:dyDescent="0.25">
      <c r="A28" s="50" t="s">
        <v>3322</v>
      </c>
      <c r="B28" s="119"/>
      <c r="C28" s="119" t="s">
        <v>3616</v>
      </c>
      <c r="D28" s="119" t="s">
        <v>3617</v>
      </c>
      <c r="E28" s="119" t="s">
        <v>3618</v>
      </c>
      <c r="F28" s="119" t="s">
        <v>3172</v>
      </c>
      <c r="G28" s="119" t="s">
        <v>3172</v>
      </c>
      <c r="H28" s="119" t="s">
        <v>3172</v>
      </c>
      <c r="I28" s="119" t="s">
        <v>3172</v>
      </c>
      <c r="J28" s="119"/>
      <c r="K28" s="119" t="s">
        <v>3172</v>
      </c>
      <c r="L28" s="118"/>
      <c r="M28" s="118"/>
      <c r="N28" s="118"/>
      <c r="O28" s="118"/>
      <c r="P28" s="118"/>
      <c r="Q28" s="118"/>
      <c r="R28" s="118"/>
      <c r="S28" s="118"/>
      <c r="T28" s="119" t="s">
        <v>3172</v>
      </c>
      <c r="U28" s="119" t="s">
        <v>3686</v>
      </c>
    </row>
    <row r="29" spans="1:21" s="17" customFormat="1" x14ac:dyDescent="0.25">
      <c r="A29" s="17" t="s">
        <v>20</v>
      </c>
      <c r="B29" s="119"/>
      <c r="C29" s="119"/>
      <c r="D29" s="119" t="s">
        <v>3617</v>
      </c>
      <c r="E29" s="119"/>
      <c r="F29" s="119"/>
      <c r="G29" s="119"/>
      <c r="H29" s="119"/>
      <c r="I29" s="119"/>
      <c r="J29" s="119"/>
      <c r="K29" s="119"/>
      <c r="L29" s="118"/>
      <c r="M29" s="118"/>
      <c r="N29" s="118"/>
      <c r="O29" s="118"/>
      <c r="P29" s="118"/>
      <c r="Q29" s="118"/>
      <c r="R29" s="118"/>
      <c r="S29" s="118"/>
      <c r="T29" s="119"/>
      <c r="U29" s="119"/>
    </row>
    <row r="30" spans="1:21" s="17" customFormat="1" x14ac:dyDescent="0.25">
      <c r="A30" s="50" t="s">
        <v>3323</v>
      </c>
      <c r="B30" s="118"/>
      <c r="C30" s="118" t="s">
        <v>3173</v>
      </c>
      <c r="D30" s="118" t="s">
        <v>3173</v>
      </c>
      <c r="E30" s="118" t="s">
        <v>3173</v>
      </c>
      <c r="F30" s="118" t="s">
        <v>3173</v>
      </c>
      <c r="G30" s="118" t="s">
        <v>3173</v>
      </c>
      <c r="H30" s="118" t="s">
        <v>3173</v>
      </c>
      <c r="I30" s="118" t="s">
        <v>3173</v>
      </c>
      <c r="J30" s="118"/>
      <c r="K30" s="118" t="s">
        <v>3173</v>
      </c>
      <c r="L30" s="118"/>
      <c r="M30" s="118"/>
      <c r="N30" s="118"/>
      <c r="O30" s="118"/>
      <c r="P30" s="118"/>
      <c r="Q30" s="118"/>
      <c r="R30" s="118"/>
      <c r="S30" s="118"/>
      <c r="T30" s="118" t="s">
        <v>3173</v>
      </c>
      <c r="U30" s="118" t="s">
        <v>3687</v>
      </c>
    </row>
    <row r="31" spans="1:21" s="17" customFormat="1" x14ac:dyDescent="0.25">
      <c r="A31" s="50" t="s">
        <v>3336</v>
      </c>
      <c r="B31" s="120"/>
      <c r="C31" s="120" t="s">
        <v>3174</v>
      </c>
      <c r="D31" s="120" t="s">
        <v>3174</v>
      </c>
      <c r="E31" s="120" t="s">
        <v>3619</v>
      </c>
      <c r="F31" s="120" t="s">
        <v>3174</v>
      </c>
      <c r="G31" s="120" t="s">
        <v>3174</v>
      </c>
      <c r="H31" s="120" t="s">
        <v>3174</v>
      </c>
      <c r="I31" s="120" t="s">
        <v>3174</v>
      </c>
      <c r="J31" s="120"/>
      <c r="K31" s="120" t="s">
        <v>3174</v>
      </c>
      <c r="L31" s="118"/>
      <c r="M31" s="118"/>
      <c r="N31" s="118"/>
      <c r="O31" s="118"/>
      <c r="P31" s="118"/>
      <c r="Q31" s="118"/>
      <c r="R31" s="118"/>
      <c r="S31" s="118"/>
      <c r="T31" s="120" t="s">
        <v>3174</v>
      </c>
      <c r="U31" s="120" t="s">
        <v>3688</v>
      </c>
    </row>
    <row r="32" spans="1:21" s="97" customFormat="1" x14ac:dyDescent="0.25">
      <c r="A32" s="97" t="s">
        <v>3009</v>
      </c>
    </row>
    <row r="33" spans="1:21" s="17" customFormat="1" x14ac:dyDescent="0.25">
      <c r="A33" s="52" t="s">
        <v>3326</v>
      </c>
      <c r="B33" s="118" t="e">
        <f>VLOOKUP(B34,Master!$M:$N,2,FALSE)</f>
        <v>#N/A</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c r="N33" s="118" t="str">
        <f>VLOOKUP(N34,Master!$M:$N,2,FALSE)</f>
        <v>00651</v>
      </c>
      <c r="O33" s="118" t="str">
        <f>VLOOKUP(O34,Master!$M:$N,2,FALSE)</f>
        <v>00651</v>
      </c>
      <c r="P33" s="118" t="str">
        <f>VLOOKUP(P34,Master!$M:$N,2,FALSE)</f>
        <v>00651</v>
      </c>
      <c r="Q33" s="118" t="str">
        <f>VLOOKUP(Q34,Master!$M:$N,2,FALSE)</f>
        <v>00651</v>
      </c>
      <c r="R33" s="118" t="str">
        <f>VLOOKUP(R34,Master!$M:$N,2,FALSE)</f>
        <v>00651</v>
      </c>
      <c r="S33" s="118" t="str">
        <f>VLOOKUP(S34,Master!$M:$N,2,FALSE)</f>
        <v>00651</v>
      </c>
      <c r="T33" s="118" t="str">
        <f>VLOOKUP(T34,Master!$M:$N,2,FALSE)</f>
        <v>00651</v>
      </c>
      <c r="U33" s="118" t="str">
        <f>VLOOKUP(U34,Master!$M:$N,2,FALSE)</f>
        <v>00651</v>
      </c>
    </row>
    <row r="34" spans="1:21" s="17" customFormat="1" x14ac:dyDescent="0.25">
      <c r="A34" s="49" t="s">
        <v>3337</v>
      </c>
      <c r="B34" s="118"/>
      <c r="C34" s="118" t="s">
        <v>29</v>
      </c>
      <c r="D34" s="118" t="s">
        <v>29</v>
      </c>
      <c r="E34" s="118" t="s">
        <v>29</v>
      </c>
      <c r="F34" s="118" t="s">
        <v>29</v>
      </c>
      <c r="G34" s="118" t="s">
        <v>29</v>
      </c>
      <c r="H34" s="118" t="s">
        <v>29</v>
      </c>
      <c r="I34" s="118" t="s">
        <v>29</v>
      </c>
      <c r="J34" s="118" t="s">
        <v>29</v>
      </c>
      <c r="K34" s="118" t="s">
        <v>29</v>
      </c>
      <c r="L34" s="118" t="s">
        <v>29</v>
      </c>
      <c r="M34" s="118" t="s">
        <v>29</v>
      </c>
      <c r="N34" s="118" t="s">
        <v>29</v>
      </c>
      <c r="O34" s="118" t="s">
        <v>29</v>
      </c>
      <c r="P34" s="118" t="s">
        <v>29</v>
      </c>
      <c r="Q34" s="118" t="s">
        <v>29</v>
      </c>
      <c r="R34" s="118" t="s">
        <v>29</v>
      </c>
      <c r="S34" s="118" t="s">
        <v>29</v>
      </c>
      <c r="T34" s="118" t="s">
        <v>29</v>
      </c>
      <c r="U34" s="118" t="s">
        <v>29</v>
      </c>
    </row>
    <row r="35" spans="1:21" s="17" customFormat="1" x14ac:dyDescent="0.25">
      <c r="A35" s="52" t="s">
        <v>30</v>
      </c>
      <c r="B35" s="118" t="e">
        <f>VLOOKUP(B36,Master!$Q:$R,2,FALSE)</f>
        <v>#N/A</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e">
        <f>VLOOKUP(J36,Master!$Q:$R,2,FALSE)</f>
        <v>#N/A</v>
      </c>
      <c r="K35" s="118" t="str">
        <f>VLOOKUP(K36,Master!$Q:$R,2,FALSE)</f>
        <v>00838</v>
      </c>
      <c r="L35" s="118" t="e">
        <f>VLOOKUP(L36,Master!$Q:$R,2,FALSE)</f>
        <v>#N/A</v>
      </c>
      <c r="M35" s="118" t="e">
        <f>VLOOKUP(M36,Master!$Q:$R,2,FALSE)</f>
        <v>#N/A</v>
      </c>
      <c r="N35" s="118" t="e">
        <f>VLOOKUP(N36,Master!$Q:$R,2,FALSE)</f>
        <v>#N/A</v>
      </c>
      <c r="O35" s="118" t="e">
        <f>VLOOKUP(O36,Master!$Q:$R,2,FALSE)</f>
        <v>#N/A</v>
      </c>
      <c r="P35" s="118" t="e">
        <f>VLOOKUP(P36,Master!$Q:$R,2,FALSE)</f>
        <v>#N/A</v>
      </c>
      <c r="Q35" s="118" t="e">
        <f>VLOOKUP(Q36,Master!$Q:$R,2,FALSE)</f>
        <v>#N/A</v>
      </c>
      <c r="R35" s="118" t="e">
        <f>VLOOKUP(R36,Master!$Q:$R,2,FALSE)</f>
        <v>#N/A</v>
      </c>
      <c r="S35" s="118" t="e">
        <f>VLOOKUP(S36,Master!$Q:$R,2,FALSE)</f>
        <v>#N/A</v>
      </c>
      <c r="T35" s="118" t="str">
        <f>VLOOKUP(T36,Master!$Q:$R,2,FALSE)</f>
        <v>00838</v>
      </c>
      <c r="U35" s="118" t="str">
        <f>VLOOKUP(U36,Master!$Q:$R,2,FALSE)</f>
        <v>00838</v>
      </c>
    </row>
    <row r="36" spans="1:21" s="17" customFormat="1" x14ac:dyDescent="0.25">
      <c r="A36" s="17" t="s">
        <v>41</v>
      </c>
      <c r="B36" s="118"/>
      <c r="C36" s="118" t="s">
        <v>29</v>
      </c>
      <c r="D36" s="118" t="s">
        <v>29</v>
      </c>
      <c r="E36" s="118" t="s">
        <v>29</v>
      </c>
      <c r="F36" s="118" t="s">
        <v>29</v>
      </c>
      <c r="G36" s="118" t="s">
        <v>29</v>
      </c>
      <c r="H36" s="118" t="s">
        <v>29</v>
      </c>
      <c r="I36" s="118" t="s">
        <v>29</v>
      </c>
      <c r="J36" s="118"/>
      <c r="K36" s="118" t="s">
        <v>29</v>
      </c>
      <c r="L36" s="118"/>
      <c r="M36" s="118"/>
      <c r="N36" s="118"/>
      <c r="O36" s="118"/>
      <c r="P36" s="118"/>
      <c r="Q36" s="118"/>
      <c r="R36" s="118"/>
      <c r="S36" s="118"/>
      <c r="T36" s="118" t="s">
        <v>29</v>
      </c>
      <c r="U36" s="118" t="s">
        <v>29</v>
      </c>
    </row>
    <row r="37" spans="1:21" s="97" customFormat="1" x14ac:dyDescent="0.25">
      <c r="A37" s="97" t="s">
        <v>3010</v>
      </c>
    </row>
    <row r="38" spans="1:21" s="17" customFormat="1" x14ac:dyDescent="0.25">
      <c r="A38" s="48" t="s">
        <v>32</v>
      </c>
      <c r="B38" s="118"/>
      <c r="C38" s="118" t="s">
        <v>33</v>
      </c>
      <c r="D38" s="118" t="s">
        <v>33</v>
      </c>
      <c r="E38" s="118" t="s">
        <v>33</v>
      </c>
      <c r="F38" s="118" t="s">
        <v>33</v>
      </c>
      <c r="G38" s="118" t="s">
        <v>33</v>
      </c>
      <c r="H38" s="118" t="s">
        <v>33</v>
      </c>
      <c r="I38" s="118" t="s">
        <v>33</v>
      </c>
      <c r="J38" s="118"/>
      <c r="K38" s="118" t="s">
        <v>33</v>
      </c>
      <c r="L38" s="118"/>
      <c r="M38" s="118"/>
      <c r="N38" s="118"/>
      <c r="O38" s="118"/>
      <c r="P38" s="118"/>
      <c r="Q38" s="118"/>
      <c r="R38" s="118"/>
      <c r="S38" s="118"/>
      <c r="T38" s="118" t="s">
        <v>33</v>
      </c>
      <c r="U38" s="118" t="s">
        <v>33</v>
      </c>
    </row>
    <row r="39" spans="1:21" s="17" customFormat="1" x14ac:dyDescent="0.25">
      <c r="A39" s="50" t="s">
        <v>3302</v>
      </c>
      <c r="B39" s="118"/>
      <c r="C39" s="118" t="s">
        <v>3066</v>
      </c>
      <c r="D39" s="118" t="s">
        <v>3066</v>
      </c>
      <c r="E39" s="118" t="s">
        <v>3066</v>
      </c>
      <c r="F39" s="118" t="s">
        <v>3066</v>
      </c>
      <c r="G39" s="118" t="s">
        <v>3066</v>
      </c>
      <c r="H39" s="118" t="s">
        <v>3066</v>
      </c>
      <c r="I39" s="118" t="s">
        <v>3066</v>
      </c>
      <c r="J39" s="118"/>
      <c r="K39" s="118" t="s">
        <v>3066</v>
      </c>
      <c r="L39" s="118"/>
      <c r="M39" s="118"/>
      <c r="N39" s="118"/>
      <c r="O39" s="118"/>
      <c r="P39" s="118"/>
      <c r="Q39" s="118"/>
      <c r="R39" s="118"/>
      <c r="S39" s="118"/>
      <c r="T39" s="118" t="s">
        <v>3066</v>
      </c>
      <c r="U39" s="118" t="s">
        <v>3066</v>
      </c>
    </row>
    <row r="40" spans="1:21" s="17" customFormat="1" x14ac:dyDescent="0.25">
      <c r="A40" s="50" t="s">
        <v>3303</v>
      </c>
      <c r="B40" s="119"/>
      <c r="C40" s="119" t="s">
        <v>3065</v>
      </c>
      <c r="D40" s="119" t="s">
        <v>3617</v>
      </c>
      <c r="E40" s="119" t="s">
        <v>3065</v>
      </c>
      <c r="F40" s="119" t="s">
        <v>3065</v>
      </c>
      <c r="G40" s="119" t="s">
        <v>3065</v>
      </c>
      <c r="H40" s="119" t="s">
        <v>3065</v>
      </c>
      <c r="I40" s="119" t="s">
        <v>3065</v>
      </c>
      <c r="J40" s="119"/>
      <c r="K40" s="119" t="s">
        <v>3065</v>
      </c>
      <c r="L40" s="118"/>
      <c r="M40" s="118"/>
      <c r="N40" s="118"/>
      <c r="O40" s="118"/>
      <c r="P40" s="118"/>
      <c r="Q40" s="118"/>
      <c r="R40" s="118"/>
      <c r="S40" s="118"/>
      <c r="T40" s="119" t="s">
        <v>3065</v>
      </c>
      <c r="U40" s="119" t="s">
        <v>3065</v>
      </c>
    </row>
    <row r="41" spans="1:21" s="17" customFormat="1" x14ac:dyDescent="0.25">
      <c r="A41" s="50" t="s">
        <v>3304</v>
      </c>
      <c r="B41" s="119"/>
      <c r="C41" s="119" t="s">
        <v>107</v>
      </c>
      <c r="D41" s="119" t="s">
        <v>3617</v>
      </c>
      <c r="E41" s="119" t="s">
        <v>107</v>
      </c>
      <c r="F41" s="119" t="s">
        <v>107</v>
      </c>
      <c r="G41" s="119" t="s">
        <v>107</v>
      </c>
      <c r="H41" s="119" t="s">
        <v>107</v>
      </c>
      <c r="I41" s="119" t="s">
        <v>107</v>
      </c>
      <c r="J41" s="119"/>
      <c r="K41" s="119" t="s">
        <v>107</v>
      </c>
      <c r="L41" s="118"/>
      <c r="M41" s="118"/>
      <c r="N41" s="118"/>
      <c r="O41" s="118"/>
      <c r="P41" s="118"/>
      <c r="Q41" s="118"/>
      <c r="R41" s="118"/>
      <c r="S41" s="118"/>
      <c r="T41" s="119" t="s">
        <v>107</v>
      </c>
      <c r="U41" s="119" t="s">
        <v>107</v>
      </c>
    </row>
    <row r="42" spans="1:21" s="17" customFormat="1" x14ac:dyDescent="0.25">
      <c r="A42" s="50" t="s">
        <v>3305</v>
      </c>
      <c r="B42" s="119"/>
      <c r="C42" s="119" t="s">
        <v>34</v>
      </c>
      <c r="D42" s="119" t="s">
        <v>34</v>
      </c>
      <c r="E42" s="119" t="s">
        <v>34</v>
      </c>
      <c r="F42" s="119" t="s">
        <v>34</v>
      </c>
      <c r="G42" s="119" t="s">
        <v>34</v>
      </c>
      <c r="H42" s="119" t="s">
        <v>34</v>
      </c>
      <c r="I42" s="119" t="s">
        <v>34</v>
      </c>
      <c r="J42" s="119"/>
      <c r="K42" s="119" t="s">
        <v>34</v>
      </c>
      <c r="L42" s="118"/>
      <c r="M42" s="118"/>
      <c r="N42" s="118"/>
      <c r="O42" s="118"/>
      <c r="P42" s="118"/>
      <c r="Q42" s="118"/>
      <c r="R42" s="118"/>
      <c r="S42" s="118"/>
      <c r="T42" s="119" t="s">
        <v>34</v>
      </c>
      <c r="U42" s="119" t="s">
        <v>34</v>
      </c>
    </row>
    <row r="43" spans="1:21" s="17" customFormat="1" x14ac:dyDescent="0.25">
      <c r="A43" s="50" t="s">
        <v>3306</v>
      </c>
      <c r="B43" s="118"/>
      <c r="C43" s="118" t="s">
        <v>35</v>
      </c>
      <c r="D43" s="118" t="s">
        <v>35</v>
      </c>
      <c r="E43" s="118" t="s">
        <v>35</v>
      </c>
      <c r="F43" s="118" t="s">
        <v>35</v>
      </c>
      <c r="G43" s="118" t="s">
        <v>35</v>
      </c>
      <c r="H43" s="118" t="s">
        <v>35</v>
      </c>
      <c r="I43" s="118" t="s">
        <v>35</v>
      </c>
      <c r="J43" s="118"/>
      <c r="K43" s="118" t="s">
        <v>35</v>
      </c>
      <c r="L43" s="118"/>
      <c r="M43" s="118"/>
      <c r="N43" s="118"/>
      <c r="O43" s="118"/>
      <c r="P43" s="118"/>
      <c r="Q43" s="118"/>
      <c r="R43" s="118"/>
      <c r="S43" s="118"/>
      <c r="T43" s="118" t="s">
        <v>35</v>
      </c>
      <c r="U43" s="118" t="s">
        <v>35</v>
      </c>
    </row>
    <row r="44" spans="1:21" s="17" customFormat="1" x14ac:dyDescent="0.25">
      <c r="A44" s="50" t="s">
        <v>3307</v>
      </c>
      <c r="B44" s="118"/>
      <c r="C44" s="118" t="s">
        <v>35</v>
      </c>
      <c r="D44" s="118" t="s">
        <v>35</v>
      </c>
      <c r="E44" s="118" t="s">
        <v>35</v>
      </c>
      <c r="F44" s="118" t="s">
        <v>35</v>
      </c>
      <c r="G44" s="118" t="s">
        <v>35</v>
      </c>
      <c r="H44" s="118" t="s">
        <v>35</v>
      </c>
      <c r="I44" s="118" t="s">
        <v>35</v>
      </c>
      <c r="J44" s="118"/>
      <c r="K44" s="118" t="s">
        <v>35</v>
      </c>
      <c r="L44" s="118"/>
      <c r="M44" s="118"/>
      <c r="N44" s="118"/>
      <c r="O44" s="118"/>
      <c r="P44" s="118"/>
      <c r="Q44" s="118"/>
      <c r="R44" s="118"/>
      <c r="S44" s="118"/>
      <c r="T44" s="118" t="s">
        <v>35</v>
      </c>
      <c r="U44" s="118" t="s">
        <v>35</v>
      </c>
    </row>
    <row r="45" spans="1:21" s="17" customFormat="1" x14ac:dyDescent="0.25">
      <c r="A45" s="50" t="s">
        <v>3338</v>
      </c>
      <c r="B45" s="118"/>
      <c r="C45" s="118" t="s">
        <v>2412</v>
      </c>
      <c r="D45" s="118" t="s">
        <v>2412</v>
      </c>
      <c r="E45" s="118" t="s">
        <v>2412</v>
      </c>
      <c r="F45" s="118" t="s">
        <v>2412</v>
      </c>
      <c r="G45" s="118" t="s">
        <v>2412</v>
      </c>
      <c r="H45" s="118" t="s">
        <v>2412</v>
      </c>
      <c r="I45" s="118" t="s">
        <v>2412</v>
      </c>
      <c r="J45" s="118"/>
      <c r="K45" s="118" t="s">
        <v>2412</v>
      </c>
      <c r="L45" s="118"/>
      <c r="M45" s="118"/>
      <c r="N45" s="118"/>
      <c r="O45" s="118"/>
      <c r="P45" s="118"/>
      <c r="Q45" s="118"/>
      <c r="R45" s="118"/>
      <c r="S45" s="118"/>
      <c r="T45" s="118" t="s">
        <v>2412</v>
      </c>
      <c r="U45" s="118" t="s">
        <v>2412</v>
      </c>
    </row>
    <row r="46" spans="1:21" s="17" customFormat="1" x14ac:dyDescent="0.25">
      <c r="A46" s="50" t="s">
        <v>3309</v>
      </c>
      <c r="B46" s="118"/>
      <c r="C46" s="118" t="s">
        <v>37</v>
      </c>
      <c r="D46" s="118" t="s">
        <v>37</v>
      </c>
      <c r="E46" s="118" t="s">
        <v>37</v>
      </c>
      <c r="F46" s="118" t="s">
        <v>37</v>
      </c>
      <c r="G46" s="118" t="s">
        <v>37</v>
      </c>
      <c r="H46" s="118" t="s">
        <v>37</v>
      </c>
      <c r="I46" s="118" t="s">
        <v>37</v>
      </c>
      <c r="J46" s="118"/>
      <c r="K46" s="118" t="s">
        <v>37</v>
      </c>
      <c r="L46" s="118"/>
      <c r="M46" s="118"/>
      <c r="N46" s="118"/>
      <c r="O46" s="118"/>
      <c r="P46" s="118"/>
      <c r="Q46" s="118"/>
      <c r="R46" s="118"/>
      <c r="S46" s="118"/>
      <c r="T46" s="118" t="s">
        <v>37</v>
      </c>
      <c r="U46" s="118" t="s">
        <v>37</v>
      </c>
    </row>
  </sheetData>
  <conditionalFormatting sqref="A15:D17 G15:H17 J15:Q17 S15:T17 V15:XFC17">
    <cfRule type="expression" dxfId="453" priority="117">
      <formula>A$13="Input Data"</formula>
    </cfRule>
  </conditionalFormatting>
  <conditionalFormatting sqref="A19:D24 H19:J24 A26:E31 G26:J31 A38:J46 L38:Q46 L26:Q31 L19:Q24 V19:XFC24 V26:XFC31 V38:XFC46 S19:S24 S26:S31 S38:S46">
    <cfRule type="expression" dxfId="452" priority="116">
      <formula>A$13="LookUp"</formula>
    </cfRule>
  </conditionalFormatting>
  <conditionalFormatting sqref="H22 A22:D22 J22 L22:Q22 V22:XFD22 S22">
    <cfRule type="expression" dxfId="451" priority="115">
      <formula>OR(A$21="E-KTP",A$21="AKTA",A$21="NPWP")</formula>
    </cfRule>
  </conditionalFormatting>
  <conditionalFormatting sqref="H39:H46 A39:D46 J39:J46 L39:Q46 V39:XFD46 S39:S46">
    <cfRule type="expression" dxfId="450" priority="114">
      <formula>A$38="Yes"</formula>
    </cfRule>
  </conditionalFormatting>
  <conditionalFormatting sqref="D19:D24 D26:D31 D38:D46">
    <cfRule type="expression" dxfId="449" priority="110">
      <formula>D$13="LookUp"</formula>
    </cfRule>
  </conditionalFormatting>
  <conditionalFormatting sqref="D22">
    <cfRule type="expression" dxfId="448" priority="109">
      <formula>OR(D$21="E-KTP",D$21="AKTA",D$21="NPWP")</formula>
    </cfRule>
  </conditionalFormatting>
  <conditionalFormatting sqref="D39:D46">
    <cfRule type="expression" dxfId="447" priority="108">
      <formula>D$38="Yes"</formula>
    </cfRule>
  </conditionalFormatting>
  <conditionalFormatting sqref="E19:E24">
    <cfRule type="expression" dxfId="446" priority="98">
      <formula>E$13="LookUp"</formula>
    </cfRule>
  </conditionalFormatting>
  <conditionalFormatting sqref="E22">
    <cfRule type="expression" dxfId="445" priority="97">
      <formula>OR(E$21="E-KTP",E$21="AKTA",E$21="NPWP")</formula>
    </cfRule>
  </conditionalFormatting>
  <conditionalFormatting sqref="E39:E46">
    <cfRule type="expression" dxfId="444" priority="96">
      <formula>E$38="Yes"</formula>
    </cfRule>
  </conditionalFormatting>
  <conditionalFormatting sqref="E15:E17">
    <cfRule type="expression" dxfId="443" priority="95">
      <formula>E$13="Input Data"</formula>
    </cfRule>
  </conditionalFormatting>
  <conditionalFormatting sqref="XFD19:XFD24 XFD26:XFD31 XFD38:XFD46">
    <cfRule type="expression" dxfId="442" priority="83">
      <formula>A$13="LookUp"</formula>
    </cfRule>
  </conditionalFormatting>
  <conditionalFormatting sqref="G19:G24">
    <cfRule type="expression" dxfId="441" priority="90">
      <formula>G$13="LookUp"</formula>
    </cfRule>
  </conditionalFormatting>
  <conditionalFormatting sqref="G22">
    <cfRule type="expression" dxfId="440" priority="89">
      <formula>OR(G$21="E-KTP",G$21="AKTA",G$21="NPWP")</formula>
    </cfRule>
  </conditionalFormatting>
  <conditionalFormatting sqref="G39:G46">
    <cfRule type="expression" dxfId="439" priority="88">
      <formula>G$38="Yes"</formula>
    </cfRule>
  </conditionalFormatting>
  <conditionalFormatting sqref="XFD15:XFD17">
    <cfRule type="expression" dxfId="438" priority="72">
      <formula>A$13="Input Data"</formula>
    </cfRule>
  </conditionalFormatting>
  <conditionalFormatting sqref="G16">
    <cfRule type="expression" dxfId="437" priority="81">
      <formula>G$13="Input Data"</formula>
    </cfRule>
  </conditionalFormatting>
  <conditionalFormatting sqref="G15:G17">
    <cfRule type="expression" dxfId="436" priority="80">
      <formula>G$13="Input Data"</formula>
    </cfRule>
  </conditionalFormatting>
  <conditionalFormatting sqref="H16">
    <cfRule type="expression" dxfId="435" priority="79">
      <formula>H$13="Input Data"</formula>
    </cfRule>
  </conditionalFormatting>
  <conditionalFormatting sqref="H15:H17">
    <cfRule type="expression" dxfId="434" priority="78">
      <formula>H$13="Input Data"</formula>
    </cfRule>
  </conditionalFormatting>
  <conditionalFormatting sqref="I26:J31 L26:Q31 S26:S31">
    <cfRule type="expression" dxfId="433" priority="77">
      <formula>I$13="LookUp"</formula>
    </cfRule>
  </conditionalFormatting>
  <conditionalFormatting sqref="I22:J22 L22:Q22 S22">
    <cfRule type="expression" dxfId="432" priority="76">
      <formula>OR(I$21="E-KTP",I$21="AKTA",I$21="NPWP")</formula>
    </cfRule>
  </conditionalFormatting>
  <conditionalFormatting sqref="I39:J46 L39:Q46 S39:S46">
    <cfRule type="expression" dxfId="431" priority="75">
      <formula>I$38="Yes"</formula>
    </cfRule>
  </conditionalFormatting>
  <conditionalFormatting sqref="I16:Q16 S16:T16">
    <cfRule type="expression" dxfId="430" priority="74">
      <formula>I$13="Input Data"</formula>
    </cfRule>
  </conditionalFormatting>
  <conditionalFormatting sqref="I15:Q17 S15:T17">
    <cfRule type="expression" dxfId="429" priority="73">
      <formula>I$13="Input Data"</formula>
    </cfRule>
  </conditionalFormatting>
  <conditionalFormatting sqref="E19:E24">
    <cfRule type="expression" dxfId="428" priority="118">
      <formula>E$13="LookUp"</formula>
    </cfRule>
  </conditionalFormatting>
  <conditionalFormatting sqref="E22">
    <cfRule type="expression" dxfId="427" priority="71">
      <formula>OR(E$21="E-KTP",E$21="AKTA",E$21="NPWP")</formula>
    </cfRule>
  </conditionalFormatting>
  <conditionalFormatting sqref="E39:E46">
    <cfRule type="expression" dxfId="426" priority="70">
      <formula>E$38="Yes"</formula>
    </cfRule>
  </conditionalFormatting>
  <conditionalFormatting sqref="I22">
    <cfRule type="expression" dxfId="425" priority="57">
      <formula>OR(I$21="E-KTP",I$21="AKTA",I$21="NPWP")</formula>
    </cfRule>
  </conditionalFormatting>
  <conditionalFormatting sqref="I39:I46">
    <cfRule type="expression" dxfId="424" priority="56">
      <formula>I$38="Yes"</formula>
    </cfRule>
  </conditionalFormatting>
  <conditionalFormatting sqref="G19:G24">
    <cfRule type="expression" dxfId="423" priority="66">
      <formula>G$13="LookUp"</formula>
    </cfRule>
  </conditionalFormatting>
  <conditionalFormatting sqref="G22">
    <cfRule type="expression" dxfId="422" priority="65">
      <formula>OR(G$21="E-KTP",G$21="AKTA",G$21="NPWP")</formula>
    </cfRule>
  </conditionalFormatting>
  <conditionalFormatting sqref="G39:G46">
    <cfRule type="expression" dxfId="421" priority="64">
      <formula>G$38="Yes"</formula>
    </cfRule>
  </conditionalFormatting>
  <conditionalFormatting sqref="G16">
    <cfRule type="expression" dxfId="420" priority="63">
      <formula>G$13="Input Data"</formula>
    </cfRule>
  </conditionalFormatting>
  <conditionalFormatting sqref="H19:H24">
    <cfRule type="expression" dxfId="419" priority="62">
      <formula>H$13="LookUp"</formula>
    </cfRule>
  </conditionalFormatting>
  <conditionalFormatting sqref="H22">
    <cfRule type="expression" dxfId="418" priority="61">
      <formula>OR(H$21="E-KTP",H$21="AKTA",H$21="NPWP")</formula>
    </cfRule>
  </conditionalFormatting>
  <conditionalFormatting sqref="H39:H46">
    <cfRule type="expression" dxfId="417" priority="60">
      <formula>H$38="Yes"</formula>
    </cfRule>
  </conditionalFormatting>
  <conditionalFormatting sqref="H16">
    <cfRule type="expression" dxfId="416" priority="59">
      <formula>H$13="Input Data"</formula>
    </cfRule>
  </conditionalFormatting>
  <conditionalFormatting sqref="I19:I24">
    <cfRule type="expression" dxfId="415" priority="58">
      <formula>I$13="LookUp"</formula>
    </cfRule>
  </conditionalFormatting>
  <conditionalFormatting sqref="J19:J24">
    <cfRule type="expression" dxfId="414" priority="55">
      <formula>J$13="LookUp"</formula>
    </cfRule>
  </conditionalFormatting>
  <conditionalFormatting sqref="J22">
    <cfRule type="expression" dxfId="413" priority="54">
      <formula>OR(J$21="E-KTP",J$21="AKTA",J$21="NPWP")</formula>
    </cfRule>
  </conditionalFormatting>
  <conditionalFormatting sqref="J39:J46">
    <cfRule type="expression" dxfId="412" priority="53">
      <formula>J$38="Yes"</formula>
    </cfRule>
  </conditionalFormatting>
  <conditionalFormatting sqref="C15:C17">
    <cfRule type="expression" dxfId="411" priority="52">
      <formula>C$13="Input Data"</formula>
    </cfRule>
  </conditionalFormatting>
  <conditionalFormatting sqref="D15:D17">
    <cfRule type="expression" dxfId="410" priority="51">
      <formula>D$13="Input Data"</formula>
    </cfRule>
  </conditionalFormatting>
  <conditionalFormatting sqref="I16">
    <cfRule type="expression" dxfId="409" priority="50">
      <formula>I$13="Input Data"</formula>
    </cfRule>
  </conditionalFormatting>
  <conditionalFormatting sqref="I15:I17">
    <cfRule type="expression" dxfId="408" priority="49">
      <formula>I$13="Input Data"</formula>
    </cfRule>
  </conditionalFormatting>
  <conditionalFormatting sqref="J16">
    <cfRule type="expression" dxfId="407" priority="48">
      <formula>J$13="Input Data"</formula>
    </cfRule>
  </conditionalFormatting>
  <conditionalFormatting sqref="J15:J17">
    <cfRule type="expression" dxfId="406" priority="47">
      <formula>J$13="Input Data"</formula>
    </cfRule>
  </conditionalFormatting>
  <conditionalFormatting sqref="K16">
    <cfRule type="expression" dxfId="405" priority="46">
      <formula>K$13="Input Data"</formula>
    </cfRule>
  </conditionalFormatting>
  <conditionalFormatting sqref="K15:K17">
    <cfRule type="expression" dxfId="404" priority="45">
      <formula>K$13="Input Data"</formula>
    </cfRule>
  </conditionalFormatting>
  <conditionalFormatting sqref="F26:F31">
    <cfRule type="expression" dxfId="403" priority="44">
      <formula>F$13="LookUp"</formula>
    </cfRule>
  </conditionalFormatting>
  <conditionalFormatting sqref="F15:F17">
    <cfRule type="expression" dxfId="402" priority="43">
      <formula>F$13="Input Data"</formula>
    </cfRule>
  </conditionalFormatting>
  <conditionalFormatting sqref="F19:F24">
    <cfRule type="expression" dxfId="401" priority="42">
      <formula>F$13="LookUp"</formula>
    </cfRule>
  </conditionalFormatting>
  <conditionalFormatting sqref="F22">
    <cfRule type="expression" dxfId="400" priority="41">
      <formula>OR(F$21="E-KTP",F$21="AKTA",F$21="NPWP")</formula>
    </cfRule>
  </conditionalFormatting>
  <conditionalFormatting sqref="F39:F46">
    <cfRule type="expression" dxfId="399" priority="40">
      <formula>F$38="Yes"</formula>
    </cfRule>
  </conditionalFormatting>
  <conditionalFormatting sqref="F16">
    <cfRule type="expression" dxfId="398" priority="39">
      <formula>F$13="Input Data"</formula>
    </cfRule>
  </conditionalFormatting>
  <conditionalFormatting sqref="F15:F17">
    <cfRule type="expression" dxfId="397" priority="38">
      <formula>F$13="Input Data"</formula>
    </cfRule>
  </conditionalFormatting>
  <conditionalFormatting sqref="F19:F24">
    <cfRule type="expression" dxfId="396" priority="37">
      <formula>F$13="LookUp"</formula>
    </cfRule>
  </conditionalFormatting>
  <conditionalFormatting sqref="F22">
    <cfRule type="expression" dxfId="395" priority="36">
      <formula>OR(F$21="E-KTP",F$21="AKTA",F$21="NPWP")</formula>
    </cfRule>
  </conditionalFormatting>
  <conditionalFormatting sqref="F39:F46">
    <cfRule type="expression" dxfId="394" priority="35">
      <formula>F$38="Yes"</formula>
    </cfRule>
  </conditionalFormatting>
  <conditionalFormatting sqref="F16">
    <cfRule type="expression" dxfId="393" priority="34">
      <formula>F$13="Input Data"</formula>
    </cfRule>
  </conditionalFormatting>
  <conditionalFormatting sqref="K19:K24 K26:K31 K38:K46">
    <cfRule type="expression" dxfId="392" priority="33">
      <formula>K$13="LookUp"</formula>
    </cfRule>
  </conditionalFormatting>
  <conditionalFormatting sqref="K26:K31">
    <cfRule type="expression" dxfId="391" priority="32">
      <formula>K$13="LookUp"</formula>
    </cfRule>
  </conditionalFormatting>
  <conditionalFormatting sqref="K22">
    <cfRule type="expression" dxfId="390" priority="31">
      <formula>OR(K$21="E-KTP",K$21="AKTA",K$21="NPWP")</formula>
    </cfRule>
  </conditionalFormatting>
  <conditionalFormatting sqref="K39:K46">
    <cfRule type="expression" dxfId="389" priority="30">
      <formula>K$38="Yes"</formula>
    </cfRule>
  </conditionalFormatting>
  <conditionalFormatting sqref="K22">
    <cfRule type="expression" dxfId="388" priority="28">
      <formula>OR(K$21="E-KTP",K$21="AKTA",K$21="NPWP")</formula>
    </cfRule>
  </conditionalFormatting>
  <conditionalFormatting sqref="K39:K46">
    <cfRule type="expression" dxfId="387" priority="27">
      <formula>K$38="Yes"</formula>
    </cfRule>
  </conditionalFormatting>
  <conditionalFormatting sqref="K19:K24">
    <cfRule type="expression" dxfId="386" priority="29">
      <formula>K$13="LookUp"</formula>
    </cfRule>
  </conditionalFormatting>
  <conditionalFormatting sqref="T19:T24 T26:T31 T38:T46">
    <cfRule type="expression" dxfId="385" priority="26">
      <formula>T$13="LookUp"</formula>
    </cfRule>
  </conditionalFormatting>
  <conditionalFormatting sqref="T26:T31">
    <cfRule type="expression" dxfId="384" priority="25">
      <formula>T$13="LookUp"</formula>
    </cfRule>
  </conditionalFormatting>
  <conditionalFormatting sqref="T22">
    <cfRule type="expression" dxfId="383" priority="24">
      <formula>OR(T$21="E-KTP",T$21="AKTA",T$21="NPWP")</formula>
    </cfRule>
  </conditionalFormatting>
  <conditionalFormatting sqref="T39:T46">
    <cfRule type="expression" dxfId="382" priority="23">
      <formula>T$38="Yes"</formula>
    </cfRule>
  </conditionalFormatting>
  <conditionalFormatting sqref="T22">
    <cfRule type="expression" dxfId="381" priority="21">
      <formula>OR(T$21="E-KTP",T$21="AKTA",T$21="NPWP")</formula>
    </cfRule>
  </conditionalFormatting>
  <conditionalFormatting sqref="T39:T46">
    <cfRule type="expression" dxfId="380" priority="20">
      <formula>T$38="Yes"</formula>
    </cfRule>
  </conditionalFormatting>
  <conditionalFormatting sqref="T19:T24">
    <cfRule type="expression" dxfId="379" priority="22">
      <formula>T$13="LookUp"</formula>
    </cfRule>
  </conditionalFormatting>
  <conditionalFormatting sqref="R15:R17">
    <cfRule type="expression" dxfId="77" priority="19">
      <formula>R$13="Input Data"</formula>
    </cfRule>
  </conditionalFormatting>
  <conditionalFormatting sqref="R38:R46 R26:R31 R19:R24">
    <cfRule type="expression" dxfId="76" priority="18">
      <formula>R$13="LookUp"</formula>
    </cfRule>
  </conditionalFormatting>
  <conditionalFormatting sqref="R22">
    <cfRule type="expression" dxfId="75" priority="17">
      <formula>OR(R$21="E-KTP",R$21="AKTA",R$21="NPWP")</formula>
    </cfRule>
  </conditionalFormatting>
  <conditionalFormatting sqref="R39:R46">
    <cfRule type="expression" dxfId="74" priority="16">
      <formula>R$38="Yes"</formula>
    </cfRule>
  </conditionalFormatting>
  <conditionalFormatting sqref="R26:R31">
    <cfRule type="expression" dxfId="73" priority="15">
      <formula>R$13="LookUp"</formula>
    </cfRule>
  </conditionalFormatting>
  <conditionalFormatting sqref="R22">
    <cfRule type="expression" dxfId="72" priority="14">
      <formula>OR(R$21="E-KTP",R$21="AKTA",R$21="NPWP")</formula>
    </cfRule>
  </conditionalFormatting>
  <conditionalFormatting sqref="R39:R46">
    <cfRule type="expression" dxfId="71" priority="13">
      <formula>R$38="Yes"</formula>
    </cfRule>
  </conditionalFormatting>
  <conditionalFormatting sqref="R16">
    <cfRule type="expression" dxfId="70" priority="12">
      <formula>R$13="Input Data"</formula>
    </cfRule>
  </conditionalFormatting>
  <conditionalFormatting sqref="R15:R17">
    <cfRule type="expression" dxfId="69" priority="11">
      <formula>R$13="Input Data"</formula>
    </cfRule>
  </conditionalFormatting>
  <conditionalFormatting sqref="U15:U17">
    <cfRule type="expression" dxfId="19" priority="10">
      <formula>U$13="Input Data"</formula>
    </cfRule>
  </conditionalFormatting>
  <conditionalFormatting sqref="U16">
    <cfRule type="expression" dxfId="18" priority="9">
      <formula>U$13="Input Data"</formula>
    </cfRule>
  </conditionalFormatting>
  <conditionalFormatting sqref="U15:U17">
    <cfRule type="expression" dxfId="17" priority="8">
      <formula>U$13="Input Data"</formula>
    </cfRule>
  </conditionalFormatting>
  <conditionalFormatting sqref="U19:U24 U26:U31 U38:U46">
    <cfRule type="expression" dxfId="16" priority="7">
      <formula>U$13="LookUp"</formula>
    </cfRule>
  </conditionalFormatting>
  <conditionalFormatting sqref="U26:U31">
    <cfRule type="expression" dxfId="15" priority="6">
      <formula>U$13="LookUp"</formula>
    </cfRule>
  </conditionalFormatting>
  <conditionalFormatting sqref="U22">
    <cfRule type="expression" dxfId="14" priority="5">
      <formula>OR(U$21="E-KTP",U$21="AKTA",U$21="NPWP")</formula>
    </cfRule>
  </conditionalFormatting>
  <conditionalFormatting sqref="U39:U46">
    <cfRule type="expression" dxfId="13" priority="4">
      <formula>U$38="Yes"</formula>
    </cfRule>
  </conditionalFormatting>
  <conditionalFormatting sqref="U22">
    <cfRule type="expression" dxfId="12" priority="2">
      <formula>OR(U$21="E-KTP",U$21="AKTA",U$21="NPWP")</formula>
    </cfRule>
  </conditionalFormatting>
  <conditionalFormatting sqref="U39:U46">
    <cfRule type="expression" dxfId="11" priority="1">
      <formula>U$38="Yes"</formula>
    </cfRule>
  </conditionalFormatting>
  <conditionalFormatting sqref="U19:U24">
    <cfRule type="expression" dxfId="10"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8" t="s">
        <v>7</v>
      </c>
      <c r="C1" s="118" t="s">
        <v>7</v>
      </c>
      <c r="D1" s="17" t="s">
        <v>7</v>
      </c>
      <c r="E1" s="17" t="s">
        <v>7</v>
      </c>
      <c r="F1" s="17" t="s">
        <v>7</v>
      </c>
      <c r="G1" s="118" t="s">
        <v>7</v>
      </c>
      <c r="H1" s="118" t="s">
        <v>7</v>
      </c>
      <c r="I1" s="118" t="s">
        <v>7</v>
      </c>
      <c r="J1" s="118" t="s">
        <v>7</v>
      </c>
      <c r="K1" s="118"/>
      <c r="L1" s="118"/>
    </row>
    <row r="2" spans="1:12" s="17" customFormat="1" x14ac:dyDescent="0.25">
      <c r="A2" s="17" t="s">
        <v>3282</v>
      </c>
      <c r="B2" s="118" t="s">
        <v>3043</v>
      </c>
      <c r="C2" s="118" t="s">
        <v>3043</v>
      </c>
      <c r="D2" s="17" t="s">
        <v>3043</v>
      </c>
      <c r="E2" s="17" t="s">
        <v>3043</v>
      </c>
      <c r="F2" s="17" t="s">
        <v>3043</v>
      </c>
      <c r="G2" s="118" t="s">
        <v>3043</v>
      </c>
      <c r="H2" s="118" t="s">
        <v>3043</v>
      </c>
      <c r="I2" s="118" t="s">
        <v>3043</v>
      </c>
      <c r="J2" s="118" t="s">
        <v>3043</v>
      </c>
      <c r="K2" s="118"/>
      <c r="L2" s="118"/>
    </row>
    <row r="3" spans="1:12" s="17" customFormat="1" x14ac:dyDescent="0.25">
      <c r="A3" s="17" t="s">
        <v>3283</v>
      </c>
      <c r="B3" s="118" t="s">
        <v>3624</v>
      </c>
      <c r="C3" s="17" t="s">
        <v>3625</v>
      </c>
      <c r="D3" s="17" t="s">
        <v>3626</v>
      </c>
      <c r="E3" s="118" t="s">
        <v>3636</v>
      </c>
      <c r="F3" s="118" t="s">
        <v>3637</v>
      </c>
      <c r="G3" s="118" t="s">
        <v>3659</v>
      </c>
      <c r="H3" s="118" t="s">
        <v>3642</v>
      </c>
      <c r="I3" s="118" t="s">
        <v>3642</v>
      </c>
      <c r="J3" s="118" t="s">
        <v>3662</v>
      </c>
      <c r="K3" s="118"/>
      <c r="L3" s="118"/>
    </row>
    <row r="4" spans="1:12" s="17" customFormat="1" ht="16.5" x14ac:dyDescent="0.3">
      <c r="A4" s="31" t="s">
        <v>3310</v>
      </c>
      <c r="B4" s="124">
        <f>IF(B13="Input Data",COUNTIFS($A17:$A21,"*$*",B17:B21,"")+IF(B23 = "No",COUNTIFS($A24:$A31,"*$*",B24:B31,""),0),IF(B13="LookUp",COUNTIFS($A15:$A16,"*$*",B15:B16,"")))</f>
        <v>5</v>
      </c>
      <c r="C4" s="124">
        <f t="shared" ref="C4:I4" si="0">IF(C13="Input Data",COUNTIFS($A17:$A21,"*$*",C17:C21,"")+IF(C23 = "No",COUNTIFS($A24:$A31,"*$*",C24:C31,""),0),IF(C13="LookUp",COUNTIFS($A15:$A16,"*$*",C15:C16,"")))</f>
        <v>0</v>
      </c>
      <c r="D4" s="124">
        <f t="shared" si="0"/>
        <v>0</v>
      </c>
      <c r="E4" s="124">
        <f t="shared" si="0"/>
        <v>0</v>
      </c>
      <c r="F4" s="124">
        <f t="shared" si="0"/>
        <v>0</v>
      </c>
      <c r="G4" s="124">
        <v>0</v>
      </c>
      <c r="H4" s="124">
        <f t="shared" si="0"/>
        <v>0</v>
      </c>
      <c r="I4" s="124">
        <f t="shared" si="0"/>
        <v>0</v>
      </c>
      <c r="J4" s="124">
        <f t="shared" ref="J4" si="1">IF(J13="Input Data",COUNTIFS($A17:$A21,"*$*",J17:J21,"")+IF(J23 = "No",COUNTIFS($A24:$A31,"*$*",J24:J31,""),0),IF(J13="LookUp",COUNTIFS($A15:$A16,"*$*",J15:J16,"")))</f>
        <v>0</v>
      </c>
      <c r="K4" s="124"/>
      <c r="L4" s="124"/>
    </row>
    <row r="5" spans="1:12" s="17" customFormat="1" x14ac:dyDescent="0.25">
      <c r="B5" s="118"/>
      <c r="G5" s="118"/>
      <c r="H5" s="118"/>
      <c r="I5" s="118"/>
      <c r="J5" s="118"/>
      <c r="K5" s="118"/>
      <c r="L5" s="118"/>
    </row>
    <row r="6" spans="1:12" s="17" customFormat="1" x14ac:dyDescent="0.25">
      <c r="B6" s="118"/>
      <c r="G6" s="118"/>
      <c r="H6" s="118"/>
      <c r="I6" s="118"/>
      <c r="J6" s="118"/>
      <c r="K6" s="118"/>
      <c r="L6" s="118"/>
    </row>
    <row r="7" spans="1:12" s="17" customFormat="1" x14ac:dyDescent="0.25">
      <c r="B7" s="118"/>
      <c r="G7" s="118"/>
      <c r="H7" s="118"/>
      <c r="I7" s="118"/>
      <c r="J7" s="118"/>
      <c r="K7" s="118"/>
      <c r="L7" s="118"/>
    </row>
    <row r="8" spans="1:12" s="17" customFormat="1" x14ac:dyDescent="0.25">
      <c r="B8" s="118"/>
      <c r="G8" s="118"/>
      <c r="H8" s="118"/>
      <c r="I8" s="118"/>
      <c r="J8" s="118"/>
      <c r="K8" s="118"/>
      <c r="L8" s="118"/>
    </row>
    <row r="9" spans="1:12" s="17" customFormat="1" x14ac:dyDescent="0.25">
      <c r="B9" s="118"/>
      <c r="G9" s="118"/>
      <c r="H9" s="118"/>
      <c r="I9" s="118"/>
      <c r="J9" s="118"/>
      <c r="K9" s="118"/>
      <c r="L9" s="118"/>
    </row>
    <row r="10" spans="1:12" s="17" customFormat="1" x14ac:dyDescent="0.25">
      <c r="A10" s="31" t="s">
        <v>3445</v>
      </c>
      <c r="B10" s="118" t="str">
        <f>'1.TabCustomerMainData'!$B$10</f>
        <v>No</v>
      </c>
      <c r="C10" s="17" t="str">
        <f>'1.TabCustomerMainData'!$B$10</f>
        <v>No</v>
      </c>
      <c r="G10" s="118"/>
      <c r="H10" s="118"/>
      <c r="I10" s="118"/>
      <c r="J10" s="118"/>
      <c r="K10" s="118"/>
      <c r="L10" s="118"/>
    </row>
    <row r="11" spans="1:12" s="90" customFormat="1" x14ac:dyDescent="0.25">
      <c r="B11" s="127"/>
      <c r="C11" s="83"/>
      <c r="D11" s="83"/>
      <c r="E11" s="83"/>
    </row>
    <row r="12" spans="1:12" s="17" customFormat="1" x14ac:dyDescent="0.25">
      <c r="A12" s="63" t="s">
        <v>6</v>
      </c>
      <c r="B12" s="118" t="str">
        <f>'1.TabCustomerMainData'!AP$13</f>
        <v>App040</v>
      </c>
      <c r="C12" s="118" t="str">
        <f>'1.TabCustomerMainData'!AQ$13</f>
        <v>App041</v>
      </c>
      <c r="D12" s="118" t="str">
        <f>'1.TabCustomerMainData'!AR$13</f>
        <v>App042</v>
      </c>
      <c r="E12" s="118" t="str">
        <f>'1.TabCustomerMainData'!AS$13</f>
        <v>App043</v>
      </c>
      <c r="F12" s="118" t="str">
        <f>'1.TabCustomerMainData'!AT$13</f>
        <v>App044</v>
      </c>
      <c r="G12" s="118" t="str">
        <f>'1.TabCustomerMainData'!AU$13</f>
        <v>App044a</v>
      </c>
      <c r="H12" s="118" t="str">
        <f>'1.TabCustomerMainData'!AV$13</f>
        <v>App045</v>
      </c>
      <c r="I12" s="118" t="str">
        <f>'1.TabCustomerMainData'!AW$13</f>
        <v>App046</v>
      </c>
      <c r="J12" s="118" t="str">
        <f>'1.TabCustomerMainData'!AZ$13</f>
        <v>App049</v>
      </c>
      <c r="K12" s="118"/>
      <c r="L12" s="118"/>
    </row>
    <row r="13" spans="1:12" s="17" customFormat="1" x14ac:dyDescent="0.25">
      <c r="A13" s="48" t="s">
        <v>2409</v>
      </c>
      <c r="B13" s="118" t="s">
        <v>2411</v>
      </c>
      <c r="C13" s="17" t="s">
        <v>2411</v>
      </c>
      <c r="D13" s="17" t="s">
        <v>2411</v>
      </c>
      <c r="E13" s="118" t="s">
        <v>2410</v>
      </c>
      <c r="F13" s="118" t="s">
        <v>2411</v>
      </c>
      <c r="G13" s="118" t="s">
        <v>2411</v>
      </c>
      <c r="H13" s="118" t="s">
        <v>2411</v>
      </c>
      <c r="I13" s="118" t="s">
        <v>2410</v>
      </c>
      <c r="J13" s="118" t="s">
        <v>2411</v>
      </c>
    </row>
    <row r="14" spans="1:12" s="97" customFormat="1" x14ac:dyDescent="0.25">
      <c r="A14" s="97" t="s">
        <v>3012</v>
      </c>
    </row>
    <row r="15" spans="1:12" s="45" customFormat="1" x14ac:dyDescent="0.25">
      <c r="A15" s="50" t="s">
        <v>3295</v>
      </c>
      <c r="B15" s="118"/>
      <c r="C15" s="17"/>
      <c r="D15" s="17"/>
      <c r="E15" s="118" t="s">
        <v>3635</v>
      </c>
      <c r="F15" s="118"/>
      <c r="G15" s="118"/>
      <c r="H15" s="118"/>
      <c r="I15" s="118" t="s">
        <v>3635</v>
      </c>
      <c r="J15" s="118"/>
    </row>
    <row r="16" spans="1:12" s="45" customFormat="1" x14ac:dyDescent="0.25">
      <c r="A16" s="50" t="s">
        <v>3296</v>
      </c>
      <c r="B16" s="118"/>
      <c r="C16" s="17"/>
      <c r="D16" s="17"/>
      <c r="E16" s="118" t="s">
        <v>3655</v>
      </c>
      <c r="F16" s="118"/>
      <c r="G16" s="118"/>
      <c r="H16" s="118"/>
      <c r="I16" s="118" t="s">
        <v>3503</v>
      </c>
      <c r="J16" s="118"/>
    </row>
    <row r="17" spans="1:10" s="17" customFormat="1" x14ac:dyDescent="0.25">
      <c r="A17" s="49" t="s">
        <v>3339</v>
      </c>
      <c r="B17" s="118"/>
      <c r="C17" s="17" t="s">
        <v>45</v>
      </c>
      <c r="D17" s="17" t="s">
        <v>45</v>
      </c>
      <c r="E17" s="118" t="s">
        <v>45</v>
      </c>
      <c r="F17" s="118" t="s">
        <v>45</v>
      </c>
      <c r="G17" s="118" t="s">
        <v>45</v>
      </c>
      <c r="H17" s="118" t="s">
        <v>45</v>
      </c>
      <c r="I17" s="118" t="s">
        <v>45</v>
      </c>
      <c r="J17" s="118" t="s">
        <v>45</v>
      </c>
    </row>
    <row r="18" spans="1:10" s="17" customFormat="1" x14ac:dyDescent="0.25">
      <c r="A18" s="50" t="s">
        <v>3334</v>
      </c>
      <c r="B18" s="118"/>
      <c r="C18" s="17" t="s">
        <v>3281</v>
      </c>
      <c r="D18" s="17" t="s">
        <v>3281</v>
      </c>
      <c r="E18" s="118"/>
      <c r="F18" s="118" t="s">
        <v>3281</v>
      </c>
      <c r="G18" s="118" t="s">
        <v>3281</v>
      </c>
      <c r="H18" s="118" t="s">
        <v>3281</v>
      </c>
      <c r="I18" s="118"/>
      <c r="J18" s="118" t="s">
        <v>3689</v>
      </c>
    </row>
    <row r="19" spans="1:10" s="17" customFormat="1" x14ac:dyDescent="0.25">
      <c r="A19" s="50" t="s">
        <v>3299</v>
      </c>
      <c r="B19" s="119"/>
      <c r="C19" s="119" t="s">
        <v>3632</v>
      </c>
      <c r="D19" s="119" t="s">
        <v>3633</v>
      </c>
      <c r="E19" s="119"/>
      <c r="F19" s="119" t="s">
        <v>3634</v>
      </c>
      <c r="G19" s="119" t="s">
        <v>3551</v>
      </c>
      <c r="H19" s="119" t="s">
        <v>3634</v>
      </c>
      <c r="I19" s="119"/>
      <c r="J19" s="119" t="s">
        <v>3690</v>
      </c>
    </row>
    <row r="20" spans="1:10" s="17" customFormat="1" x14ac:dyDescent="0.25">
      <c r="A20" s="49" t="s">
        <v>3300</v>
      </c>
      <c r="B20" s="118"/>
      <c r="C20" s="17" t="s">
        <v>210</v>
      </c>
      <c r="D20" s="17" t="s">
        <v>210</v>
      </c>
      <c r="E20" s="118" t="s">
        <v>210</v>
      </c>
      <c r="F20" s="118" t="s">
        <v>210</v>
      </c>
      <c r="G20" s="118" t="s">
        <v>210</v>
      </c>
      <c r="H20" s="118" t="s">
        <v>210</v>
      </c>
      <c r="I20" s="118" t="s">
        <v>210</v>
      </c>
      <c r="J20" s="118" t="s">
        <v>210</v>
      </c>
    </row>
    <row r="21" spans="1:10" s="17" customFormat="1" x14ac:dyDescent="0.25">
      <c r="A21" s="50" t="s">
        <v>3301</v>
      </c>
      <c r="B21" s="118"/>
      <c r="C21" s="17" t="s">
        <v>47</v>
      </c>
      <c r="D21" s="17" t="s">
        <v>47</v>
      </c>
      <c r="E21" s="118"/>
      <c r="F21" s="118" t="s">
        <v>47</v>
      </c>
      <c r="G21" s="118" t="s">
        <v>47</v>
      </c>
      <c r="H21" s="118" t="s">
        <v>47</v>
      </c>
      <c r="I21" s="118"/>
      <c r="J21" s="118" t="s">
        <v>47</v>
      </c>
    </row>
    <row r="22" spans="1:10" s="97" customFormat="1" x14ac:dyDescent="0.25">
      <c r="A22" s="97" t="s">
        <v>3010</v>
      </c>
    </row>
    <row r="23" spans="1:10" s="17" customFormat="1" x14ac:dyDescent="0.25">
      <c r="A23" s="48" t="s">
        <v>32</v>
      </c>
      <c r="B23" s="118"/>
      <c r="C23" s="17" t="s">
        <v>33</v>
      </c>
      <c r="D23" s="17" t="s">
        <v>33</v>
      </c>
      <c r="E23" s="118"/>
      <c r="F23" s="118" t="s">
        <v>33</v>
      </c>
      <c r="G23" s="118" t="s">
        <v>33</v>
      </c>
      <c r="H23" s="118" t="s">
        <v>33</v>
      </c>
      <c r="I23" s="118"/>
      <c r="J23" s="118" t="s">
        <v>33</v>
      </c>
    </row>
    <row r="24" spans="1:10" s="17" customFormat="1" x14ac:dyDescent="0.25">
      <c r="A24" s="50" t="s">
        <v>3302</v>
      </c>
      <c r="B24" s="118"/>
      <c r="C24" s="17" t="s">
        <v>3067</v>
      </c>
      <c r="D24" s="17" t="s">
        <v>3067</v>
      </c>
      <c r="E24" s="118"/>
      <c r="F24" s="118" t="s">
        <v>3067</v>
      </c>
      <c r="G24" s="118" t="s">
        <v>3067</v>
      </c>
      <c r="H24" s="118" t="s">
        <v>3067</v>
      </c>
      <c r="I24" s="118"/>
      <c r="J24" s="118" t="s">
        <v>3067</v>
      </c>
    </row>
    <row r="25" spans="1:10" s="17" customFormat="1" x14ac:dyDescent="0.25">
      <c r="A25" s="50" t="s">
        <v>3303</v>
      </c>
      <c r="B25" s="119"/>
      <c r="C25" s="2">
        <v>6</v>
      </c>
      <c r="D25" s="119" t="s">
        <v>3633</v>
      </c>
      <c r="E25" s="119"/>
      <c r="F25" s="119">
        <v>6</v>
      </c>
      <c r="G25" s="119">
        <v>6</v>
      </c>
      <c r="H25" s="119">
        <v>6</v>
      </c>
      <c r="I25" s="119"/>
      <c r="J25" s="119">
        <v>6</v>
      </c>
    </row>
    <row r="26" spans="1:10" s="17" customFormat="1" x14ac:dyDescent="0.25">
      <c r="A26" s="50" t="s">
        <v>3304</v>
      </c>
      <c r="B26" s="119"/>
      <c r="C26" s="2">
        <v>2</v>
      </c>
      <c r="D26" s="119" t="s">
        <v>3633</v>
      </c>
      <c r="E26" s="119"/>
      <c r="F26" s="119">
        <v>2</v>
      </c>
      <c r="G26" s="119">
        <v>2</v>
      </c>
      <c r="H26" s="119">
        <v>2</v>
      </c>
      <c r="I26" s="119"/>
      <c r="J26" s="119">
        <v>2</v>
      </c>
    </row>
    <row r="27" spans="1:10" s="17" customFormat="1" x14ac:dyDescent="0.25">
      <c r="A27" s="50" t="s">
        <v>3305</v>
      </c>
      <c r="B27" s="119"/>
      <c r="C27" s="2">
        <v>11530</v>
      </c>
      <c r="D27" s="119">
        <v>11530</v>
      </c>
      <c r="E27" s="119"/>
      <c r="F27" s="119">
        <v>11530</v>
      </c>
      <c r="G27" s="119">
        <v>11530</v>
      </c>
      <c r="H27" s="119">
        <v>11530</v>
      </c>
      <c r="I27" s="119"/>
      <c r="J27" s="119">
        <v>11530</v>
      </c>
    </row>
    <row r="28" spans="1:10" s="17" customFormat="1" x14ac:dyDescent="0.25">
      <c r="A28" s="50" t="s">
        <v>3306</v>
      </c>
      <c r="B28" s="118"/>
      <c r="C28" s="17" t="s">
        <v>48</v>
      </c>
      <c r="D28" s="17" t="s">
        <v>48</v>
      </c>
      <c r="E28" s="118"/>
      <c r="F28" s="118" t="s">
        <v>48</v>
      </c>
      <c r="G28" s="118" t="s">
        <v>48</v>
      </c>
      <c r="H28" s="118" t="s">
        <v>48</v>
      </c>
      <c r="I28" s="118"/>
      <c r="J28" s="118" t="s">
        <v>48</v>
      </c>
    </row>
    <row r="29" spans="1:10" s="17" customFormat="1" x14ac:dyDescent="0.25">
      <c r="A29" s="50" t="s">
        <v>3307</v>
      </c>
      <c r="B29" s="118"/>
      <c r="C29" s="17" t="s">
        <v>48</v>
      </c>
      <c r="D29" s="17" t="s">
        <v>48</v>
      </c>
      <c r="E29" s="118"/>
      <c r="F29" s="118" t="s">
        <v>48</v>
      </c>
      <c r="G29" s="118" t="s">
        <v>48</v>
      </c>
      <c r="H29" s="118" t="s">
        <v>48</v>
      </c>
      <c r="I29" s="118"/>
      <c r="J29" s="118" t="s">
        <v>48</v>
      </c>
    </row>
    <row r="30" spans="1:10" s="17" customFormat="1" x14ac:dyDescent="0.25">
      <c r="A30" s="50" t="s">
        <v>3338</v>
      </c>
      <c r="B30" s="118"/>
      <c r="C30" s="17" t="s">
        <v>2412</v>
      </c>
      <c r="D30" s="17" t="s">
        <v>2412</v>
      </c>
      <c r="E30" s="118"/>
      <c r="F30" s="118" t="s">
        <v>2412</v>
      </c>
      <c r="G30" s="118" t="s">
        <v>2412</v>
      </c>
      <c r="H30" s="118" t="s">
        <v>2412</v>
      </c>
      <c r="I30" s="118"/>
      <c r="J30" s="118" t="s">
        <v>2412</v>
      </c>
    </row>
    <row r="31" spans="1:10" s="17" customFormat="1" x14ac:dyDescent="0.25">
      <c r="A31" s="50" t="s">
        <v>3309</v>
      </c>
      <c r="B31" s="118"/>
      <c r="C31" s="17" t="s">
        <v>36</v>
      </c>
      <c r="D31" s="17" t="s">
        <v>36</v>
      </c>
      <c r="E31" s="118"/>
      <c r="F31" s="118" t="s">
        <v>36</v>
      </c>
      <c r="G31" s="118" t="s">
        <v>36</v>
      </c>
      <c r="H31" s="118" t="s">
        <v>36</v>
      </c>
      <c r="I31" s="118"/>
      <c r="J31" s="118" t="s">
        <v>36</v>
      </c>
    </row>
  </sheetData>
  <conditionalFormatting sqref="A15 K15:XFD16 C15:D16">
    <cfRule type="expression" dxfId="378" priority="42">
      <formula>A$13="Input Data"</formula>
    </cfRule>
  </conditionalFormatting>
  <conditionalFormatting sqref="A21 A18:A19 A23:A31 K23:XFD31 K18:XFD19 K21:XFD21 C18:D19 C21:D21 C23:D31">
    <cfRule type="expression" dxfId="377" priority="41">
      <formula>A$13="LookUp"</formula>
    </cfRule>
  </conditionalFormatting>
  <conditionalFormatting sqref="A24:A31 K24:XFD31 C24:D31">
    <cfRule type="expression" dxfId="376" priority="40">
      <formula>A$23="Yes"</formula>
    </cfRule>
  </conditionalFormatting>
  <conditionalFormatting sqref="E15:E16">
    <cfRule type="expression" dxfId="375" priority="39">
      <formula>E$13="Input Data"</formula>
    </cfRule>
  </conditionalFormatting>
  <conditionalFormatting sqref="E21 E18:E19 E23:E31">
    <cfRule type="expression" dxfId="374" priority="38">
      <formula>E$13="LookUp"</formula>
    </cfRule>
  </conditionalFormatting>
  <conditionalFormatting sqref="E24:E31">
    <cfRule type="expression" dxfId="373" priority="37">
      <formula>E$23="Yes"</formula>
    </cfRule>
  </conditionalFormatting>
  <conditionalFormatting sqref="F15:F16">
    <cfRule type="expression" dxfId="372" priority="36">
      <formula>F$13="Input Data"</formula>
    </cfRule>
  </conditionalFormatting>
  <conditionalFormatting sqref="F21 F18:F19 F23:F31">
    <cfRule type="expression" dxfId="371" priority="35">
      <formula>F$13="LookUp"</formula>
    </cfRule>
  </conditionalFormatting>
  <conditionalFormatting sqref="F24:F31">
    <cfRule type="expression" dxfId="370" priority="34">
      <formula>F$23="Yes"</formula>
    </cfRule>
  </conditionalFormatting>
  <conditionalFormatting sqref="G15:G16">
    <cfRule type="expression" dxfId="369" priority="33">
      <formula>G$13="Input Data"</formula>
    </cfRule>
  </conditionalFormatting>
  <conditionalFormatting sqref="G21 G18 G23:G31">
    <cfRule type="expression" dxfId="368" priority="32">
      <formula>G$13="LookUp"</formula>
    </cfRule>
  </conditionalFormatting>
  <conditionalFormatting sqref="G24:G31">
    <cfRule type="expression" dxfId="367" priority="31">
      <formula>G$23="Yes"</formula>
    </cfRule>
  </conditionalFormatting>
  <conditionalFormatting sqref="H15:H16">
    <cfRule type="expression" dxfId="366" priority="30">
      <formula>H$13="Input Data"</formula>
    </cfRule>
  </conditionalFormatting>
  <conditionalFormatting sqref="H21 H18:H19 H23:H31">
    <cfRule type="expression" dxfId="365" priority="29">
      <formula>H$13="LookUp"</formula>
    </cfRule>
  </conditionalFormatting>
  <conditionalFormatting sqref="H24:H31">
    <cfRule type="expression" dxfId="364" priority="28">
      <formula>H$23="Yes"</formula>
    </cfRule>
  </conditionalFormatting>
  <conditionalFormatting sqref="I15:I16">
    <cfRule type="expression" dxfId="363" priority="27">
      <formula>I$13="Input Data"</formula>
    </cfRule>
  </conditionalFormatting>
  <conditionalFormatting sqref="I21 I18:I19 I23:I31">
    <cfRule type="expression" dxfId="362" priority="26">
      <formula>I$13="LookUp"</formula>
    </cfRule>
  </conditionalFormatting>
  <conditionalFormatting sqref="I24:I31">
    <cfRule type="expression" dxfId="361" priority="25">
      <formula>I$23="Yes"</formula>
    </cfRule>
  </conditionalFormatting>
  <conditionalFormatting sqref="G19">
    <cfRule type="expression" dxfId="357" priority="21">
      <formula>G$13="LookUp"</formula>
    </cfRule>
  </conditionalFormatting>
  <conditionalFormatting sqref="B15:B16">
    <cfRule type="expression" dxfId="356" priority="20">
      <formula>B$13="Input Data"</formula>
    </cfRule>
  </conditionalFormatting>
  <conditionalFormatting sqref="B23:B31 B18:B19 B21">
    <cfRule type="expression" dxfId="355" priority="19">
      <formula>B$13="LookUp"</formula>
    </cfRule>
  </conditionalFormatting>
  <conditionalFormatting sqref="B24:B31">
    <cfRule type="expression" dxfId="354" priority="18">
      <formula>B$23="Yes"</formula>
    </cfRule>
  </conditionalFormatting>
  <conditionalFormatting sqref="H15:H16">
    <cfRule type="expression" dxfId="353" priority="17">
      <formula>H$13="Input Data"</formula>
    </cfRule>
  </conditionalFormatting>
  <conditionalFormatting sqref="H21 H18 H23:H31">
    <cfRule type="expression" dxfId="352" priority="16">
      <formula>H$13="LookUp"</formula>
    </cfRule>
  </conditionalFormatting>
  <conditionalFormatting sqref="H24:H31">
    <cfRule type="expression" dxfId="351" priority="15">
      <formula>H$23="Yes"</formula>
    </cfRule>
  </conditionalFormatting>
  <conditionalFormatting sqref="I15:I16">
    <cfRule type="expression" dxfId="350" priority="14">
      <formula>I$13="Input Data"</formula>
    </cfRule>
  </conditionalFormatting>
  <conditionalFormatting sqref="I21 I18:I19 I23:I31">
    <cfRule type="expression" dxfId="349" priority="13">
      <formula>I$13="LookUp"</formula>
    </cfRule>
  </conditionalFormatting>
  <conditionalFormatting sqref="I24:I31">
    <cfRule type="expression" dxfId="348" priority="12">
      <formula>I$23="Yes"</formula>
    </cfRule>
  </conditionalFormatting>
  <conditionalFormatting sqref="H19">
    <cfRule type="expression" dxfId="347" priority="11">
      <formula>H$13="LookUp"</formula>
    </cfRule>
  </conditionalFormatting>
  <conditionalFormatting sqref="J15:J16">
    <cfRule type="expression" dxfId="9" priority="10">
      <formula>J$13="Input Data"</formula>
    </cfRule>
  </conditionalFormatting>
  <conditionalFormatting sqref="J21 J18:J19">
    <cfRule type="expression" dxfId="8" priority="9">
      <formula>J$13="LookUp"</formula>
    </cfRule>
  </conditionalFormatting>
  <conditionalFormatting sqref="J15:J16">
    <cfRule type="expression" dxfId="6" priority="7">
      <formula>J$13="Input Data"</formula>
    </cfRule>
  </conditionalFormatting>
  <conditionalFormatting sqref="J21 J18:J19">
    <cfRule type="expression" dxfId="5" priority="6">
      <formula>J$13="LookUp"</formula>
    </cfRule>
  </conditionalFormatting>
  <conditionalFormatting sqref="J23:J31">
    <cfRule type="expression" dxfId="3" priority="4">
      <formula>J$13="LookUp"</formula>
    </cfRule>
  </conditionalFormatting>
  <conditionalFormatting sqref="J24:J31">
    <cfRule type="expression" dxfId="2" priority="3">
      <formula>J$23="Yes"</formula>
    </cfRule>
  </conditionalFormatting>
  <conditionalFormatting sqref="J23:J31">
    <cfRule type="expression" dxfId="1" priority="2">
      <formula>J$13="LookUp"</formula>
    </cfRule>
  </conditionalFormatting>
  <conditionalFormatting sqref="J24:J31">
    <cfRule type="expression" dxfId="0"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3"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3283</v>
      </c>
      <c r="B3" s="17" t="s">
        <v>3662</v>
      </c>
      <c r="C3" s="118" t="s">
        <v>3643</v>
      </c>
      <c r="D3" s="118"/>
      <c r="E3" s="118"/>
      <c r="F3" s="118"/>
      <c r="G3" s="118"/>
      <c r="H3" s="118"/>
      <c r="I3" s="118"/>
      <c r="J3" s="118"/>
      <c r="K3" s="118"/>
      <c r="L3" s="118"/>
      <c r="M3" s="118"/>
      <c r="N3" s="118"/>
      <c r="O3" s="118"/>
      <c r="P3" s="118"/>
    </row>
    <row r="4" spans="1:16" s="17" customFormat="1" ht="16.5" x14ac:dyDescent="0.3">
      <c r="A4" s="31" t="s">
        <v>3310</v>
      </c>
      <c r="B4" s="112">
        <f>COUNTIFS($A$12:$A$21, "*$*",B12:B21, "")</f>
        <v>0</v>
      </c>
      <c r="C4" s="124">
        <f t="shared" ref="C4:E4" si="0">COUNTIFS($A$12:$A$21, "*$*",C12:C21, "")</f>
        <v>7</v>
      </c>
      <c r="D4" s="124">
        <f t="shared" si="0"/>
        <v>7</v>
      </c>
      <c r="E4" s="124">
        <f t="shared" si="0"/>
        <v>7</v>
      </c>
      <c r="F4" s="124"/>
      <c r="G4" s="124"/>
      <c r="H4" s="124"/>
      <c r="I4" s="124"/>
      <c r="J4" s="124"/>
      <c r="K4" s="124"/>
      <c r="L4" s="124"/>
      <c r="M4" s="124"/>
      <c r="N4" s="124"/>
      <c r="O4" s="124"/>
      <c r="P4" s="124"/>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3342</v>
      </c>
      <c r="B12" s="118" t="str">
        <f>'1.TabCustomerMainData'!AZ$13</f>
        <v>App049</v>
      </c>
    </row>
    <row r="13" spans="1:16" s="118" customFormat="1" x14ac:dyDescent="0.25">
      <c r="A13" s="70" t="s">
        <v>3296</v>
      </c>
      <c r="B13" s="118" t="s">
        <v>3674</v>
      </c>
      <c r="C13" s="71"/>
      <c r="J13" s="71"/>
      <c r="K13" s="71"/>
      <c r="L13" s="71"/>
      <c r="M13" s="71"/>
      <c r="N13" s="71"/>
      <c r="O13" s="71"/>
      <c r="P13" s="71"/>
    </row>
    <row r="14" spans="1:16" s="118" customFormat="1" x14ac:dyDescent="0.25">
      <c r="A14" s="70" t="s">
        <v>3343</v>
      </c>
      <c r="B14" s="71" t="s">
        <v>3457</v>
      </c>
      <c r="C14" s="71"/>
      <c r="J14" s="71"/>
      <c r="K14" s="71"/>
      <c r="L14" s="71"/>
      <c r="M14" s="71"/>
      <c r="N14" s="71"/>
      <c r="O14" s="71"/>
      <c r="P14" s="71"/>
    </row>
    <row r="15" spans="1:16" s="118" customFormat="1" x14ac:dyDescent="0.25">
      <c r="A15" s="70" t="s">
        <v>3444</v>
      </c>
      <c r="B15" s="71"/>
      <c r="J15" s="71"/>
      <c r="K15" s="71"/>
      <c r="L15" s="71"/>
      <c r="M15" s="71"/>
      <c r="N15" s="71"/>
      <c r="O15" s="71"/>
      <c r="P15" s="71"/>
    </row>
    <row r="16" spans="1:16" s="118" customFormat="1" x14ac:dyDescent="0.25">
      <c r="A16" s="70" t="s">
        <v>3645</v>
      </c>
      <c r="B16" s="71" t="s">
        <v>3691</v>
      </c>
      <c r="C16" s="71"/>
      <c r="J16" s="71"/>
      <c r="K16" s="71"/>
      <c r="L16" s="71"/>
      <c r="M16" s="71"/>
      <c r="N16" s="71"/>
      <c r="O16" s="71"/>
      <c r="P16" s="71"/>
    </row>
    <row r="17" spans="1:16" s="118" customFormat="1" ht="30" x14ac:dyDescent="0.25">
      <c r="A17" s="70" t="s">
        <v>3344</v>
      </c>
      <c r="B17" s="71" t="s">
        <v>3692</v>
      </c>
      <c r="J17" s="71"/>
      <c r="K17" s="71"/>
      <c r="L17" s="71"/>
      <c r="M17" s="71"/>
      <c r="N17" s="71"/>
      <c r="O17" s="71"/>
      <c r="P17" s="71"/>
    </row>
    <row r="18" spans="1:16" s="118" customFormat="1" x14ac:dyDescent="0.25">
      <c r="A18" s="70" t="s">
        <v>3444</v>
      </c>
      <c r="B18" s="71"/>
      <c r="J18" s="71"/>
      <c r="K18" s="71"/>
      <c r="L18" s="71"/>
      <c r="M18" s="71"/>
      <c r="N18" s="71"/>
      <c r="O18" s="71"/>
      <c r="P18" s="71"/>
    </row>
    <row r="19" spans="1:16" s="118" customFormat="1" x14ac:dyDescent="0.25">
      <c r="A19" s="70" t="s">
        <v>3345</v>
      </c>
      <c r="B19" s="117" t="s">
        <v>3693</v>
      </c>
      <c r="J19" s="117"/>
      <c r="K19" s="117"/>
      <c r="L19" s="117"/>
      <c r="M19" s="117"/>
      <c r="N19" s="117"/>
      <c r="O19" s="117"/>
      <c r="P19" s="117"/>
    </row>
    <row r="20" spans="1:16" s="118" customFormat="1" ht="30" x14ac:dyDescent="0.25">
      <c r="A20" s="70" t="s">
        <v>3346</v>
      </c>
      <c r="B20" s="71" t="s">
        <v>3692</v>
      </c>
      <c r="J20" s="71"/>
      <c r="K20" s="71"/>
      <c r="L20" s="71"/>
      <c r="M20" s="71"/>
      <c r="N20" s="71"/>
      <c r="O20" s="71"/>
      <c r="P20" s="71"/>
    </row>
    <row r="21" spans="1:16" s="118" customFormat="1" x14ac:dyDescent="0.25">
      <c r="A21" s="70" t="s">
        <v>3444</v>
      </c>
      <c r="B21" s="118" t="s">
        <v>3694</v>
      </c>
    </row>
    <row r="23" spans="1:16" ht="66" x14ac:dyDescent="0.25">
      <c r="A23" s="59" t="s">
        <v>97</v>
      </c>
      <c r="B23" s="59" t="s">
        <v>3052</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1" sqref="E1:J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18" t="s">
        <v>7</v>
      </c>
      <c r="G1" s="118" t="s">
        <v>7</v>
      </c>
      <c r="H1" s="118" t="s">
        <v>7</v>
      </c>
      <c r="I1" s="118" t="s">
        <v>7</v>
      </c>
      <c r="J1" s="118" t="s">
        <v>7</v>
      </c>
    </row>
    <row r="2" spans="1:10" s="17" customFormat="1" x14ac:dyDescent="0.25">
      <c r="A2" s="17" t="s">
        <v>3282</v>
      </c>
      <c r="B2" s="118" t="s">
        <v>3043</v>
      </c>
      <c r="C2" s="118" t="s">
        <v>3043</v>
      </c>
      <c r="D2" s="17" t="s">
        <v>3043</v>
      </c>
      <c r="E2" s="17" t="s">
        <v>3043</v>
      </c>
      <c r="F2" s="118" t="s">
        <v>3043</v>
      </c>
      <c r="G2" s="118" t="s">
        <v>3043</v>
      </c>
      <c r="H2" s="118" t="s">
        <v>3043</v>
      </c>
      <c r="I2" s="118" t="s">
        <v>3043</v>
      </c>
      <c r="J2" s="118" t="s">
        <v>3043</v>
      </c>
    </row>
    <row r="3" spans="1:10" s="17" customFormat="1" x14ac:dyDescent="0.25">
      <c r="A3" s="17" t="s">
        <v>3283</v>
      </c>
      <c r="B3" s="17" t="s">
        <v>3695</v>
      </c>
      <c r="C3" s="118" t="s">
        <v>3695</v>
      </c>
      <c r="D3" s="118" t="s">
        <v>3696</v>
      </c>
      <c r="E3" s="118" t="s">
        <v>3696</v>
      </c>
      <c r="F3" s="118" t="s">
        <v>3696</v>
      </c>
    </row>
    <row r="4" spans="1:10" s="17" customFormat="1" x14ac:dyDescent="0.25">
      <c r="A4" s="17" t="s">
        <v>3310</v>
      </c>
      <c r="B4" s="17">
        <f>COUNTIFS($A13:$A17,"*$*",B13:B17,"")</f>
        <v>0</v>
      </c>
      <c r="C4" s="17">
        <f>COUNTIFS($A13:$A17,"*$*",C13:C17,"")</f>
        <v>0</v>
      </c>
      <c r="D4" s="118">
        <f>COUNTIFS($A13:$A17,"*$*",D13:D17,"")</f>
        <v>0</v>
      </c>
      <c r="E4" s="118">
        <f>COUNTIFS($A13:$A17,"*$*",E13:E17,"")</f>
        <v>0</v>
      </c>
      <c r="F4" s="118">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3445</v>
      </c>
      <c r="B10" s="17" t="str">
        <f>'1.TabCustomerMainData'!$BA$10</f>
        <v>No</v>
      </c>
      <c r="C10" s="118" t="str">
        <f>'1.TabCustomerMainData'!$BA$10</f>
        <v>No</v>
      </c>
      <c r="D10" s="118" t="str">
        <f>'1.TabCustomerMainData'!$BC$10</f>
        <v>No</v>
      </c>
      <c r="E10" s="118" t="str">
        <f>'1.TabCustomerMainData'!$BC$10</f>
        <v>No</v>
      </c>
      <c r="F10" s="118" t="str">
        <f>'1.TabCustomerMainData'!$BC$10</f>
        <v>No</v>
      </c>
    </row>
    <row r="11" spans="1:10" s="90" customFormat="1" x14ac:dyDescent="0.25">
      <c r="B11" s="83"/>
      <c r="D11" s="83"/>
      <c r="E11" s="83"/>
      <c r="F11" s="83"/>
      <c r="G11" s="83"/>
      <c r="H11" s="83"/>
      <c r="I11" s="83"/>
      <c r="J11" s="83"/>
    </row>
    <row r="12" spans="1:10" s="17" customFormat="1" x14ac:dyDescent="0.25">
      <c r="A12" s="63" t="s">
        <v>49</v>
      </c>
      <c r="B12" s="43" t="str">
        <f>'1.TabCustomerMainData'!$BA$13</f>
        <v>App050</v>
      </c>
      <c r="C12" s="123" t="str">
        <f>'1.TabCustomerMainData'!$BA$13</f>
        <v>App050</v>
      </c>
      <c r="D12" s="123" t="str">
        <f>'1.TabCustomerMainData'!$BC$13</f>
        <v>App052</v>
      </c>
      <c r="E12" s="123" t="str">
        <f>'1.TabCustomerMainData'!$BC$13</f>
        <v>App052</v>
      </c>
      <c r="F12" s="123" t="str">
        <f>'1.TabCustomerMainData'!$BC$13</f>
        <v>App052</v>
      </c>
    </row>
    <row r="13" spans="1:10" s="17" customFormat="1" x14ac:dyDescent="0.25">
      <c r="A13" s="49" t="s">
        <v>3348</v>
      </c>
      <c r="B13" s="118" t="s">
        <v>50</v>
      </c>
      <c r="C13" s="17" t="s">
        <v>50</v>
      </c>
      <c r="D13" s="17" t="s">
        <v>3698</v>
      </c>
      <c r="E13" s="17" t="s">
        <v>50</v>
      </c>
      <c r="F13" s="17" t="s">
        <v>2408</v>
      </c>
      <c r="G13" s="17" t="s">
        <v>2408</v>
      </c>
      <c r="H13" s="17" t="s">
        <v>50</v>
      </c>
      <c r="I13" s="17" t="s">
        <v>50</v>
      </c>
      <c r="J13" s="17" t="s">
        <v>50</v>
      </c>
    </row>
    <row r="14" spans="1:10" s="17" customFormat="1" x14ac:dyDescent="0.25">
      <c r="A14" s="49" t="s">
        <v>3349</v>
      </c>
      <c r="B14" s="118" t="s">
        <v>3460</v>
      </c>
      <c r="C14" s="17" t="s">
        <v>3460</v>
      </c>
      <c r="D14" s="17" t="s">
        <v>3697</v>
      </c>
      <c r="E14" s="118" t="s">
        <v>3460</v>
      </c>
      <c r="F14" s="17" t="s">
        <v>3699</v>
      </c>
      <c r="G14" s="17" t="s">
        <v>3063</v>
      </c>
      <c r="H14" s="17" t="s">
        <v>3061</v>
      </c>
      <c r="I14" s="17" t="s">
        <v>3062</v>
      </c>
      <c r="J14" s="17" t="s">
        <v>3062</v>
      </c>
    </row>
    <row r="15" spans="1:10" s="17" customFormat="1" x14ac:dyDescent="0.25">
      <c r="A15" s="11" t="s">
        <v>51</v>
      </c>
      <c r="B15" s="118"/>
    </row>
    <row r="16" spans="1:10" s="17" customFormat="1" x14ac:dyDescent="0.25">
      <c r="A16" s="49" t="s">
        <v>3350</v>
      </c>
      <c r="B16" s="118">
        <v>1</v>
      </c>
      <c r="C16" s="17">
        <v>1</v>
      </c>
      <c r="D16" s="17">
        <v>1</v>
      </c>
      <c r="E16" s="17">
        <v>1</v>
      </c>
      <c r="F16" s="17">
        <v>1</v>
      </c>
      <c r="H16" s="17">
        <v>1</v>
      </c>
      <c r="J16" s="17">
        <v>3</v>
      </c>
    </row>
    <row r="17" spans="1:10" s="17" customFormat="1" x14ac:dyDescent="0.25">
      <c r="A17" s="49" t="s">
        <v>3351</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H1" activePane="topRight" state="frozen"/>
      <selection activeCell="A34" sqref="A34"/>
      <selection pane="topRight" activeCell="C1" sqref="C1:I1048576"/>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8"/>
      <c r="G1" s="118"/>
      <c r="H1" s="118"/>
      <c r="I1" s="118"/>
      <c r="J1" s="118" t="s">
        <v>7</v>
      </c>
      <c r="L1" s="118" t="s">
        <v>7</v>
      </c>
      <c r="M1" s="118" t="s">
        <v>7</v>
      </c>
      <c r="N1" s="118" t="s">
        <v>7</v>
      </c>
      <c r="O1" s="118" t="s">
        <v>7</v>
      </c>
      <c r="P1" s="118" t="s">
        <v>7</v>
      </c>
    </row>
    <row r="2" spans="1:16" s="17" customFormat="1" x14ac:dyDescent="0.25">
      <c r="A2" s="17" t="s">
        <v>3282</v>
      </c>
      <c r="B2" s="118"/>
      <c r="G2" s="118"/>
      <c r="H2" s="118"/>
      <c r="I2" s="118"/>
      <c r="J2" s="118" t="s">
        <v>3043</v>
      </c>
      <c r="L2" s="118" t="s">
        <v>3043</v>
      </c>
      <c r="M2" s="118" t="s">
        <v>3043</v>
      </c>
      <c r="N2" s="118" t="s">
        <v>3043</v>
      </c>
      <c r="O2" s="118" t="s">
        <v>3043</v>
      </c>
      <c r="P2" s="118" t="s">
        <v>3043</v>
      </c>
    </row>
    <row r="3" spans="1:16" s="17" customFormat="1" x14ac:dyDescent="0.25">
      <c r="A3" s="17" t="s">
        <v>3283</v>
      </c>
      <c r="B3" s="118"/>
      <c r="C3" s="118"/>
      <c r="D3" s="118"/>
      <c r="E3" s="118"/>
      <c r="F3" s="118"/>
      <c r="G3" s="118"/>
      <c r="H3" s="118"/>
      <c r="I3" s="118"/>
      <c r="J3" s="118" t="s">
        <v>3515</v>
      </c>
      <c r="L3" s="118" t="s">
        <v>3520</v>
      </c>
      <c r="M3" s="118" t="s">
        <v>3522</v>
      </c>
      <c r="N3" s="118" t="s">
        <v>3523</v>
      </c>
      <c r="O3" s="118" t="s">
        <v>3524</v>
      </c>
      <c r="P3" s="118" t="s">
        <v>3525</v>
      </c>
    </row>
    <row r="4" spans="1:16" s="17" customFormat="1" x14ac:dyDescent="0.25">
      <c r="A4" s="17" t="s">
        <v>3310</v>
      </c>
      <c r="G4" s="118"/>
      <c r="H4" s="118"/>
      <c r="I4" s="118"/>
      <c r="J4" s="1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8">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8">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8">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8">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8">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8"/>
      <c r="H5" s="118"/>
      <c r="I5" s="118"/>
      <c r="J5" s="118"/>
      <c r="L5" s="118"/>
      <c r="M5" s="118"/>
      <c r="N5" s="118"/>
      <c r="O5" s="118"/>
      <c r="P5" s="118"/>
    </row>
    <row r="6" spans="1:16" s="17" customFormat="1" x14ac:dyDescent="0.25">
      <c r="G6" s="118"/>
      <c r="H6" s="118"/>
      <c r="I6" s="118"/>
      <c r="J6" s="118"/>
      <c r="L6" s="118"/>
      <c r="M6" s="118"/>
      <c r="N6" s="118"/>
      <c r="O6" s="118"/>
      <c r="P6" s="118"/>
    </row>
    <row r="7" spans="1:16" s="17" customFormat="1" x14ac:dyDescent="0.25">
      <c r="G7" s="118"/>
      <c r="H7" s="118"/>
      <c r="I7" s="118"/>
      <c r="J7" s="118"/>
      <c r="L7" s="118"/>
      <c r="M7" s="118"/>
      <c r="N7" s="118"/>
      <c r="O7" s="118"/>
      <c r="P7" s="118"/>
    </row>
    <row r="8" spans="1:16" s="17" customFormat="1" x14ac:dyDescent="0.25">
      <c r="G8" s="118"/>
      <c r="H8" s="118"/>
      <c r="I8" s="118"/>
      <c r="J8" s="118"/>
      <c r="L8" s="118"/>
      <c r="M8" s="118"/>
      <c r="N8" s="118"/>
      <c r="O8" s="118"/>
      <c r="P8" s="118"/>
    </row>
    <row r="9" spans="1:16" s="17" customFormat="1" x14ac:dyDescent="0.25">
      <c r="G9" s="118"/>
      <c r="H9" s="118"/>
      <c r="I9" s="118"/>
      <c r="J9" s="118"/>
      <c r="L9" s="118"/>
      <c r="M9" s="118"/>
      <c r="N9" s="118"/>
      <c r="O9" s="118"/>
      <c r="P9" s="118"/>
    </row>
    <row r="10" spans="1:16" s="17" customFormat="1" x14ac:dyDescent="0.25">
      <c r="A10" s="17" t="s">
        <v>3445</v>
      </c>
      <c r="G10" s="118"/>
      <c r="H10" s="118"/>
      <c r="I10" s="118"/>
      <c r="J10" s="118" t="str">
        <f>'1.TabCustomerMainData'!$B$10</f>
        <v>No</v>
      </c>
      <c r="L10" s="118" t="str">
        <f>'1.TabCustomerMainData'!$B$10</f>
        <v>No</v>
      </c>
      <c r="M10" s="118" t="str">
        <f>'1.TabCustomerMainData'!$B$10</f>
        <v>No</v>
      </c>
      <c r="N10" s="118" t="str">
        <f>'1.TabCustomerMainData'!$B$10</f>
        <v>No</v>
      </c>
      <c r="O10" s="118" t="str">
        <f>'1.TabCustomerMainData'!$B$10</f>
        <v>No</v>
      </c>
      <c r="P10" s="118" t="str">
        <f>'1.TabCustomerMainData'!$B$10</f>
        <v>No</v>
      </c>
    </row>
    <row r="11" spans="1:16" s="97" customFormat="1" x14ac:dyDescent="0.25">
      <c r="A11" s="97" t="s">
        <v>3013</v>
      </c>
    </row>
    <row r="12" spans="1:16" s="17" customFormat="1" x14ac:dyDescent="0.25">
      <c r="A12" s="49" t="s">
        <v>3352</v>
      </c>
      <c r="B12" s="2"/>
      <c r="C12" s="2"/>
      <c r="D12" s="2"/>
      <c r="E12" s="2"/>
      <c r="F12" s="2"/>
      <c r="G12" s="119"/>
      <c r="H12" s="119"/>
      <c r="I12" s="119"/>
      <c r="J12" s="119" t="s">
        <v>53</v>
      </c>
      <c r="L12" s="119" t="s">
        <v>53</v>
      </c>
      <c r="M12" s="119" t="s">
        <v>53</v>
      </c>
      <c r="N12" s="119" t="s">
        <v>53</v>
      </c>
      <c r="O12" s="119" t="s">
        <v>53</v>
      </c>
      <c r="P12" s="119" t="s">
        <v>53</v>
      </c>
    </row>
    <row r="13" spans="1:16" s="17" customFormat="1" x14ac:dyDescent="0.25">
      <c r="A13" s="11" t="s">
        <v>54</v>
      </c>
      <c r="G13" s="118"/>
      <c r="H13" s="118"/>
      <c r="I13" s="118"/>
      <c r="J13" s="118"/>
      <c r="L13" s="118"/>
      <c r="M13" s="118"/>
      <c r="N13" s="118"/>
      <c r="O13" s="118"/>
      <c r="P13" s="118"/>
    </row>
    <row r="14" spans="1:16" s="17" customFormat="1" x14ac:dyDescent="0.25">
      <c r="A14" s="49" t="s">
        <v>3353</v>
      </c>
      <c r="G14" s="118"/>
      <c r="H14" s="118"/>
      <c r="I14" s="118"/>
      <c r="J14" s="118" t="s">
        <v>3072</v>
      </c>
      <c r="L14" s="118" t="s">
        <v>3072</v>
      </c>
      <c r="M14" s="118" t="s">
        <v>3072</v>
      </c>
      <c r="N14" s="118" t="s">
        <v>3072</v>
      </c>
      <c r="O14" s="118" t="s">
        <v>3072</v>
      </c>
      <c r="P14" s="118" t="s">
        <v>3072</v>
      </c>
    </row>
    <row r="15" spans="1:16" s="17" customFormat="1" x14ac:dyDescent="0.25">
      <c r="A15" s="17" t="s">
        <v>55</v>
      </c>
      <c r="G15" s="118"/>
      <c r="H15" s="118"/>
      <c r="I15" s="118"/>
      <c r="J15" s="118"/>
      <c r="L15" s="118"/>
      <c r="M15" s="118"/>
      <c r="N15" s="118"/>
      <c r="O15" s="118"/>
      <c r="P15" s="118"/>
    </row>
    <row r="16" spans="1:16" s="97" customFormat="1" x14ac:dyDescent="0.25">
      <c r="A16" s="97" t="s">
        <v>3014</v>
      </c>
    </row>
    <row r="17" spans="1:16" s="17" customFormat="1" x14ac:dyDescent="0.25">
      <c r="A17" s="49" t="s">
        <v>3354</v>
      </c>
      <c r="G17" s="118"/>
      <c r="H17" s="118"/>
      <c r="I17" s="118"/>
      <c r="J17" s="118" t="s">
        <v>261</v>
      </c>
      <c r="L17" s="118" t="s">
        <v>261</v>
      </c>
      <c r="M17" s="118" t="s">
        <v>261</v>
      </c>
      <c r="N17" s="118" t="s">
        <v>261</v>
      </c>
      <c r="O17" s="118" t="s">
        <v>261</v>
      </c>
      <c r="P17" s="118" t="s">
        <v>261</v>
      </c>
    </row>
    <row r="18" spans="1:16" s="17" customFormat="1" x14ac:dyDescent="0.25">
      <c r="A18" s="17" t="s">
        <v>57</v>
      </c>
      <c r="G18" s="118"/>
      <c r="H18" s="118"/>
      <c r="I18" s="118"/>
      <c r="J18" s="118" t="s">
        <v>216</v>
      </c>
      <c r="L18" s="118" t="s">
        <v>216</v>
      </c>
      <c r="M18" s="118" t="s">
        <v>216</v>
      </c>
      <c r="N18" s="118" t="s">
        <v>216</v>
      </c>
      <c r="O18" s="118" t="s">
        <v>216</v>
      </c>
      <c r="P18" s="118" t="s">
        <v>216</v>
      </c>
    </row>
    <row r="19" spans="1:16" s="17" customFormat="1" x14ac:dyDescent="0.25">
      <c r="A19" s="49" t="s">
        <v>3355</v>
      </c>
      <c r="G19" s="118"/>
      <c r="H19" s="118"/>
      <c r="I19" s="118"/>
      <c r="J19" s="118" t="s">
        <v>64</v>
      </c>
      <c r="L19" s="118" t="s">
        <v>64</v>
      </c>
      <c r="M19" s="118" t="s">
        <v>64</v>
      </c>
      <c r="N19" s="118" t="s">
        <v>64</v>
      </c>
      <c r="O19" s="118" t="s">
        <v>64</v>
      </c>
      <c r="P19" s="118" t="s">
        <v>64</v>
      </c>
    </row>
    <row r="20" spans="1:16" s="17" customFormat="1" x14ac:dyDescent="0.25">
      <c r="A20" s="49" t="s">
        <v>3356</v>
      </c>
      <c r="G20" s="118"/>
      <c r="H20" s="118"/>
      <c r="I20" s="118"/>
      <c r="J20" s="118">
        <v>12</v>
      </c>
      <c r="L20" s="118">
        <v>12</v>
      </c>
      <c r="M20" s="118">
        <v>12</v>
      </c>
      <c r="N20" s="118">
        <v>12</v>
      </c>
      <c r="O20" s="118">
        <v>12</v>
      </c>
      <c r="P20" s="118">
        <v>12</v>
      </c>
    </row>
    <row r="21" spans="1:16" s="17" customFormat="1" x14ac:dyDescent="0.25">
      <c r="A21" s="17" t="s">
        <v>60</v>
      </c>
      <c r="G21" s="118"/>
      <c r="H21" s="118"/>
      <c r="I21" s="118"/>
      <c r="J21" s="118" t="s">
        <v>69</v>
      </c>
      <c r="L21" s="118" t="s">
        <v>69</v>
      </c>
      <c r="M21" s="118" t="s">
        <v>69</v>
      </c>
      <c r="N21" s="118" t="s">
        <v>69</v>
      </c>
      <c r="O21" s="118" t="s">
        <v>69</v>
      </c>
      <c r="P21" s="118" t="s">
        <v>69</v>
      </c>
    </row>
    <row r="22" spans="1:16" s="17" customFormat="1" x14ac:dyDescent="0.25">
      <c r="A22" s="11" t="s">
        <v>62</v>
      </c>
      <c r="B22" s="31"/>
      <c r="C22" s="31"/>
      <c r="D22" s="31"/>
      <c r="E22" s="31"/>
      <c r="F22" s="31"/>
      <c r="G22" s="121"/>
      <c r="H22" s="121"/>
      <c r="I22" s="121"/>
      <c r="J22" s="121" t="s">
        <v>190</v>
      </c>
      <c r="L22" s="121" t="s">
        <v>190</v>
      </c>
      <c r="M22" s="121" t="s">
        <v>190</v>
      </c>
      <c r="N22" s="121" t="s">
        <v>190</v>
      </c>
      <c r="O22" s="121" t="s">
        <v>190</v>
      </c>
      <c r="P22" s="121" t="s">
        <v>190</v>
      </c>
    </row>
    <row r="23" spans="1:16" s="17" customFormat="1" x14ac:dyDescent="0.25">
      <c r="A23" s="49" t="s">
        <v>3357</v>
      </c>
      <c r="G23" s="118"/>
      <c r="H23" s="118"/>
      <c r="I23" s="118"/>
      <c r="J23" s="118" t="s">
        <v>3043</v>
      </c>
      <c r="L23" s="118" t="s">
        <v>3043</v>
      </c>
      <c r="M23" s="118" t="s">
        <v>3043</v>
      </c>
      <c r="N23" s="118" t="s">
        <v>3043</v>
      </c>
      <c r="O23" s="118" t="s">
        <v>3043</v>
      </c>
      <c r="P23" s="118" t="s">
        <v>3043</v>
      </c>
    </row>
    <row r="24" spans="1:16" s="17" customFormat="1" x14ac:dyDescent="0.25">
      <c r="A24" s="49" t="s">
        <v>3358</v>
      </c>
      <c r="G24" s="118"/>
      <c r="H24" s="118"/>
      <c r="I24" s="118"/>
      <c r="J24" s="118" t="s">
        <v>191</v>
      </c>
      <c r="L24" s="118" t="s">
        <v>191</v>
      </c>
      <c r="M24" s="118" t="s">
        <v>191</v>
      </c>
      <c r="N24" s="118" t="s">
        <v>191</v>
      </c>
      <c r="O24" s="118" t="s">
        <v>191</v>
      </c>
      <c r="P24" s="118" t="s">
        <v>191</v>
      </c>
    </row>
    <row r="25" spans="1:16" s="17" customFormat="1" x14ac:dyDescent="0.25">
      <c r="A25" s="49" t="s">
        <v>3359</v>
      </c>
      <c r="G25" s="118"/>
      <c r="H25" s="118"/>
      <c r="I25" s="118"/>
      <c r="J25" s="118" t="s">
        <v>193</v>
      </c>
      <c r="L25" s="118" t="s">
        <v>193</v>
      </c>
      <c r="M25" s="118" t="s">
        <v>193</v>
      </c>
      <c r="N25" s="118" t="s">
        <v>193</v>
      </c>
      <c r="O25" s="118" t="s">
        <v>193</v>
      </c>
      <c r="P25" s="118" t="s">
        <v>193</v>
      </c>
    </row>
    <row r="26" spans="1:16" s="17" customFormat="1" x14ac:dyDescent="0.25">
      <c r="A26" s="50" t="s">
        <v>3360</v>
      </c>
      <c r="G26" s="118"/>
      <c r="H26" s="118"/>
      <c r="I26" s="118"/>
      <c r="J26" s="118">
        <v>1</v>
      </c>
      <c r="L26" s="118">
        <v>1</v>
      </c>
      <c r="M26" s="118">
        <v>1</v>
      </c>
      <c r="N26" s="118">
        <v>1</v>
      </c>
      <c r="O26" s="118">
        <v>1</v>
      </c>
      <c r="P26" s="118">
        <v>1</v>
      </c>
    </row>
    <row r="27" spans="1:16" s="17" customFormat="1" x14ac:dyDescent="0.25">
      <c r="A27" s="49" t="s">
        <v>3361</v>
      </c>
      <c r="G27" s="118"/>
      <c r="H27" s="118"/>
      <c r="I27" s="118"/>
      <c r="J27" s="118" t="s">
        <v>67</v>
      </c>
      <c r="L27" s="118" t="s">
        <v>67</v>
      </c>
      <c r="M27" s="118" t="s">
        <v>67</v>
      </c>
      <c r="N27" s="118" t="s">
        <v>67</v>
      </c>
      <c r="O27" s="118" t="s">
        <v>67</v>
      </c>
      <c r="P27" s="118" t="s">
        <v>67</v>
      </c>
    </row>
    <row r="28" spans="1:16" s="17" customFormat="1" x14ac:dyDescent="0.25">
      <c r="A28" s="17" t="s">
        <v>68</v>
      </c>
      <c r="G28" s="118"/>
      <c r="H28" s="118"/>
      <c r="I28" s="118"/>
      <c r="J28" s="118" t="s">
        <v>322</v>
      </c>
      <c r="L28" s="118" t="s">
        <v>322</v>
      </c>
      <c r="M28" s="118" t="s">
        <v>322</v>
      </c>
      <c r="N28" s="118" t="s">
        <v>322</v>
      </c>
      <c r="O28" s="118" t="s">
        <v>322</v>
      </c>
      <c r="P28" s="118" t="s">
        <v>322</v>
      </c>
    </row>
    <row r="29" spans="1:16" s="97" customFormat="1" x14ac:dyDescent="0.25">
      <c r="A29" s="97" t="s">
        <v>3015</v>
      </c>
    </row>
    <row r="30" spans="1:16" s="17" customFormat="1" x14ac:dyDescent="0.25">
      <c r="A30" s="17" t="s">
        <v>70</v>
      </c>
      <c r="G30" s="118"/>
      <c r="H30" s="118"/>
      <c r="I30" s="118"/>
      <c r="J30" s="118" t="s">
        <v>71</v>
      </c>
      <c r="L30" s="118" t="s">
        <v>71</v>
      </c>
      <c r="M30" s="118" t="s">
        <v>71</v>
      </c>
      <c r="N30" s="118" t="s">
        <v>71</v>
      </c>
      <c r="O30" s="118" t="s">
        <v>71</v>
      </c>
      <c r="P30" s="118" t="s">
        <v>71</v>
      </c>
    </row>
    <row r="31" spans="1:16" s="17" customFormat="1" x14ac:dyDescent="0.25">
      <c r="A31" s="50" t="s">
        <v>3302</v>
      </c>
      <c r="G31" s="118"/>
      <c r="H31" s="118"/>
      <c r="I31" s="118"/>
      <c r="J31" s="118" t="s">
        <v>3142</v>
      </c>
      <c r="L31" s="118" t="s">
        <v>3142</v>
      </c>
      <c r="M31" s="118" t="s">
        <v>3142</v>
      </c>
      <c r="N31" s="118" t="s">
        <v>3142</v>
      </c>
      <c r="O31" s="118" t="s">
        <v>3142</v>
      </c>
      <c r="P31" s="118" t="s">
        <v>3142</v>
      </c>
    </row>
    <row r="32" spans="1:16" s="17" customFormat="1" x14ac:dyDescent="0.25">
      <c r="A32" s="50" t="s">
        <v>3303</v>
      </c>
      <c r="B32" s="2"/>
      <c r="C32" s="2"/>
      <c r="D32" s="2"/>
      <c r="E32" s="2"/>
      <c r="F32" s="2"/>
      <c r="G32" s="119"/>
      <c r="H32" s="119"/>
      <c r="I32" s="119"/>
      <c r="J32" s="119">
        <v>1</v>
      </c>
      <c r="L32" s="119">
        <v>1</v>
      </c>
      <c r="M32" s="119">
        <v>1</v>
      </c>
      <c r="N32" s="119">
        <v>1</v>
      </c>
      <c r="O32" s="119">
        <v>1</v>
      </c>
      <c r="P32" s="119">
        <v>1</v>
      </c>
    </row>
    <row r="33" spans="1:16" s="17" customFormat="1" x14ac:dyDescent="0.25">
      <c r="A33" s="50" t="s">
        <v>3304</v>
      </c>
      <c r="B33" s="2"/>
      <c r="C33" s="2"/>
      <c r="D33" s="2"/>
      <c r="E33" s="2"/>
      <c r="F33" s="2"/>
      <c r="G33" s="119"/>
      <c r="H33" s="119"/>
      <c r="I33" s="119"/>
      <c r="J33" s="119">
        <v>1</v>
      </c>
      <c r="L33" s="119">
        <v>1</v>
      </c>
      <c r="M33" s="119">
        <v>1</v>
      </c>
      <c r="N33" s="119">
        <v>1</v>
      </c>
      <c r="O33" s="119">
        <v>1</v>
      </c>
      <c r="P33" s="119">
        <v>1</v>
      </c>
    </row>
    <row r="34" spans="1:16" s="17" customFormat="1" x14ac:dyDescent="0.25">
      <c r="A34" s="50" t="s">
        <v>3305</v>
      </c>
      <c r="G34" s="118"/>
      <c r="H34" s="118"/>
      <c r="I34" s="118"/>
      <c r="J34" s="118">
        <v>11530</v>
      </c>
      <c r="L34" s="118">
        <v>11530</v>
      </c>
      <c r="M34" s="118">
        <v>11530</v>
      </c>
      <c r="N34" s="118">
        <v>11530</v>
      </c>
      <c r="O34" s="118">
        <v>11530</v>
      </c>
      <c r="P34" s="118">
        <v>11530</v>
      </c>
    </row>
    <row r="35" spans="1:16" s="17" customFormat="1" x14ac:dyDescent="0.25">
      <c r="A35" s="50" t="s">
        <v>3306</v>
      </c>
      <c r="G35" s="118"/>
      <c r="H35" s="118"/>
      <c r="I35" s="118"/>
      <c r="J35" s="118" t="s">
        <v>3177</v>
      </c>
      <c r="L35" s="118" t="s">
        <v>3177</v>
      </c>
      <c r="M35" s="118" t="s">
        <v>3177</v>
      </c>
      <c r="N35" s="118" t="s">
        <v>3177</v>
      </c>
      <c r="O35" s="118" t="s">
        <v>3177</v>
      </c>
      <c r="P35" s="118" t="s">
        <v>3177</v>
      </c>
    </row>
    <row r="36" spans="1:16" s="17" customFormat="1" x14ac:dyDescent="0.25">
      <c r="A36" s="50" t="s">
        <v>3307</v>
      </c>
      <c r="G36" s="118"/>
      <c r="H36" s="118"/>
      <c r="I36" s="118"/>
      <c r="J36" s="118" t="s">
        <v>3177</v>
      </c>
      <c r="L36" s="118" t="s">
        <v>3177</v>
      </c>
      <c r="M36" s="118" t="s">
        <v>3177</v>
      </c>
      <c r="N36" s="118" t="s">
        <v>3177</v>
      </c>
      <c r="O36" s="118" t="s">
        <v>3177</v>
      </c>
      <c r="P36" s="118" t="s">
        <v>3177</v>
      </c>
    </row>
    <row r="37" spans="1:16" s="17" customFormat="1" x14ac:dyDescent="0.25">
      <c r="A37" s="50" t="s">
        <v>3308</v>
      </c>
      <c r="G37" s="118"/>
      <c r="H37" s="118"/>
      <c r="I37" s="118"/>
      <c r="J37" s="118" t="s">
        <v>3284</v>
      </c>
      <c r="L37" s="118" t="s">
        <v>3284</v>
      </c>
      <c r="M37" s="118" t="s">
        <v>3284</v>
      </c>
      <c r="N37" s="118" t="s">
        <v>3284</v>
      </c>
      <c r="O37" s="118" t="s">
        <v>3284</v>
      </c>
      <c r="P37" s="118" t="s">
        <v>3284</v>
      </c>
    </row>
    <row r="38" spans="1:16" s="17" customFormat="1" x14ac:dyDescent="0.25">
      <c r="A38" s="17" t="s">
        <v>72</v>
      </c>
      <c r="B38" s="2"/>
      <c r="C38" s="2"/>
      <c r="D38" s="2"/>
      <c r="E38" s="2"/>
      <c r="F38" s="2"/>
      <c r="G38" s="119"/>
      <c r="H38" s="119"/>
      <c r="I38" s="119"/>
      <c r="J38" s="119"/>
      <c r="L38" s="119"/>
      <c r="M38" s="119"/>
      <c r="N38" s="119"/>
      <c r="O38" s="119"/>
      <c r="P38" s="119"/>
    </row>
    <row r="39" spans="1:16" s="17" customFormat="1" x14ac:dyDescent="0.25">
      <c r="A39" s="17" t="s">
        <v>73</v>
      </c>
      <c r="G39" s="118"/>
      <c r="H39" s="118"/>
      <c r="I39" s="118"/>
      <c r="J39" s="118"/>
      <c r="L39" s="118"/>
      <c r="M39" s="118"/>
      <c r="N39" s="118"/>
      <c r="O39" s="118"/>
      <c r="P39" s="118"/>
    </row>
    <row r="40" spans="1:16" s="17" customFormat="1" x14ac:dyDescent="0.25">
      <c r="A40" s="17" t="s">
        <v>74</v>
      </c>
      <c r="B40" s="2"/>
      <c r="C40" s="2"/>
      <c r="D40" s="2"/>
      <c r="E40" s="2"/>
      <c r="F40" s="2"/>
      <c r="G40" s="119"/>
      <c r="H40" s="119"/>
      <c r="I40" s="119"/>
      <c r="J40" s="119"/>
      <c r="L40" s="119"/>
      <c r="M40" s="119"/>
      <c r="N40" s="119"/>
      <c r="O40" s="119"/>
      <c r="P40" s="119"/>
    </row>
    <row r="41" spans="1:16" s="17" customFormat="1" x14ac:dyDescent="0.25">
      <c r="A41" s="17" t="s">
        <v>75</v>
      </c>
      <c r="G41" s="118"/>
      <c r="H41" s="118"/>
      <c r="I41" s="118"/>
      <c r="J41" s="118"/>
      <c r="L41" s="118"/>
      <c r="M41" s="118"/>
      <c r="N41" s="118"/>
      <c r="O41" s="118"/>
      <c r="P41" s="118"/>
    </row>
    <row r="42" spans="1:16" s="17" customFormat="1" x14ac:dyDescent="0.25">
      <c r="A42" s="17" t="s">
        <v>76</v>
      </c>
      <c r="G42" s="118"/>
      <c r="H42" s="118"/>
      <c r="I42" s="118"/>
      <c r="J42" s="118"/>
      <c r="L42" s="118"/>
      <c r="M42" s="118"/>
      <c r="N42" s="118"/>
      <c r="O42" s="118"/>
      <c r="P42" s="118"/>
    </row>
    <row r="43" spans="1:16" s="17" customFormat="1" x14ac:dyDescent="0.25">
      <c r="A43" s="17" t="s">
        <v>77</v>
      </c>
      <c r="G43" s="118"/>
      <c r="H43" s="118"/>
      <c r="I43" s="118"/>
      <c r="J43" s="118"/>
      <c r="L43" s="118"/>
      <c r="M43" s="118"/>
      <c r="N43" s="118"/>
      <c r="O43" s="118"/>
      <c r="P43" s="118"/>
    </row>
    <row r="44" spans="1:16" s="17" customFormat="1" x14ac:dyDescent="0.25">
      <c r="A44" s="17" t="s">
        <v>78</v>
      </c>
      <c r="G44" s="118"/>
      <c r="H44" s="118"/>
      <c r="I44" s="118"/>
      <c r="J44" s="118"/>
      <c r="L44" s="118"/>
      <c r="M44" s="118"/>
      <c r="N44" s="118"/>
      <c r="O44" s="118"/>
      <c r="P44" s="118"/>
    </row>
    <row r="45" spans="1:16" s="17" customFormat="1" x14ac:dyDescent="0.25">
      <c r="A45" s="17" t="s">
        <v>79</v>
      </c>
      <c r="G45" s="118"/>
      <c r="H45" s="118"/>
      <c r="I45" s="118"/>
      <c r="J45" s="118"/>
      <c r="L45" s="118"/>
      <c r="M45" s="118"/>
      <c r="N45" s="118"/>
      <c r="O45" s="118"/>
      <c r="P45" s="118"/>
    </row>
    <row r="46" spans="1:16" s="17" customFormat="1" x14ac:dyDescent="0.25">
      <c r="A46" s="17" t="s">
        <v>80</v>
      </c>
      <c r="G46" s="118"/>
      <c r="H46" s="118"/>
      <c r="I46" s="118"/>
      <c r="J46" s="118"/>
      <c r="L46" s="118"/>
      <c r="M46" s="118"/>
      <c r="N46" s="118"/>
      <c r="O46" s="118"/>
      <c r="P46" s="118"/>
    </row>
    <row r="47" spans="1:16" s="17" customFormat="1" x14ac:dyDescent="0.25">
      <c r="A47" s="17" t="s">
        <v>81</v>
      </c>
      <c r="B47" s="2"/>
      <c r="C47" s="2"/>
      <c r="D47" s="2"/>
      <c r="E47" s="2"/>
      <c r="F47" s="2"/>
      <c r="G47" s="119"/>
      <c r="H47" s="119"/>
      <c r="I47" s="119"/>
      <c r="J47" s="119"/>
      <c r="L47" s="119"/>
      <c r="M47" s="119"/>
      <c r="N47" s="119"/>
      <c r="O47" s="119"/>
      <c r="P47" s="119"/>
    </row>
    <row r="48" spans="1:16" s="17" customFormat="1" x14ac:dyDescent="0.25">
      <c r="A48" s="17" t="s">
        <v>82</v>
      </c>
      <c r="G48" s="118"/>
      <c r="H48" s="118"/>
      <c r="I48" s="118"/>
      <c r="J48" s="118"/>
      <c r="L48" s="118"/>
      <c r="M48" s="118"/>
      <c r="N48" s="118"/>
      <c r="O48" s="118"/>
      <c r="P48" s="118"/>
    </row>
    <row r="49" spans="1:16" s="97" customFormat="1" x14ac:dyDescent="0.25">
      <c r="A49" s="97" t="s">
        <v>3016</v>
      </c>
    </row>
    <row r="50" spans="1:16" s="17" customFormat="1" x14ac:dyDescent="0.25">
      <c r="A50" s="49" t="s">
        <v>3362</v>
      </c>
      <c r="G50" s="118"/>
      <c r="H50" s="118"/>
      <c r="I50" s="118"/>
      <c r="J50" s="118" t="s">
        <v>83</v>
      </c>
      <c r="L50" s="118" t="s">
        <v>83</v>
      </c>
      <c r="M50" s="118" t="s">
        <v>83</v>
      </c>
      <c r="N50" s="118" t="s">
        <v>83</v>
      </c>
      <c r="O50" s="118" t="s">
        <v>83</v>
      </c>
      <c r="P50" s="118" t="s">
        <v>83</v>
      </c>
    </row>
    <row r="51" spans="1:16" s="17" customFormat="1" x14ac:dyDescent="0.25">
      <c r="A51" s="17" t="s">
        <v>84</v>
      </c>
      <c r="G51" s="118"/>
      <c r="H51" s="118"/>
      <c r="I51" s="118"/>
      <c r="J51" s="118"/>
      <c r="L51" s="118"/>
      <c r="M51" s="118"/>
      <c r="N51" s="118"/>
      <c r="O51" s="118"/>
      <c r="P51" s="118"/>
    </row>
    <row r="52" spans="1:16" s="17" customFormat="1" x14ac:dyDescent="0.25">
      <c r="A52" s="50" t="s">
        <v>3363</v>
      </c>
      <c r="B52" s="2"/>
      <c r="C52" s="2"/>
      <c r="D52" s="2"/>
      <c r="E52" s="2"/>
      <c r="F52" s="2"/>
      <c r="G52" s="119"/>
      <c r="H52" s="119"/>
      <c r="I52" s="119"/>
      <c r="J52" s="119" t="s">
        <v>222</v>
      </c>
      <c r="L52" s="119" t="s">
        <v>222</v>
      </c>
      <c r="M52" s="119" t="s">
        <v>222</v>
      </c>
      <c r="N52" s="119" t="s">
        <v>222</v>
      </c>
      <c r="O52" s="119" t="s">
        <v>222</v>
      </c>
      <c r="P52" s="119" t="s">
        <v>222</v>
      </c>
    </row>
    <row r="53" spans="1:16" s="17" customFormat="1" x14ac:dyDescent="0.25">
      <c r="A53" s="52" t="s">
        <v>86</v>
      </c>
      <c r="G53" s="118"/>
      <c r="H53" s="118"/>
      <c r="I53" s="118"/>
      <c r="J53" s="118" t="e">
        <f>VLOOKUP(J54,Master!AZ:BA,2,1)</f>
        <v>#N/A</v>
      </c>
      <c r="L53" s="118" t="e">
        <f>VLOOKUP(L54,Master!BB:BC,2,1)</f>
        <v>#N/A</v>
      </c>
      <c r="M53" s="118" t="e">
        <f>VLOOKUP(M54,Master!BC:BD,2,1)</f>
        <v>#N/A</v>
      </c>
      <c r="N53" s="118" t="e">
        <f>VLOOKUP(N54,Master!BD:BE,2,1)</f>
        <v>#N/A</v>
      </c>
      <c r="O53" s="118" t="e">
        <f>VLOOKUP(O54,Master!BE:BF,2,1)</f>
        <v>#N/A</v>
      </c>
      <c r="P53" s="118" t="e">
        <f>VLOOKUP(P54,Master!BF:BG,2,1)</f>
        <v>#N/A</v>
      </c>
    </row>
    <row r="54" spans="1:16" s="17" customFormat="1" x14ac:dyDescent="0.25">
      <c r="A54" s="49" t="s">
        <v>3364</v>
      </c>
      <c r="G54" s="118"/>
      <c r="H54" s="118"/>
      <c r="I54" s="118"/>
      <c r="J54" s="118" t="s">
        <v>2288</v>
      </c>
      <c r="L54" s="118" t="s">
        <v>2288</v>
      </c>
      <c r="M54" s="118" t="s">
        <v>2288</v>
      </c>
      <c r="N54" s="118" t="s">
        <v>2288</v>
      </c>
      <c r="O54" s="118" t="s">
        <v>2288</v>
      </c>
      <c r="P54" s="118" t="s">
        <v>2288</v>
      </c>
    </row>
    <row r="55" spans="1:16" s="97" customFormat="1" x14ac:dyDescent="0.25">
      <c r="A55" s="97" t="s">
        <v>3017</v>
      </c>
    </row>
    <row r="56" spans="1:16" s="17" customFormat="1" x14ac:dyDescent="0.25">
      <c r="A56" s="49" t="s">
        <v>3365</v>
      </c>
      <c r="G56" s="118"/>
      <c r="H56" s="118"/>
      <c r="I56" s="118"/>
      <c r="J56" s="118" t="s">
        <v>118</v>
      </c>
      <c r="L56" s="118" t="s">
        <v>118</v>
      </c>
      <c r="M56" s="118" t="s">
        <v>118</v>
      </c>
      <c r="N56" s="118" t="s">
        <v>118</v>
      </c>
      <c r="O56" s="118" t="s">
        <v>118</v>
      </c>
      <c r="P56" s="118" t="s">
        <v>118</v>
      </c>
    </row>
    <row r="57" spans="1:16" s="17" customFormat="1" x14ac:dyDescent="0.25">
      <c r="A57" s="17" t="s">
        <v>89</v>
      </c>
      <c r="G57" s="118"/>
      <c r="H57" s="118"/>
      <c r="I57" s="118"/>
      <c r="J57" s="118">
        <v>10</v>
      </c>
      <c r="L57" s="118">
        <v>10</v>
      </c>
      <c r="M57" s="118">
        <v>10</v>
      </c>
      <c r="N57" s="118">
        <v>10</v>
      </c>
      <c r="O57" s="118">
        <v>10</v>
      </c>
      <c r="P57" s="118">
        <v>10</v>
      </c>
    </row>
    <row r="58" spans="1:16" s="17" customFormat="1" x14ac:dyDescent="0.25">
      <c r="A58" s="17" t="s">
        <v>90</v>
      </c>
      <c r="B58" s="32"/>
      <c r="C58" s="32"/>
      <c r="D58" s="32"/>
      <c r="E58" s="32"/>
      <c r="F58" s="32"/>
      <c r="G58" s="122"/>
      <c r="H58" s="122"/>
      <c r="I58" s="122"/>
      <c r="J58" s="122" t="s">
        <v>3241</v>
      </c>
      <c r="L58" s="122" t="s">
        <v>3241</v>
      </c>
      <c r="M58" s="122" t="s">
        <v>3241</v>
      </c>
      <c r="N58" s="122" t="s">
        <v>3241</v>
      </c>
      <c r="O58" s="122" t="s">
        <v>3241</v>
      </c>
      <c r="P58" s="122" t="s">
        <v>3241</v>
      </c>
    </row>
    <row r="59" spans="1:16" s="17" customFormat="1" x14ac:dyDescent="0.25">
      <c r="A59" s="52" t="s">
        <v>91</v>
      </c>
      <c r="G59" s="118"/>
      <c r="H59" s="118"/>
      <c r="I59" s="118"/>
      <c r="J59" s="118" t="e">
        <f>VLOOKUP(J60,Master!BC:BD,2,0)</f>
        <v>#N/A</v>
      </c>
      <c r="L59" s="118" t="e">
        <f>VLOOKUP(L60,Master!BE:BF,2,0)</f>
        <v>#N/A</v>
      </c>
      <c r="M59" s="118" t="e">
        <f>VLOOKUP(M60,Master!BF:BG,2,0)</f>
        <v>#N/A</v>
      </c>
      <c r="N59" s="118" t="e">
        <f>VLOOKUP(N60,Master!BG:BH,2,0)</f>
        <v>#N/A</v>
      </c>
      <c r="O59" s="118" t="e">
        <f>VLOOKUP(O60,Master!BH:BI,2,0)</f>
        <v>#N/A</v>
      </c>
      <c r="P59" s="118" t="e">
        <f>VLOOKUP(P60,Master!BI:BJ,2,0)</f>
        <v>#N/A</v>
      </c>
    </row>
    <row r="60" spans="1:16" s="17" customFormat="1" x14ac:dyDescent="0.25">
      <c r="A60" s="49" t="s">
        <v>3366</v>
      </c>
      <c r="G60" s="118"/>
      <c r="H60" s="118"/>
      <c r="I60" s="118"/>
      <c r="J60" s="118" t="s">
        <v>188</v>
      </c>
      <c r="L60" s="118" t="s">
        <v>188</v>
      </c>
      <c r="M60" s="118" t="s">
        <v>188</v>
      </c>
      <c r="N60" s="118" t="s">
        <v>188</v>
      </c>
      <c r="O60" s="118" t="s">
        <v>188</v>
      </c>
      <c r="P60" s="118" t="s">
        <v>188</v>
      </c>
    </row>
    <row r="61" spans="1:16" s="17" customFormat="1" x14ac:dyDescent="0.25">
      <c r="A61" s="49" t="s">
        <v>3367</v>
      </c>
      <c r="G61" s="118"/>
      <c r="H61" s="118"/>
      <c r="I61" s="118"/>
      <c r="J61" s="118">
        <v>1</v>
      </c>
      <c r="L61" s="118">
        <v>1</v>
      </c>
      <c r="M61" s="118">
        <v>1</v>
      </c>
      <c r="N61" s="118">
        <v>1</v>
      </c>
      <c r="O61" s="118">
        <v>1</v>
      </c>
      <c r="P61" s="118">
        <v>1</v>
      </c>
    </row>
  </sheetData>
  <conditionalFormatting sqref="B23:F23 K23 Q23:XFD23">
    <cfRule type="expression" dxfId="346" priority="65">
      <formula>B$22="Fixed Rate"</formula>
    </cfRule>
  </conditionalFormatting>
  <conditionalFormatting sqref="B26:F26 K26 Q26:XFD26">
    <cfRule type="expression" dxfId="345" priority="64">
      <formula>AND(B$25&lt;&gt;"Auto Debit",B$25&lt;&gt;"Way Of Payment",B$25&lt;&gt;"")</formula>
    </cfRule>
  </conditionalFormatting>
  <conditionalFormatting sqref="B31:F34 B37:F37 K31:K37 Q31:XFD37">
    <cfRule type="expression" dxfId="344" priority="63">
      <formula>AND(B$30&lt;&gt;"",B$30&lt;&gt;"Copy Address From")</formula>
    </cfRule>
  </conditionalFormatting>
  <conditionalFormatting sqref="B51:F52 K51:K52 Q51:XFD52">
    <cfRule type="expression" dxfId="343" priority="62">
      <formula>B$50="Lainnya"</formula>
    </cfRule>
  </conditionalFormatting>
  <conditionalFormatting sqref="B36:F36">
    <cfRule type="expression" dxfId="342" priority="60">
      <formula>AND(B$30&lt;&gt;"",B$30&lt;&gt;"Copy Address From")</formula>
    </cfRule>
  </conditionalFormatting>
  <conditionalFormatting sqref="B35:F35">
    <cfRule type="expression" dxfId="341" priority="59">
      <formula>AND(B$30&lt;&gt;"",B$30&lt;&gt;"Copy Address From")</formula>
    </cfRule>
  </conditionalFormatting>
  <conditionalFormatting sqref="A23">
    <cfRule type="expression" dxfId="340" priority="58">
      <formula>A$22="Fixed Rate"</formula>
    </cfRule>
  </conditionalFormatting>
  <conditionalFormatting sqref="A26">
    <cfRule type="expression" dxfId="339" priority="57">
      <formula>AND(A$25&lt;&gt;"Auto Debit",A$25&lt;&gt;"Way Of Payment",A$25&lt;&gt;"")</formula>
    </cfRule>
  </conditionalFormatting>
  <conditionalFormatting sqref="A31:A37">
    <cfRule type="expression" dxfId="338" priority="56">
      <formula>AND(A$30&lt;&gt;"",A$30&lt;&gt;"Copy Address From")</formula>
    </cfRule>
  </conditionalFormatting>
  <conditionalFormatting sqref="A51:A52">
    <cfRule type="expression" dxfId="337" priority="55">
      <formula>A$50="Lainnya"</formula>
    </cfRule>
  </conditionalFormatting>
  <conditionalFormatting sqref="J23">
    <cfRule type="expression" dxfId="336" priority="54">
      <formula>J$22="Fixed Rate"</formula>
    </cfRule>
  </conditionalFormatting>
  <conditionalFormatting sqref="J26">
    <cfRule type="expression" dxfId="335" priority="53">
      <formula>AND(J$25&lt;&gt;"Auto Debit",J$25&lt;&gt;"Way Of Payment",J$25&lt;&gt;"")</formula>
    </cfRule>
  </conditionalFormatting>
  <conditionalFormatting sqref="J31:J34 J37">
    <cfRule type="expression" dxfId="334" priority="52">
      <formula>AND(J$30&lt;&gt;"",J$30&lt;&gt;"Copy Address From")</formula>
    </cfRule>
  </conditionalFormatting>
  <conditionalFormatting sqref="J51:J52">
    <cfRule type="expression" dxfId="333" priority="51">
      <formula>J$50="Lainnya"</formula>
    </cfRule>
  </conditionalFormatting>
  <conditionalFormatting sqref="J36">
    <cfRule type="expression" dxfId="332" priority="50">
      <formula>AND(J$30&lt;&gt;"",J$30&lt;&gt;"Copy Address From")</formula>
    </cfRule>
  </conditionalFormatting>
  <conditionalFormatting sqref="J35">
    <cfRule type="expression" dxfId="331" priority="49">
      <formula>AND(J$30&lt;&gt;"",J$30&lt;&gt;"Copy Address From")</formula>
    </cfRule>
  </conditionalFormatting>
  <conditionalFormatting sqref="G23">
    <cfRule type="expression" dxfId="330" priority="48">
      <formula>G$22="Fixed Rate"</formula>
    </cfRule>
  </conditionalFormatting>
  <conditionalFormatting sqref="G26">
    <cfRule type="expression" dxfId="329" priority="47">
      <formula>AND(G$25&lt;&gt;"Auto Debit",G$25&lt;&gt;"Way Of Payment",G$25&lt;&gt;"")</formula>
    </cfRule>
  </conditionalFormatting>
  <conditionalFormatting sqref="G31:G34 G37">
    <cfRule type="expression" dxfId="328" priority="46">
      <formula>AND(G$30&lt;&gt;"",G$30&lt;&gt;"Copy Address From")</formula>
    </cfRule>
  </conditionalFormatting>
  <conditionalFormatting sqref="G51:G52">
    <cfRule type="expression" dxfId="327" priority="45">
      <formula>G$50="Lainnya"</formula>
    </cfRule>
  </conditionalFormatting>
  <conditionalFormatting sqref="G36">
    <cfRule type="expression" dxfId="326" priority="44">
      <formula>AND(G$30&lt;&gt;"",G$30&lt;&gt;"Copy Address From")</formula>
    </cfRule>
  </conditionalFormatting>
  <conditionalFormatting sqref="G35">
    <cfRule type="expression" dxfId="325" priority="43">
      <formula>AND(G$30&lt;&gt;"",G$30&lt;&gt;"Copy Address From")</formula>
    </cfRule>
  </conditionalFormatting>
  <conditionalFormatting sqref="H23">
    <cfRule type="expression" dxfId="324" priority="42">
      <formula>H$22="Fixed Rate"</formula>
    </cfRule>
  </conditionalFormatting>
  <conditionalFormatting sqref="H26">
    <cfRule type="expression" dxfId="323" priority="41">
      <formula>AND(H$25&lt;&gt;"Auto Debit",H$25&lt;&gt;"Way Of Payment",H$25&lt;&gt;"")</formula>
    </cfRule>
  </conditionalFormatting>
  <conditionalFormatting sqref="H31:H34 H37">
    <cfRule type="expression" dxfId="322" priority="40">
      <formula>AND(H$30&lt;&gt;"",H$30&lt;&gt;"Copy Address From")</formula>
    </cfRule>
  </conditionalFormatting>
  <conditionalFormatting sqref="H51:H52">
    <cfRule type="expression" dxfId="321" priority="39">
      <formula>H$50="Lainnya"</formula>
    </cfRule>
  </conditionalFormatting>
  <conditionalFormatting sqref="H36">
    <cfRule type="expression" dxfId="320" priority="38">
      <formula>AND(H$30&lt;&gt;"",H$30&lt;&gt;"Copy Address From")</formula>
    </cfRule>
  </conditionalFormatting>
  <conditionalFormatting sqref="H35">
    <cfRule type="expression" dxfId="319" priority="37">
      <formula>AND(H$30&lt;&gt;"",H$30&lt;&gt;"Copy Address From")</formula>
    </cfRule>
  </conditionalFormatting>
  <conditionalFormatting sqref="I23">
    <cfRule type="expression" dxfId="318" priority="36">
      <formula>I$22="Fixed Rate"</formula>
    </cfRule>
  </conditionalFormatting>
  <conditionalFormatting sqref="I26">
    <cfRule type="expression" dxfId="317" priority="35">
      <formula>AND(I$25&lt;&gt;"Auto Debit",I$25&lt;&gt;"Way Of Payment",I$25&lt;&gt;"")</formula>
    </cfRule>
  </conditionalFormatting>
  <conditionalFormatting sqref="I31:I34 I37">
    <cfRule type="expression" dxfId="316" priority="34">
      <formula>AND(I$30&lt;&gt;"",I$30&lt;&gt;"Copy Address From")</formula>
    </cfRule>
  </conditionalFormatting>
  <conditionalFormatting sqref="I51:I52">
    <cfRule type="expression" dxfId="315" priority="33">
      <formula>I$50="Lainnya"</formula>
    </cfRule>
  </conditionalFormatting>
  <conditionalFormatting sqref="I36">
    <cfRule type="expression" dxfId="314" priority="32">
      <formula>AND(I$30&lt;&gt;"",I$30&lt;&gt;"Copy Address From")</formula>
    </cfRule>
  </conditionalFormatting>
  <conditionalFormatting sqref="I35">
    <cfRule type="expression" dxfId="313" priority="31">
      <formula>AND(I$30&lt;&gt;"",I$30&lt;&gt;"Copy Address From")</formula>
    </cfRule>
  </conditionalFormatting>
  <conditionalFormatting sqref="L23">
    <cfRule type="expression" dxfId="312" priority="30">
      <formula>L$22="Fixed Rate"</formula>
    </cfRule>
  </conditionalFormatting>
  <conditionalFormatting sqref="L26">
    <cfRule type="expression" dxfId="311" priority="29">
      <formula>AND(L$25&lt;&gt;"Auto Debit",L$25&lt;&gt;"Way Of Payment",L$25&lt;&gt;"")</formula>
    </cfRule>
  </conditionalFormatting>
  <conditionalFormatting sqref="L31:L34 L37">
    <cfRule type="expression" dxfId="310" priority="28">
      <formula>AND(L$30&lt;&gt;"",L$30&lt;&gt;"Copy Address From")</formula>
    </cfRule>
  </conditionalFormatting>
  <conditionalFormatting sqref="L51:L52">
    <cfRule type="expression" dxfId="309" priority="27">
      <formula>L$50="Lainnya"</formula>
    </cfRule>
  </conditionalFormatting>
  <conditionalFormatting sqref="L36">
    <cfRule type="expression" dxfId="308" priority="26">
      <formula>AND(L$30&lt;&gt;"",L$30&lt;&gt;"Copy Address From")</formula>
    </cfRule>
  </conditionalFormatting>
  <conditionalFormatting sqref="L35">
    <cfRule type="expression" dxfId="307" priority="25">
      <formula>AND(L$30&lt;&gt;"",L$30&lt;&gt;"Copy Address From")</formula>
    </cfRule>
  </conditionalFormatting>
  <conditionalFormatting sqref="M23">
    <cfRule type="expression" dxfId="306" priority="24">
      <formula>M$22="Fixed Rate"</formula>
    </cfRule>
  </conditionalFormatting>
  <conditionalFormatting sqref="M26">
    <cfRule type="expression" dxfId="305" priority="23">
      <formula>AND(M$25&lt;&gt;"Auto Debit",M$25&lt;&gt;"Way Of Payment",M$25&lt;&gt;"")</formula>
    </cfRule>
  </conditionalFormatting>
  <conditionalFormatting sqref="M31:M34 M37">
    <cfRule type="expression" dxfId="304" priority="22">
      <formula>AND(M$30&lt;&gt;"",M$30&lt;&gt;"Copy Address From")</formula>
    </cfRule>
  </conditionalFormatting>
  <conditionalFormatting sqref="M51:M52">
    <cfRule type="expression" dxfId="303" priority="21">
      <formula>M$50="Lainnya"</formula>
    </cfRule>
  </conditionalFormatting>
  <conditionalFormatting sqref="M36">
    <cfRule type="expression" dxfId="302" priority="20">
      <formula>AND(M$30&lt;&gt;"",M$30&lt;&gt;"Copy Address From")</formula>
    </cfRule>
  </conditionalFormatting>
  <conditionalFormatting sqref="M35">
    <cfRule type="expression" dxfId="301" priority="19">
      <formula>AND(M$30&lt;&gt;"",M$30&lt;&gt;"Copy Address From")</formula>
    </cfRule>
  </conditionalFormatting>
  <conditionalFormatting sqref="N23">
    <cfRule type="expression" dxfId="300" priority="18">
      <formula>N$22="Fixed Rate"</formula>
    </cfRule>
  </conditionalFormatting>
  <conditionalFormatting sqref="N26">
    <cfRule type="expression" dxfId="299" priority="17">
      <formula>AND(N$25&lt;&gt;"Auto Debit",N$25&lt;&gt;"Way Of Payment",N$25&lt;&gt;"")</formula>
    </cfRule>
  </conditionalFormatting>
  <conditionalFormatting sqref="N31:N34 N37">
    <cfRule type="expression" dxfId="298" priority="16">
      <formula>AND(N$30&lt;&gt;"",N$30&lt;&gt;"Copy Address From")</formula>
    </cfRule>
  </conditionalFormatting>
  <conditionalFormatting sqref="N51:N52">
    <cfRule type="expression" dxfId="297" priority="15">
      <formula>N$50="Lainnya"</formula>
    </cfRule>
  </conditionalFormatting>
  <conditionalFormatting sqref="N36">
    <cfRule type="expression" dxfId="296" priority="14">
      <formula>AND(N$30&lt;&gt;"",N$30&lt;&gt;"Copy Address From")</formula>
    </cfRule>
  </conditionalFormatting>
  <conditionalFormatting sqref="N35">
    <cfRule type="expression" dxfId="295" priority="13">
      <formula>AND(N$30&lt;&gt;"",N$30&lt;&gt;"Copy Address From")</formula>
    </cfRule>
  </conditionalFormatting>
  <conditionalFormatting sqref="O23">
    <cfRule type="expression" dxfId="294" priority="12">
      <formula>O$22="Fixed Rate"</formula>
    </cfRule>
  </conditionalFormatting>
  <conditionalFormatting sqref="O26">
    <cfRule type="expression" dxfId="293" priority="11">
      <formula>AND(O$25&lt;&gt;"Auto Debit",O$25&lt;&gt;"Way Of Payment",O$25&lt;&gt;"")</formula>
    </cfRule>
  </conditionalFormatting>
  <conditionalFormatting sqref="O31:O34 O37">
    <cfRule type="expression" dxfId="292" priority="10">
      <formula>AND(O$30&lt;&gt;"",O$30&lt;&gt;"Copy Address From")</formula>
    </cfRule>
  </conditionalFormatting>
  <conditionalFormatting sqref="O51:O52">
    <cfRule type="expression" dxfId="291" priority="9">
      <formula>O$50="Lainnya"</formula>
    </cfRule>
  </conditionalFormatting>
  <conditionalFormatting sqref="O36">
    <cfRule type="expression" dxfId="290" priority="8">
      <formula>AND(O$30&lt;&gt;"",O$30&lt;&gt;"Copy Address From")</formula>
    </cfRule>
  </conditionalFormatting>
  <conditionalFormatting sqref="O35">
    <cfRule type="expression" dxfId="289" priority="7">
      <formula>AND(O$30&lt;&gt;"",O$30&lt;&gt;"Copy Address From")</formula>
    </cfRule>
  </conditionalFormatting>
  <conditionalFormatting sqref="P23">
    <cfRule type="expression" dxfId="288" priority="6">
      <formula>P$22="Fixed Rate"</formula>
    </cfRule>
  </conditionalFormatting>
  <conditionalFormatting sqref="P26">
    <cfRule type="expression" dxfId="287" priority="5">
      <formula>AND(P$25&lt;&gt;"Auto Debit",P$25&lt;&gt;"Way Of Payment",P$25&lt;&gt;"")</formula>
    </cfRule>
  </conditionalFormatting>
  <conditionalFormatting sqref="P31:P34 P37">
    <cfRule type="expression" dxfId="286" priority="4">
      <formula>AND(P$30&lt;&gt;"",P$30&lt;&gt;"Copy Address From")</formula>
    </cfRule>
  </conditionalFormatting>
  <conditionalFormatting sqref="P51:P52">
    <cfRule type="expression" dxfId="285" priority="3">
      <formula>P$50="Lainnya"</formula>
    </cfRule>
  </conditionalFormatting>
  <conditionalFormatting sqref="P36">
    <cfRule type="expression" dxfId="284" priority="2">
      <formula>AND(P$30&lt;&gt;"",P$30&lt;&gt;"Copy Address From")</formula>
    </cfRule>
  </conditionalFormatting>
  <conditionalFormatting sqref="P35">
    <cfRule type="expression" dxfId="283" priority="1">
      <formula>AND(P$30&lt;&gt;"",P$30&lt;&gt;"Copy Address From")</formula>
    </cfRule>
  </conditionalFormatting>
  <dataValidations count="24">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formula1>ISNUMBER(B61)</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 type="custom" errorStyle="information" allowBlank="1" showInputMessage="1" showErrorMessage="1" sqref="B20:J20 B57:J57 L20:P20 L57:P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6" workbookViewId="0">
      <pane xSplit="1" topLeftCell="K1" activePane="topRight" state="frozen"/>
      <selection activeCell="A43" sqref="A43"/>
      <selection pane="topRight" activeCell="P31" sqref="P31"/>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8"/>
      <c r="J1" s="118" t="s">
        <v>7</v>
      </c>
      <c r="L1" s="118" t="s">
        <v>7</v>
      </c>
      <c r="O1" s="118" t="s">
        <v>7</v>
      </c>
      <c r="P1" s="118" t="s">
        <v>7</v>
      </c>
    </row>
    <row r="2" spans="1:16" s="17" customFormat="1" x14ac:dyDescent="0.25">
      <c r="A2" s="17" t="s">
        <v>3282</v>
      </c>
      <c r="I2" s="118"/>
      <c r="J2" s="118" t="s">
        <v>3043</v>
      </c>
      <c r="L2" s="118" t="s">
        <v>3043</v>
      </c>
      <c r="O2" s="118" t="s">
        <v>3043</v>
      </c>
      <c r="P2" s="118" t="s">
        <v>3043</v>
      </c>
    </row>
    <row r="3" spans="1:16" s="17" customFormat="1" x14ac:dyDescent="0.25">
      <c r="A3" s="17" t="s">
        <v>3283</v>
      </c>
      <c r="I3" s="118"/>
      <c r="J3" s="118" t="s">
        <v>3515</v>
      </c>
      <c r="L3" s="118" t="s">
        <v>3520</v>
      </c>
      <c r="O3" s="118" t="s">
        <v>3524</v>
      </c>
      <c r="P3" s="118" t="s">
        <v>3525</v>
      </c>
    </row>
    <row r="4" spans="1:16" s="17" customFormat="1" x14ac:dyDescent="0.25">
      <c r="A4" s="17" t="s">
        <v>3310</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row>
    <row r="5" spans="1:16" s="17" customFormat="1" x14ac:dyDescent="0.25">
      <c r="I5" s="118"/>
      <c r="J5" s="118"/>
      <c r="L5" s="118"/>
      <c r="O5" s="118"/>
      <c r="P5" s="118"/>
    </row>
    <row r="6" spans="1:16" s="17" customFormat="1" x14ac:dyDescent="0.25">
      <c r="I6" s="118"/>
      <c r="J6" s="118"/>
      <c r="L6" s="118"/>
      <c r="O6" s="118"/>
      <c r="P6" s="118"/>
    </row>
    <row r="7" spans="1:16" s="17" customFormat="1" x14ac:dyDescent="0.25">
      <c r="I7" s="118"/>
      <c r="J7" s="118"/>
      <c r="L7" s="118"/>
      <c r="O7" s="118"/>
      <c r="P7" s="118"/>
    </row>
    <row r="8" spans="1:16" s="17" customFormat="1" x14ac:dyDescent="0.25">
      <c r="I8" s="118"/>
      <c r="J8" s="118"/>
      <c r="L8" s="118"/>
      <c r="O8" s="118"/>
      <c r="P8" s="118"/>
    </row>
    <row r="9" spans="1:16" s="17" customFormat="1" x14ac:dyDescent="0.25">
      <c r="I9" s="118"/>
      <c r="J9" s="118"/>
      <c r="L9" s="118"/>
      <c r="O9" s="118"/>
      <c r="P9" s="118"/>
    </row>
    <row r="10" spans="1:16" s="17" customFormat="1" x14ac:dyDescent="0.25">
      <c r="A10" s="17" t="s">
        <v>3445</v>
      </c>
      <c r="I10" s="118"/>
      <c r="J10" s="118" t="str">
        <f>'1.TabCustomerMainData'!$B$10</f>
        <v>No</v>
      </c>
      <c r="L10" s="118" t="str">
        <f>'1.TabCustomerMainData'!$B$10</f>
        <v>No</v>
      </c>
      <c r="O10" s="118" t="str">
        <f>'1.TabCustomerMainData'!$B$10</f>
        <v>No</v>
      </c>
      <c r="P10" s="118" t="str">
        <f>'1.TabCustomerMainData'!$B$10</f>
        <v>No</v>
      </c>
    </row>
    <row r="11" spans="1:16" s="126" customFormat="1" x14ac:dyDescent="0.25">
      <c r="A11" s="98" t="s">
        <v>3018</v>
      </c>
      <c r="B11" s="99"/>
      <c r="C11" s="99"/>
      <c r="D11" s="99"/>
      <c r="E11" s="99"/>
    </row>
    <row r="12" spans="1:16" s="17" customFormat="1" x14ac:dyDescent="0.25">
      <c r="A12" s="49" t="s">
        <v>3368</v>
      </c>
      <c r="B12" s="6"/>
      <c r="C12" s="6"/>
      <c r="D12" s="6"/>
      <c r="E12" s="6"/>
      <c r="F12" s="6"/>
      <c r="G12" s="6"/>
      <c r="I12" s="6"/>
      <c r="J12" s="6" t="s">
        <v>3464</v>
      </c>
      <c r="L12" s="6" t="s">
        <v>3464</v>
      </c>
      <c r="O12" s="6" t="s">
        <v>3464</v>
      </c>
      <c r="P12" s="6" t="s">
        <v>3464</v>
      </c>
    </row>
    <row r="13" spans="1:16" s="17" customFormat="1" x14ac:dyDescent="0.25">
      <c r="A13" s="49" t="s">
        <v>3369</v>
      </c>
      <c r="B13" s="6"/>
      <c r="C13" s="6"/>
      <c r="D13" s="6"/>
      <c r="E13" s="6"/>
      <c r="F13" s="6"/>
      <c r="G13" s="6"/>
      <c r="I13" s="6"/>
      <c r="J13" s="6" t="s">
        <v>3148</v>
      </c>
      <c r="L13" s="6" t="s">
        <v>3148</v>
      </c>
      <c r="O13" s="6" t="s">
        <v>3148</v>
      </c>
      <c r="P13" s="6" t="s">
        <v>3148</v>
      </c>
    </row>
    <row r="14" spans="1:16" s="17" customFormat="1" x14ac:dyDescent="0.25">
      <c r="A14" s="49" t="s">
        <v>3370</v>
      </c>
      <c r="B14" s="8"/>
      <c r="C14" s="8"/>
      <c r="D14" s="8"/>
      <c r="E14" s="8"/>
      <c r="F14" s="8"/>
      <c r="G14" s="8"/>
      <c r="I14" s="8"/>
      <c r="J14" s="8" t="s">
        <v>3073</v>
      </c>
      <c r="L14" s="8" t="s">
        <v>3073</v>
      </c>
      <c r="O14" s="8" t="s">
        <v>3073</v>
      </c>
      <c r="P14" s="8" t="s">
        <v>3073</v>
      </c>
    </row>
    <row r="15" spans="1:16" s="17" customFormat="1" x14ac:dyDescent="0.25">
      <c r="A15" s="11" t="s">
        <v>93</v>
      </c>
      <c r="B15" s="8"/>
      <c r="C15" s="8"/>
      <c r="D15" s="8"/>
      <c r="E15" s="8"/>
      <c r="F15" s="8"/>
      <c r="G15" s="8"/>
      <c r="I15" s="8"/>
      <c r="J15" s="8" t="s">
        <v>3074</v>
      </c>
      <c r="L15" s="8" t="s">
        <v>3074</v>
      </c>
      <c r="O15" s="8" t="s">
        <v>3074</v>
      </c>
      <c r="P15" s="8" t="s">
        <v>3074</v>
      </c>
    </row>
    <row r="16" spans="1:16" s="97" customFormat="1" x14ac:dyDescent="0.25">
      <c r="A16" s="98" t="s">
        <v>3019</v>
      </c>
      <c r="B16" s="99"/>
      <c r="C16" s="99"/>
      <c r="D16" s="99"/>
      <c r="E16" s="99"/>
      <c r="F16" s="99"/>
      <c r="G16" s="99"/>
      <c r="I16" s="99"/>
      <c r="J16" s="99"/>
      <c r="L16" s="99"/>
      <c r="O16" s="99"/>
      <c r="P16" s="99"/>
    </row>
    <row r="17" spans="1:16" s="17" customFormat="1" x14ac:dyDescent="0.25">
      <c r="A17" s="49" t="s">
        <v>3371</v>
      </c>
      <c r="I17" s="118"/>
      <c r="J17" s="118" t="s">
        <v>3078</v>
      </c>
      <c r="L17" s="118" t="s">
        <v>3078</v>
      </c>
      <c r="O17" s="118" t="s">
        <v>3078</v>
      </c>
      <c r="P17" s="118" t="s">
        <v>3078</v>
      </c>
    </row>
    <row r="18" spans="1:16" s="17" customFormat="1" x14ac:dyDescent="0.25">
      <c r="A18" s="49" t="s">
        <v>3372</v>
      </c>
      <c r="B18" s="5"/>
      <c r="C18" s="5"/>
      <c r="D18" s="5"/>
      <c r="E18" s="5"/>
      <c r="F18" s="5"/>
      <c r="G18" s="5"/>
      <c r="I18" s="5"/>
      <c r="J18" s="5" t="s">
        <v>3242</v>
      </c>
      <c r="L18" s="5" t="s">
        <v>3242</v>
      </c>
      <c r="O18" s="5" t="s">
        <v>3242</v>
      </c>
      <c r="P18" s="5" t="s">
        <v>3457</v>
      </c>
    </row>
    <row r="19" spans="1:16" s="17" customFormat="1" x14ac:dyDescent="0.25">
      <c r="A19" s="49" t="s">
        <v>3373</v>
      </c>
      <c r="B19" s="46"/>
      <c r="C19" s="46"/>
      <c r="D19" s="46"/>
      <c r="E19" s="46"/>
      <c r="F19" s="46"/>
      <c r="G19" s="46"/>
      <c r="I19" s="46"/>
      <c r="J19" s="46">
        <v>500000000</v>
      </c>
      <c r="L19" s="46">
        <v>500000000</v>
      </c>
      <c r="O19" s="46">
        <v>500000000</v>
      </c>
      <c r="P19" s="46">
        <v>500000000</v>
      </c>
    </row>
    <row r="20" spans="1:16" s="17" customFormat="1" x14ac:dyDescent="0.25">
      <c r="A20" s="49" t="s">
        <v>3374</v>
      </c>
      <c r="B20" s="5"/>
      <c r="C20" s="5"/>
      <c r="D20" s="5"/>
      <c r="E20" s="5"/>
      <c r="F20" s="5"/>
      <c r="G20" s="5"/>
      <c r="I20" s="5"/>
      <c r="J20" s="5" t="s">
        <v>3143</v>
      </c>
      <c r="L20" s="5" t="s">
        <v>3143</v>
      </c>
      <c r="O20" s="5" t="s">
        <v>3143</v>
      </c>
      <c r="P20" s="5" t="s">
        <v>3143</v>
      </c>
    </row>
    <row r="21" spans="1:16" s="17" customFormat="1" x14ac:dyDescent="0.25">
      <c r="A21" s="17" t="s">
        <v>94</v>
      </c>
      <c r="B21" s="5"/>
      <c r="C21" s="5"/>
      <c r="D21" s="5"/>
      <c r="E21" s="5"/>
      <c r="F21" s="5"/>
      <c r="G21" s="5"/>
      <c r="I21" s="5"/>
      <c r="J21" s="5" t="s">
        <v>3144</v>
      </c>
      <c r="L21" s="5" t="s">
        <v>3144</v>
      </c>
      <c r="O21" s="5" t="s">
        <v>3144</v>
      </c>
      <c r="P21" s="5" t="s">
        <v>3144</v>
      </c>
    </row>
    <row r="22" spans="1:16" s="17" customFormat="1" x14ac:dyDescent="0.25">
      <c r="A22" s="17" t="s">
        <v>95</v>
      </c>
      <c r="B22" s="69"/>
      <c r="C22" s="69"/>
      <c r="D22" s="69"/>
      <c r="E22" s="69"/>
      <c r="F22" s="69"/>
      <c r="G22" s="69"/>
      <c r="I22" s="69"/>
      <c r="J22" s="69" t="s">
        <v>3145</v>
      </c>
      <c r="L22" s="69" t="s">
        <v>3145</v>
      </c>
      <c r="O22" s="69" t="s">
        <v>3145</v>
      </c>
      <c r="P22" s="69" t="s">
        <v>3145</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3375</v>
      </c>
      <c r="B25" s="5"/>
      <c r="C25" s="5"/>
      <c r="D25" s="5"/>
      <c r="E25" s="5"/>
      <c r="F25" s="5"/>
      <c r="G25" s="5"/>
      <c r="I25" s="5"/>
      <c r="J25" s="5">
        <v>2022</v>
      </c>
      <c r="L25" s="5">
        <v>2022</v>
      </c>
      <c r="O25" s="5">
        <v>2022</v>
      </c>
      <c r="P25" s="5">
        <v>2022</v>
      </c>
    </row>
    <row r="26" spans="1:16" s="17" customFormat="1" x14ac:dyDescent="0.25">
      <c r="A26" s="49" t="s">
        <v>3376</v>
      </c>
      <c r="B26" s="5"/>
      <c r="C26" s="5"/>
      <c r="D26" s="5"/>
      <c r="E26" s="5"/>
      <c r="F26" s="5"/>
      <c r="G26" s="5"/>
      <c r="I26" s="5"/>
      <c r="J26" s="5" t="s">
        <v>98</v>
      </c>
      <c r="L26" s="5" t="s">
        <v>98</v>
      </c>
      <c r="O26" s="5" t="s">
        <v>98</v>
      </c>
      <c r="P26" s="5" t="s">
        <v>98</v>
      </c>
    </row>
    <row r="27" spans="1:16" s="17" customFormat="1" x14ac:dyDescent="0.25">
      <c r="A27" s="50" t="s">
        <v>3377</v>
      </c>
      <c r="B27" s="8"/>
      <c r="C27" s="8"/>
      <c r="D27" s="8"/>
      <c r="E27" s="8"/>
      <c r="F27" s="8"/>
      <c r="G27" s="8"/>
      <c r="I27" s="8"/>
      <c r="J27" s="8">
        <v>20</v>
      </c>
      <c r="L27" s="8">
        <v>20</v>
      </c>
      <c r="O27" s="8">
        <v>20</v>
      </c>
      <c r="P27" s="8">
        <v>20</v>
      </c>
    </row>
    <row r="28" spans="1:16" s="17" customFormat="1" x14ac:dyDescent="0.25">
      <c r="A28" s="50" t="s">
        <v>3378</v>
      </c>
      <c r="B28" s="46"/>
      <c r="C28" s="46"/>
      <c r="D28" s="46"/>
      <c r="E28" s="46"/>
      <c r="F28" s="46"/>
      <c r="G28" s="46"/>
      <c r="I28" s="46"/>
      <c r="J28" s="46">
        <v>100000000</v>
      </c>
      <c r="L28" s="46">
        <v>100000000</v>
      </c>
      <c r="O28" s="46">
        <v>100000000</v>
      </c>
      <c r="P28" s="46">
        <v>800000000</v>
      </c>
    </row>
    <row r="29" spans="1:16" s="17" customFormat="1" x14ac:dyDescent="0.25">
      <c r="A29" s="49" t="s">
        <v>3379</v>
      </c>
      <c r="B29" s="67"/>
      <c r="C29" s="67"/>
      <c r="D29" s="67"/>
      <c r="E29" s="67"/>
      <c r="F29" s="67"/>
      <c r="G29" s="67"/>
      <c r="I29" s="67"/>
      <c r="J29" s="67"/>
      <c r="L29" s="67">
        <v>2183986421</v>
      </c>
      <c r="O29" s="67">
        <v>281649612</v>
      </c>
      <c r="P29" s="67">
        <v>42151</v>
      </c>
    </row>
    <row r="30" spans="1:16" s="17" customFormat="1" x14ac:dyDescent="0.25">
      <c r="A30" s="49" t="s">
        <v>3380</v>
      </c>
      <c r="B30" s="67"/>
      <c r="C30" s="67"/>
      <c r="D30" s="67"/>
      <c r="E30" s="67"/>
      <c r="F30" s="67"/>
      <c r="G30" s="67"/>
      <c r="I30" s="67"/>
      <c r="J30" s="67">
        <v>1263724</v>
      </c>
      <c r="L30" s="67">
        <v>12874210</v>
      </c>
      <c r="O30" s="67">
        <v>1284921</v>
      </c>
      <c r="P30" s="67">
        <v>2184</v>
      </c>
    </row>
    <row r="31" spans="1:16" s="17" customFormat="1" x14ac:dyDescent="0.25">
      <c r="A31" s="49" t="s">
        <v>3381</v>
      </c>
      <c r="B31" s="67"/>
      <c r="C31" s="67"/>
      <c r="D31" s="67"/>
      <c r="E31" s="67"/>
      <c r="F31" s="67"/>
      <c r="G31" s="67"/>
      <c r="I31" s="67"/>
      <c r="J31" s="67" t="s">
        <v>3521</v>
      </c>
      <c r="L31" s="67" t="s">
        <v>3526</v>
      </c>
      <c r="O31" s="67" t="s">
        <v>3543</v>
      </c>
      <c r="P31" s="67" t="s">
        <v>3544</v>
      </c>
    </row>
    <row r="32" spans="1:16" s="17" customFormat="1" x14ac:dyDescent="0.25">
      <c r="A32" s="49" t="s">
        <v>3382</v>
      </c>
      <c r="B32" s="67"/>
      <c r="C32" s="67"/>
      <c r="D32" s="67"/>
      <c r="E32" s="67"/>
      <c r="F32" s="67"/>
      <c r="G32" s="67"/>
      <c r="I32" s="67"/>
      <c r="J32" s="67">
        <v>812373</v>
      </c>
      <c r="L32" s="67">
        <v>1237021</v>
      </c>
      <c r="O32" s="67">
        <v>12321</v>
      </c>
      <c r="P32" s="67">
        <v>123213</v>
      </c>
    </row>
    <row r="33" spans="1:16" s="17" customFormat="1" x14ac:dyDescent="0.25">
      <c r="A33" s="49" t="s">
        <v>3383</v>
      </c>
      <c r="B33" s="5"/>
      <c r="C33" s="5"/>
      <c r="D33" s="5"/>
      <c r="E33" s="5"/>
      <c r="F33" s="5"/>
      <c r="G33" s="5"/>
      <c r="I33" s="5"/>
      <c r="J33" s="5">
        <v>216839</v>
      </c>
      <c r="L33" s="5">
        <v>218372</v>
      </c>
      <c r="O33" s="5">
        <v>31232</v>
      </c>
      <c r="P33" s="5">
        <v>123213</v>
      </c>
    </row>
    <row r="34" spans="1:16" s="97" customFormat="1" x14ac:dyDescent="0.25">
      <c r="A34" s="98" t="s">
        <v>3020</v>
      </c>
      <c r="B34" s="99"/>
      <c r="C34" s="99"/>
      <c r="D34" s="99"/>
      <c r="E34" s="99"/>
      <c r="F34" s="99"/>
      <c r="G34" s="99"/>
      <c r="I34" s="99"/>
      <c r="J34" s="99"/>
      <c r="L34" s="99"/>
      <c r="O34" s="99"/>
      <c r="P34" s="99"/>
    </row>
    <row r="35" spans="1:16" s="17" customFormat="1" x14ac:dyDescent="0.25">
      <c r="A35" s="49" t="s">
        <v>3384</v>
      </c>
      <c r="B35" s="5"/>
      <c r="C35" s="5"/>
      <c r="D35" s="5"/>
      <c r="E35" s="5"/>
      <c r="F35" s="5"/>
      <c r="G35" s="5"/>
      <c r="I35" s="5"/>
      <c r="J35" s="5" t="s">
        <v>3075</v>
      </c>
      <c r="L35" s="5" t="s">
        <v>3075</v>
      </c>
      <c r="O35" s="5" t="s">
        <v>3075</v>
      </c>
      <c r="P35" s="5" t="s">
        <v>3075</v>
      </c>
    </row>
    <row r="36" spans="1:16" s="97" customFormat="1" x14ac:dyDescent="0.25">
      <c r="A36" s="98" t="s">
        <v>3021</v>
      </c>
      <c r="B36" s="99"/>
      <c r="C36" s="99"/>
      <c r="D36" s="99"/>
      <c r="E36" s="99"/>
      <c r="F36" s="99"/>
      <c r="G36" s="99"/>
      <c r="I36" s="99"/>
      <c r="J36" s="99"/>
      <c r="L36" s="99"/>
      <c r="O36" s="99"/>
      <c r="P36" s="99"/>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3385</v>
      </c>
      <c r="B38" s="5"/>
      <c r="C38" s="5"/>
      <c r="D38" s="5"/>
      <c r="E38" s="5"/>
      <c r="F38" s="5"/>
      <c r="G38" s="5"/>
      <c r="I38" s="5"/>
      <c r="J38" s="5" t="s">
        <v>3069</v>
      </c>
      <c r="L38" s="5" t="s">
        <v>3069</v>
      </c>
      <c r="O38" s="5" t="s">
        <v>3069</v>
      </c>
      <c r="P38" s="5" t="s">
        <v>3069</v>
      </c>
    </row>
    <row r="39" spans="1:16" s="17" customFormat="1" x14ac:dyDescent="0.25">
      <c r="A39" s="50" t="s">
        <v>3386</v>
      </c>
      <c r="B39" s="5"/>
      <c r="C39" s="5"/>
      <c r="D39" s="5"/>
      <c r="E39" s="5"/>
      <c r="F39" s="5"/>
      <c r="G39" s="5"/>
      <c r="I39" s="5"/>
      <c r="J39" s="5" t="s">
        <v>278</v>
      </c>
      <c r="L39" s="5" t="s">
        <v>278</v>
      </c>
      <c r="O39" s="5" t="s">
        <v>278</v>
      </c>
      <c r="P39" s="5" t="s">
        <v>278</v>
      </c>
    </row>
    <row r="40" spans="1:16" s="97" customFormat="1" x14ac:dyDescent="0.25">
      <c r="A40" s="98" t="s">
        <v>3022</v>
      </c>
      <c r="B40" s="99"/>
      <c r="C40" s="99"/>
      <c r="D40" s="99"/>
      <c r="E40" s="99"/>
      <c r="F40" s="99"/>
      <c r="G40" s="99"/>
      <c r="I40" s="99"/>
      <c r="J40" s="99"/>
      <c r="L40" s="99"/>
      <c r="O40" s="99"/>
      <c r="P40" s="99"/>
    </row>
    <row r="41" spans="1:16" s="17" customFormat="1" x14ac:dyDescent="0.25">
      <c r="A41" s="11" t="s">
        <v>100</v>
      </c>
      <c r="I41" s="118"/>
      <c r="J41" s="118" t="s">
        <v>33</v>
      </c>
      <c r="L41" s="118" t="s">
        <v>33</v>
      </c>
      <c r="O41" s="118" t="s">
        <v>33</v>
      </c>
      <c r="P41" s="118" t="s">
        <v>33</v>
      </c>
    </row>
    <row r="42" spans="1:16" s="17" customFormat="1" x14ac:dyDescent="0.25">
      <c r="A42" s="50" t="s">
        <v>3387</v>
      </c>
      <c r="I42" s="118"/>
      <c r="J42" s="118" t="s">
        <v>43</v>
      </c>
      <c r="L42" s="118" t="s">
        <v>43</v>
      </c>
      <c r="O42" s="118" t="s">
        <v>43</v>
      </c>
      <c r="P42" s="118" t="s">
        <v>43</v>
      </c>
    </row>
    <row r="43" spans="1:16" s="17" customFormat="1" x14ac:dyDescent="0.25">
      <c r="A43" s="50" t="s">
        <v>3388</v>
      </c>
      <c r="B43" s="5"/>
      <c r="C43" s="5"/>
      <c r="D43" s="5"/>
      <c r="E43" s="5"/>
      <c r="F43" s="5"/>
      <c r="G43" s="5"/>
      <c r="I43" s="5"/>
      <c r="J43" s="5" t="s">
        <v>3140</v>
      </c>
      <c r="L43" s="5" t="s">
        <v>3140</v>
      </c>
      <c r="O43" s="5" t="s">
        <v>3140</v>
      </c>
      <c r="P43" s="5" t="s">
        <v>3140</v>
      </c>
    </row>
    <row r="44" spans="1:16" s="17" customFormat="1" x14ac:dyDescent="0.25">
      <c r="A44" s="50" t="s">
        <v>3389</v>
      </c>
      <c r="I44" s="118"/>
      <c r="J44" s="118" t="s">
        <v>45</v>
      </c>
      <c r="L44" s="118" t="s">
        <v>45</v>
      </c>
      <c r="O44" s="118" t="s">
        <v>45</v>
      </c>
      <c r="P44" s="118" t="s">
        <v>45</v>
      </c>
    </row>
    <row r="45" spans="1:16" s="17" customFormat="1" x14ac:dyDescent="0.25">
      <c r="A45" s="52" t="s">
        <v>102</v>
      </c>
      <c r="I45" s="118"/>
      <c r="J45" s="118" t="e">
        <f>VLOOKUP(J46,Master!$A:$B,2,FALSE)</f>
        <v>#N/A</v>
      </c>
      <c r="L45" s="118" t="e">
        <f>VLOOKUP(L46,Master!$A:$B,2,FALSE)</f>
        <v>#N/A</v>
      </c>
      <c r="O45" s="118" t="e">
        <f>VLOOKUP(O46,Master!$A:$B,2,FALSE)</f>
        <v>#N/A</v>
      </c>
      <c r="P45" s="118" t="e">
        <f>VLOOKUP(P46,Master!$A:$B,2,FALSE)</f>
        <v>#N/A</v>
      </c>
    </row>
    <row r="46" spans="1:16" s="17" customFormat="1" x14ac:dyDescent="0.25">
      <c r="A46" s="17" t="s">
        <v>103</v>
      </c>
      <c r="I46" s="118"/>
      <c r="J46" s="118"/>
      <c r="L46" s="118"/>
      <c r="O46" s="118"/>
      <c r="P46" s="118"/>
    </row>
    <row r="47" spans="1:16" s="17" customFormat="1" x14ac:dyDescent="0.25">
      <c r="A47" s="17" t="s">
        <v>104</v>
      </c>
      <c r="I47" s="118"/>
      <c r="J47" s="118" t="s">
        <v>46</v>
      </c>
      <c r="L47" s="118" t="s">
        <v>46</v>
      </c>
      <c r="O47" s="118" t="s">
        <v>46</v>
      </c>
      <c r="P47" s="118" t="s">
        <v>46</v>
      </c>
    </row>
    <row r="48" spans="1:16" s="17" customFormat="1" x14ac:dyDescent="0.25">
      <c r="A48" s="50" t="s">
        <v>3390</v>
      </c>
      <c r="I48" s="118"/>
      <c r="J48" s="118" t="s">
        <v>14</v>
      </c>
      <c r="L48" s="118" t="s">
        <v>14</v>
      </c>
      <c r="O48" s="118" t="s">
        <v>14</v>
      </c>
      <c r="P48" s="118" t="s">
        <v>14</v>
      </c>
    </row>
    <row r="49" spans="1:16" s="17" customFormat="1" x14ac:dyDescent="0.25">
      <c r="A49" s="50" t="s">
        <v>3391</v>
      </c>
      <c r="B49" s="2"/>
      <c r="C49" s="2"/>
      <c r="D49" s="2"/>
      <c r="E49" s="2"/>
      <c r="F49" s="2"/>
      <c r="G49" s="2"/>
      <c r="I49" s="119"/>
      <c r="J49" s="119" t="s">
        <v>3138</v>
      </c>
      <c r="L49" s="119" t="s">
        <v>3138</v>
      </c>
      <c r="O49" s="119" t="s">
        <v>3138</v>
      </c>
      <c r="P49" s="119" t="s">
        <v>3138</v>
      </c>
    </row>
    <row r="50" spans="1:16" s="17" customFormat="1" x14ac:dyDescent="0.25">
      <c r="A50" s="17" t="s">
        <v>105</v>
      </c>
      <c r="B50" s="2"/>
      <c r="C50" s="2"/>
      <c r="D50" s="2"/>
      <c r="E50" s="2"/>
      <c r="F50" s="2"/>
      <c r="G50" s="2"/>
      <c r="I50" s="119"/>
      <c r="J50" s="119">
        <v>1231412</v>
      </c>
      <c r="L50" s="119">
        <v>1231412</v>
      </c>
      <c r="O50" s="119">
        <v>1231412</v>
      </c>
      <c r="P50" s="119">
        <v>1231412</v>
      </c>
    </row>
    <row r="51" spans="1:16" s="97" customFormat="1" x14ac:dyDescent="0.25">
      <c r="A51" s="98" t="s">
        <v>3341</v>
      </c>
      <c r="B51" s="99"/>
      <c r="C51" s="99"/>
      <c r="D51" s="99"/>
      <c r="E51" s="99"/>
      <c r="F51" s="99"/>
      <c r="G51" s="99"/>
      <c r="I51" s="99"/>
      <c r="J51" s="99"/>
      <c r="L51" s="99"/>
      <c r="O51" s="99"/>
      <c r="P51" s="99"/>
    </row>
    <row r="52" spans="1:16" s="17" customFormat="1" x14ac:dyDescent="0.25">
      <c r="A52" s="48" t="s">
        <v>32</v>
      </c>
      <c r="I52" s="118"/>
      <c r="J52" s="118" t="s">
        <v>33</v>
      </c>
      <c r="L52" s="118" t="s">
        <v>33</v>
      </c>
      <c r="O52" s="118" t="s">
        <v>33</v>
      </c>
      <c r="P52" s="118" t="s">
        <v>33</v>
      </c>
    </row>
    <row r="53" spans="1:16" s="17" customFormat="1" x14ac:dyDescent="0.25">
      <c r="A53" s="50" t="s">
        <v>3392</v>
      </c>
      <c r="I53" s="118"/>
      <c r="J53" s="118" t="s">
        <v>106</v>
      </c>
      <c r="L53" s="118" t="s">
        <v>106</v>
      </c>
      <c r="O53" s="118" t="s">
        <v>106</v>
      </c>
      <c r="P53" s="118" t="s">
        <v>106</v>
      </c>
    </row>
    <row r="54" spans="1:16" s="17" customFormat="1" x14ac:dyDescent="0.25">
      <c r="A54" s="50" t="s">
        <v>3302</v>
      </c>
      <c r="I54" s="118"/>
      <c r="J54" s="118" t="s">
        <v>3141</v>
      </c>
      <c r="L54" s="118" t="s">
        <v>3141</v>
      </c>
      <c r="O54" s="118" t="s">
        <v>3141</v>
      </c>
      <c r="P54" s="118" t="s">
        <v>3141</v>
      </c>
    </row>
    <row r="55" spans="1:16" s="17" customFormat="1" x14ac:dyDescent="0.25">
      <c r="A55" s="50" t="s">
        <v>3303</v>
      </c>
      <c r="B55" s="2"/>
      <c r="C55" s="2"/>
      <c r="D55" s="2"/>
      <c r="E55" s="2"/>
      <c r="F55" s="2"/>
      <c r="G55" s="2"/>
      <c r="I55" s="119"/>
      <c r="J55" s="119">
        <v>1</v>
      </c>
      <c r="L55" s="119">
        <v>1</v>
      </c>
      <c r="O55" s="119">
        <v>1</v>
      </c>
      <c r="P55" s="119">
        <v>1</v>
      </c>
    </row>
    <row r="56" spans="1:16" s="17" customFormat="1" x14ac:dyDescent="0.25">
      <c r="A56" s="50" t="s">
        <v>3304</v>
      </c>
      <c r="B56" s="2"/>
      <c r="C56" s="2"/>
      <c r="D56" s="2"/>
      <c r="E56" s="2"/>
      <c r="F56" s="2"/>
      <c r="G56" s="2"/>
      <c r="I56" s="119"/>
      <c r="J56" s="119">
        <v>1</v>
      </c>
      <c r="L56" s="119">
        <v>1</v>
      </c>
      <c r="O56" s="119">
        <v>1</v>
      </c>
      <c r="P56" s="119">
        <v>1</v>
      </c>
    </row>
    <row r="57" spans="1:16" s="17" customFormat="1" x14ac:dyDescent="0.25">
      <c r="A57" s="50" t="s">
        <v>3305</v>
      </c>
      <c r="B57" s="2"/>
      <c r="C57" s="2"/>
      <c r="D57" s="2"/>
      <c r="E57" s="2"/>
      <c r="F57" s="2"/>
      <c r="G57" s="2"/>
      <c r="I57" s="119"/>
      <c r="J57" s="119">
        <v>40242</v>
      </c>
      <c r="L57" s="119">
        <v>40242</v>
      </c>
      <c r="O57" s="119">
        <v>40242</v>
      </c>
      <c r="P57" s="119">
        <v>40242</v>
      </c>
    </row>
    <row r="58" spans="1:16" s="17" customFormat="1" x14ac:dyDescent="0.25">
      <c r="A58" s="50" t="s">
        <v>3307</v>
      </c>
      <c r="I58" s="118"/>
      <c r="J58" s="118" t="s">
        <v>3071</v>
      </c>
      <c r="L58" s="118" t="s">
        <v>3071</v>
      </c>
      <c r="O58" s="118" t="s">
        <v>3071</v>
      </c>
      <c r="P58" s="118" t="s">
        <v>3071</v>
      </c>
    </row>
    <row r="59" spans="1:16" s="17" customFormat="1" x14ac:dyDescent="0.25">
      <c r="A59" s="50" t="s">
        <v>3306</v>
      </c>
      <c r="I59" s="118"/>
      <c r="J59" s="118" t="s">
        <v>3070</v>
      </c>
      <c r="L59" s="118" t="s">
        <v>3070</v>
      </c>
      <c r="O59" s="118" t="s">
        <v>3070</v>
      </c>
      <c r="P59" s="118" t="s">
        <v>3070</v>
      </c>
    </row>
    <row r="60" spans="1:16" s="17" customFormat="1" x14ac:dyDescent="0.25">
      <c r="A60" s="50" t="s">
        <v>3338</v>
      </c>
      <c r="I60" s="118"/>
      <c r="J60" s="118" t="s">
        <v>3139</v>
      </c>
      <c r="L60" s="118" t="s">
        <v>3139</v>
      </c>
      <c r="O60" s="118" t="s">
        <v>3139</v>
      </c>
      <c r="P60" s="118" t="s">
        <v>3139</v>
      </c>
    </row>
    <row r="61" spans="1:16" s="97" customFormat="1" x14ac:dyDescent="0.25">
      <c r="A61" s="98" t="s">
        <v>3079</v>
      </c>
      <c r="B61" s="99"/>
      <c r="C61" s="99"/>
      <c r="D61" s="99"/>
      <c r="E61" s="99"/>
      <c r="F61" s="99"/>
      <c r="G61" s="99"/>
      <c r="I61" s="99"/>
      <c r="J61" s="99"/>
      <c r="L61" s="99"/>
      <c r="O61" s="99"/>
      <c r="P61" s="99"/>
    </row>
    <row r="62" spans="1:16" x14ac:dyDescent="0.25">
      <c r="A62" s="113" t="s">
        <v>3393</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282" priority="72">
      <formula>B$26="Amount"</formula>
    </cfRule>
  </conditionalFormatting>
  <conditionalFormatting sqref="B28:H28 K28 M28:N28 Q28:XFD28">
    <cfRule type="expression" dxfId="281" priority="71">
      <formula>B$26="Percentage"</formula>
    </cfRule>
  </conditionalFormatting>
  <conditionalFormatting sqref="B38:H39 K38:K39 M38:N39 Q38:XFD39">
    <cfRule type="expression" dxfId="280" priority="70">
      <formula>B$37="Yes"</formula>
    </cfRule>
  </conditionalFormatting>
  <conditionalFormatting sqref="B42:H50 K42:K50 M42:N50 Q42:XFD50">
    <cfRule type="expression" dxfId="279" priority="69">
      <formula>B$41="Yes"</formula>
    </cfRule>
  </conditionalFormatting>
  <conditionalFormatting sqref="H54:H60 K54:K60 M54:N60 Q54:XFD60">
    <cfRule type="expression" dxfId="278" priority="66">
      <formula>H$52="Yes"</formula>
    </cfRule>
  </conditionalFormatting>
  <conditionalFormatting sqref="B53:H53 K53 M53:N53 Q53:XFD53">
    <cfRule type="expression" dxfId="277" priority="65">
      <formula>B$52="No"</formula>
    </cfRule>
  </conditionalFormatting>
  <conditionalFormatting sqref="B47:H47 K47 M47:N47 Q47:XFD47">
    <cfRule type="expression" dxfId="276" priority="64">
      <formula>B$42="Personal"</formula>
    </cfRule>
  </conditionalFormatting>
  <conditionalFormatting sqref="B45:H46 K45:K46 M45:N46 Q45:XFD46">
    <cfRule type="expression" dxfId="275" priority="63">
      <formula>B$42="Company"</formula>
    </cfRule>
  </conditionalFormatting>
  <conditionalFormatting sqref="B62:H62 K62 M62:N62 Q62:XFD62">
    <cfRule type="expression" dxfId="274" priority="62">
      <formula>B$18="New"</formula>
    </cfRule>
  </conditionalFormatting>
  <conditionalFormatting sqref="B54:G60">
    <cfRule type="expression" dxfId="273" priority="61">
      <formula>B$41="Yes"</formula>
    </cfRule>
  </conditionalFormatting>
  <conditionalFormatting sqref="B54:G60">
    <cfRule type="expression" dxfId="272" priority="60">
      <formula>#REF!="Yes"</formula>
    </cfRule>
  </conditionalFormatting>
  <conditionalFormatting sqref="A27">
    <cfRule type="expression" dxfId="271" priority="59">
      <formula>A$26="Amount"</formula>
    </cfRule>
  </conditionalFormatting>
  <conditionalFormatting sqref="A28">
    <cfRule type="expression" dxfId="270" priority="58">
      <formula>A$26="Percentage"</formula>
    </cfRule>
  </conditionalFormatting>
  <conditionalFormatting sqref="A38:A39">
    <cfRule type="expression" dxfId="269" priority="57">
      <formula>A$37="Yes"</formula>
    </cfRule>
  </conditionalFormatting>
  <conditionalFormatting sqref="A42:A50">
    <cfRule type="expression" dxfId="268" priority="56">
      <formula>A$41="Yes"</formula>
    </cfRule>
  </conditionalFormatting>
  <conditionalFormatting sqref="A47">
    <cfRule type="expression" dxfId="267" priority="55">
      <formula>A$42="Personal"</formula>
    </cfRule>
  </conditionalFormatting>
  <conditionalFormatting sqref="A45:A46">
    <cfRule type="expression" dxfId="266" priority="54">
      <formula>A$42="Company"</formula>
    </cfRule>
  </conditionalFormatting>
  <conditionalFormatting sqref="A54:A60">
    <cfRule type="expression" dxfId="265" priority="53">
      <formula>A$52="Yes"</formula>
    </cfRule>
  </conditionalFormatting>
  <conditionalFormatting sqref="A53">
    <cfRule type="expression" dxfId="264" priority="52">
      <formula>A$52="No"</formula>
    </cfRule>
  </conditionalFormatting>
  <conditionalFormatting sqref="A62">
    <cfRule type="expression" dxfId="263" priority="51">
      <formula>A$18="New"</formula>
    </cfRule>
  </conditionalFormatting>
  <conditionalFormatting sqref="I27">
    <cfRule type="expression" dxfId="262" priority="50">
      <formula>I$26="Amount"</formula>
    </cfRule>
  </conditionalFormatting>
  <conditionalFormatting sqref="I28">
    <cfRule type="expression" dxfId="261" priority="49">
      <formula>I$26="Percentage"</formula>
    </cfRule>
  </conditionalFormatting>
  <conditionalFormatting sqref="I38:I39">
    <cfRule type="expression" dxfId="260" priority="48">
      <formula>I$37="Yes"</formula>
    </cfRule>
  </conditionalFormatting>
  <conditionalFormatting sqref="I42:I50">
    <cfRule type="expression" dxfId="259" priority="47">
      <formula>I$41="Yes"</formula>
    </cfRule>
  </conditionalFormatting>
  <conditionalFormatting sqref="I53">
    <cfRule type="expression" dxfId="258" priority="46">
      <formula>I$52="No"</formula>
    </cfRule>
  </conditionalFormatting>
  <conditionalFormatting sqref="I47">
    <cfRule type="expression" dxfId="257" priority="45">
      <formula>I$42="Personal"</formula>
    </cfRule>
  </conditionalFormatting>
  <conditionalFormatting sqref="I45:I46">
    <cfRule type="expression" dxfId="256" priority="44">
      <formula>I$42="Company"</formula>
    </cfRule>
  </conditionalFormatting>
  <conditionalFormatting sqref="I62">
    <cfRule type="expression" dxfId="255" priority="43">
      <formula>I$18="New"</formula>
    </cfRule>
  </conditionalFormatting>
  <conditionalFormatting sqref="I54:I60">
    <cfRule type="expression" dxfId="254" priority="42">
      <formula>I$41="Yes"</formula>
    </cfRule>
  </conditionalFormatting>
  <conditionalFormatting sqref="I54:I60">
    <cfRule type="expression" dxfId="253" priority="41">
      <formula>#REF!="Yes"</formula>
    </cfRule>
  </conditionalFormatting>
  <conditionalFormatting sqref="J27">
    <cfRule type="expression" dxfId="252" priority="40">
      <formula>J$26="Amount"</formula>
    </cfRule>
  </conditionalFormatting>
  <conditionalFormatting sqref="J28">
    <cfRule type="expression" dxfId="251" priority="39">
      <formula>J$26="Percentage"</formula>
    </cfRule>
  </conditionalFormatting>
  <conditionalFormatting sqref="J38:J39">
    <cfRule type="expression" dxfId="250" priority="38">
      <formula>J$37="Yes"</formula>
    </cfRule>
  </conditionalFormatting>
  <conditionalFormatting sqref="J42:J50">
    <cfRule type="expression" dxfId="249" priority="37">
      <formula>J$41="Yes"</formula>
    </cfRule>
  </conditionalFormatting>
  <conditionalFormatting sqref="J53">
    <cfRule type="expression" dxfId="248" priority="36">
      <formula>J$52="No"</formula>
    </cfRule>
  </conditionalFormatting>
  <conditionalFormatting sqref="J47">
    <cfRule type="expression" dxfId="247" priority="35">
      <formula>J$42="Personal"</formula>
    </cfRule>
  </conditionalFormatting>
  <conditionalFormatting sqref="J45:J46">
    <cfRule type="expression" dxfId="246" priority="34">
      <formula>J$42="Company"</formula>
    </cfRule>
  </conditionalFormatting>
  <conditionalFormatting sqref="J62">
    <cfRule type="expression" dxfId="245" priority="33">
      <formula>J$18="New"</formula>
    </cfRule>
  </conditionalFormatting>
  <conditionalFormatting sqref="J54:J60">
    <cfRule type="expression" dxfId="244" priority="32">
      <formula>J$41="Yes"</formula>
    </cfRule>
  </conditionalFormatting>
  <conditionalFormatting sqref="J54:J60">
    <cfRule type="expression" dxfId="243" priority="31">
      <formula>#REF!="Yes"</formula>
    </cfRule>
  </conditionalFormatting>
  <conditionalFormatting sqref="L27">
    <cfRule type="expression" dxfId="242" priority="30">
      <formula>L$26="Amount"</formula>
    </cfRule>
  </conditionalFormatting>
  <conditionalFormatting sqref="L28">
    <cfRule type="expression" dxfId="241" priority="29">
      <formula>L$26="Percentage"</formula>
    </cfRule>
  </conditionalFormatting>
  <conditionalFormatting sqref="L38:L39">
    <cfRule type="expression" dxfId="240" priority="28">
      <formula>L$37="Yes"</formula>
    </cfRule>
  </conditionalFormatting>
  <conditionalFormatting sqref="L42:L50">
    <cfRule type="expression" dxfId="239" priority="27">
      <formula>L$41="Yes"</formula>
    </cfRule>
  </conditionalFormatting>
  <conditionalFormatting sqref="L53">
    <cfRule type="expression" dxfId="238" priority="26">
      <formula>L$52="No"</formula>
    </cfRule>
  </conditionalFormatting>
  <conditionalFormatting sqref="L47">
    <cfRule type="expression" dxfId="237" priority="25">
      <formula>L$42="Personal"</formula>
    </cfRule>
  </conditionalFormatting>
  <conditionalFormatting sqref="L45:L46">
    <cfRule type="expression" dxfId="236" priority="24">
      <formula>L$42="Company"</formula>
    </cfRule>
  </conditionalFormatting>
  <conditionalFormatting sqref="L62">
    <cfRule type="expression" dxfId="235" priority="23">
      <formula>L$18="New"</formula>
    </cfRule>
  </conditionalFormatting>
  <conditionalFormatting sqref="L54:L60">
    <cfRule type="expression" dxfId="234" priority="22">
      <formula>L$41="Yes"</formula>
    </cfRule>
  </conditionalFormatting>
  <conditionalFormatting sqref="L54:L60">
    <cfRule type="expression" dxfId="233" priority="21">
      <formula>#REF!="Yes"</formula>
    </cfRule>
  </conditionalFormatting>
  <conditionalFormatting sqref="O27">
    <cfRule type="expression" dxfId="232" priority="20">
      <formula>O$26="Amount"</formula>
    </cfRule>
  </conditionalFormatting>
  <conditionalFormatting sqref="O28">
    <cfRule type="expression" dxfId="231" priority="19">
      <formula>O$26="Percentage"</formula>
    </cfRule>
  </conditionalFormatting>
  <conditionalFormatting sqref="O38:O39">
    <cfRule type="expression" dxfId="230" priority="18">
      <formula>O$37="Yes"</formula>
    </cfRule>
  </conditionalFormatting>
  <conditionalFormatting sqref="O42:O50">
    <cfRule type="expression" dxfId="229" priority="17">
      <formula>O$41="Yes"</formula>
    </cfRule>
  </conditionalFormatting>
  <conditionalFormatting sqref="O53">
    <cfRule type="expression" dxfId="228" priority="16">
      <formula>O$52="No"</formula>
    </cfRule>
  </conditionalFormatting>
  <conditionalFormatting sqref="O47">
    <cfRule type="expression" dxfId="227" priority="15">
      <formula>O$42="Personal"</formula>
    </cfRule>
  </conditionalFormatting>
  <conditionalFormatting sqref="O45:O46">
    <cfRule type="expression" dxfId="226" priority="14">
      <formula>O$42="Company"</formula>
    </cfRule>
  </conditionalFormatting>
  <conditionalFormatting sqref="O62">
    <cfRule type="expression" dxfId="225" priority="13">
      <formula>O$18="New"</formula>
    </cfRule>
  </conditionalFormatting>
  <conditionalFormatting sqref="O54:O60">
    <cfRule type="expression" dxfId="224" priority="12">
      <formula>O$41="Yes"</formula>
    </cfRule>
  </conditionalFormatting>
  <conditionalFormatting sqref="O54:O60">
    <cfRule type="expression" dxfId="223" priority="11">
      <formula>#REF!="Yes"</formula>
    </cfRule>
  </conditionalFormatting>
  <conditionalFormatting sqref="P27">
    <cfRule type="expression" dxfId="222" priority="10">
      <formula>P$26="Amount"</formula>
    </cfRule>
  </conditionalFormatting>
  <conditionalFormatting sqref="P28">
    <cfRule type="expression" dxfId="221" priority="9">
      <formula>P$26="Percentage"</formula>
    </cfRule>
  </conditionalFormatting>
  <conditionalFormatting sqref="P38:P39">
    <cfRule type="expression" dxfId="220" priority="8">
      <formula>P$37="Yes"</formula>
    </cfRule>
  </conditionalFormatting>
  <conditionalFormatting sqref="P42:P50">
    <cfRule type="expression" dxfId="219" priority="7">
      <formula>P$41="Yes"</formula>
    </cfRule>
  </conditionalFormatting>
  <conditionalFormatting sqref="P53">
    <cfRule type="expression" dxfId="218" priority="6">
      <formula>P$52="No"</formula>
    </cfRule>
  </conditionalFormatting>
  <conditionalFormatting sqref="P47">
    <cfRule type="expression" dxfId="217" priority="5">
      <formula>P$42="Personal"</formula>
    </cfRule>
  </conditionalFormatting>
  <conditionalFormatting sqref="P45:P46">
    <cfRule type="expression" dxfId="216" priority="4">
      <formula>P$42="Company"</formula>
    </cfRule>
  </conditionalFormatting>
  <conditionalFormatting sqref="P62">
    <cfRule type="expression" dxfId="215" priority="3">
      <formula>P$18="New"</formula>
    </cfRule>
  </conditionalFormatting>
  <conditionalFormatting sqref="P54:P60">
    <cfRule type="expression" dxfId="214" priority="2">
      <formula>P$41="Yes"</formula>
    </cfRule>
  </conditionalFormatting>
  <conditionalFormatting sqref="P54:P60">
    <cfRule type="expression" dxfId="213"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4" sqref="D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c r="F1" s="17" t="s">
        <v>7</v>
      </c>
      <c r="G1" s="17" t="s">
        <v>5</v>
      </c>
      <c r="H1" s="17" t="s">
        <v>3064</v>
      </c>
    </row>
    <row r="2" spans="1:8" s="17" customFormat="1" x14ac:dyDescent="0.25">
      <c r="A2" s="17" t="s">
        <v>3282</v>
      </c>
      <c r="B2" s="118" t="s">
        <v>3043</v>
      </c>
      <c r="C2" s="118" t="s">
        <v>3043</v>
      </c>
      <c r="D2" s="17" t="s">
        <v>3043</v>
      </c>
      <c r="E2" s="17" t="s">
        <v>3043</v>
      </c>
    </row>
    <row r="3" spans="1:8" s="17" customFormat="1" x14ac:dyDescent="0.25">
      <c r="A3" s="17" t="s">
        <v>3283</v>
      </c>
      <c r="B3" s="17" t="s">
        <v>3520</v>
      </c>
      <c r="C3" s="118" t="s">
        <v>3522</v>
      </c>
      <c r="D3" s="118" t="s">
        <v>3523</v>
      </c>
      <c r="E3" s="118" t="s">
        <v>3524</v>
      </c>
    </row>
    <row r="4" spans="1:8" s="17" customFormat="1" x14ac:dyDescent="0.25">
      <c r="A4" s="17" t="s">
        <v>3396</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1</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43" t="str">
        <f>'1.TabCustomerMainData'!$L$13</f>
        <v>App011</v>
      </c>
      <c r="C12" s="123" t="str">
        <f>'1.TabCustomerMainData'!$M$13</f>
        <v>App012</v>
      </c>
      <c r="D12" s="123" t="str">
        <f>'1.TabCustomerMainData'!$N$13</f>
        <v>App013</v>
      </c>
      <c r="E12" s="123" t="str">
        <f>'1.TabCustomerMainData'!$O$13</f>
        <v>App014</v>
      </c>
    </row>
    <row r="13" spans="1:8" s="17" customFormat="1" x14ac:dyDescent="0.25">
      <c r="A13" s="50" t="s">
        <v>3462</v>
      </c>
      <c r="B13" s="5" t="s">
        <v>3464</v>
      </c>
      <c r="C13" s="5" t="s">
        <v>3464</v>
      </c>
      <c r="D13" s="5" t="s">
        <v>3464</v>
      </c>
      <c r="E13" s="5" t="s">
        <v>3464</v>
      </c>
      <c r="F13" s="5"/>
      <c r="G13" s="5"/>
      <c r="H13" s="5"/>
    </row>
    <row r="14" spans="1:8" s="17" customFormat="1" x14ac:dyDescent="0.25">
      <c r="A14" s="50" t="s">
        <v>3369</v>
      </c>
      <c r="B14" s="6" t="s">
        <v>3148</v>
      </c>
      <c r="C14" s="6" t="s">
        <v>3148</v>
      </c>
      <c r="D14" s="6" t="s">
        <v>3148</v>
      </c>
      <c r="E14" s="6" t="s">
        <v>3148</v>
      </c>
      <c r="F14" s="6" t="s">
        <v>3148</v>
      </c>
      <c r="G14" s="6" t="s">
        <v>3148</v>
      </c>
      <c r="H14" s="6" t="s">
        <v>3148</v>
      </c>
    </row>
    <row r="15" spans="1:8" s="17" customFormat="1" x14ac:dyDescent="0.25">
      <c r="A15" s="50" t="s">
        <v>3463</v>
      </c>
      <c r="B15" s="7" t="s">
        <v>3465</v>
      </c>
      <c r="C15" s="7" t="s">
        <v>3465</v>
      </c>
      <c r="D15" s="7" t="s">
        <v>3465</v>
      </c>
      <c r="E15" s="7" t="s">
        <v>3465</v>
      </c>
      <c r="F15" s="7"/>
      <c r="G15" s="7"/>
      <c r="H15" s="7"/>
    </row>
    <row r="16" spans="1:8" s="17" customFormat="1" x14ac:dyDescent="0.25">
      <c r="A16" s="50" t="s">
        <v>3394</v>
      </c>
      <c r="B16" s="7" t="s">
        <v>3076</v>
      </c>
      <c r="C16" s="7" t="s">
        <v>3076</v>
      </c>
      <c r="D16" s="7" t="s">
        <v>3076</v>
      </c>
      <c r="E16" s="7"/>
      <c r="F16" s="7" t="s">
        <v>3076</v>
      </c>
      <c r="G16" s="7" t="s">
        <v>3076</v>
      </c>
      <c r="H16" s="7" t="s">
        <v>3076</v>
      </c>
    </row>
    <row r="17" spans="1:8" s="17" customFormat="1" x14ac:dyDescent="0.25">
      <c r="A17" s="50" t="s">
        <v>3395</v>
      </c>
      <c r="B17" s="26">
        <v>1000000</v>
      </c>
      <c r="C17" s="26">
        <v>10000000</v>
      </c>
      <c r="D17" s="26">
        <v>10000000</v>
      </c>
      <c r="E17" s="26">
        <v>10000000</v>
      </c>
      <c r="F17" s="26">
        <v>10000004</v>
      </c>
      <c r="G17" s="26">
        <v>10000005</v>
      </c>
      <c r="H17" s="26">
        <v>10000006</v>
      </c>
    </row>
    <row r="18" spans="1:8" s="17" customFormat="1" x14ac:dyDescent="0.25">
      <c r="A18" s="50" t="s">
        <v>3376</v>
      </c>
      <c r="B18" s="17" t="s">
        <v>108</v>
      </c>
      <c r="C18" s="17" t="s">
        <v>108</v>
      </c>
      <c r="D18" s="118" t="s">
        <v>108</v>
      </c>
      <c r="E18" s="118" t="s">
        <v>108</v>
      </c>
      <c r="F18" s="17" t="s">
        <v>108</v>
      </c>
      <c r="G18" s="17" t="s">
        <v>108</v>
      </c>
      <c r="H18" s="17" t="s">
        <v>108</v>
      </c>
    </row>
    <row r="19" spans="1:8" s="17" customFormat="1" x14ac:dyDescent="0.25">
      <c r="A19" s="50" t="s">
        <v>3377</v>
      </c>
      <c r="B19" s="17">
        <v>12</v>
      </c>
      <c r="C19" s="17">
        <v>12</v>
      </c>
      <c r="D19" s="118">
        <v>12</v>
      </c>
      <c r="E19" s="118">
        <v>12</v>
      </c>
      <c r="F19" s="17">
        <v>12</v>
      </c>
      <c r="G19" s="17">
        <v>12</v>
      </c>
      <c r="H19" s="17">
        <v>12</v>
      </c>
    </row>
    <row r="20" spans="1:8" s="17" customFormat="1" x14ac:dyDescent="0.25">
      <c r="A20" s="50" t="s">
        <v>3378</v>
      </c>
      <c r="B20" s="26">
        <v>0</v>
      </c>
      <c r="C20" s="26">
        <v>0</v>
      </c>
      <c r="D20" s="26">
        <v>0</v>
      </c>
      <c r="E20" s="26">
        <v>0</v>
      </c>
      <c r="F20" s="26">
        <v>0</v>
      </c>
      <c r="G20" s="26">
        <v>0</v>
      </c>
      <c r="H20" s="26">
        <v>0</v>
      </c>
    </row>
    <row r="21" spans="1:8" s="17" customFormat="1" x14ac:dyDescent="0.25">
      <c r="A21" s="17" t="s">
        <v>97</v>
      </c>
      <c r="D21" s="118"/>
      <c r="E21" s="118"/>
    </row>
  </sheetData>
  <conditionalFormatting sqref="C19 F19:XFD19">
    <cfRule type="expression" dxfId="212" priority="11">
      <formula>C$18="Amount"</formula>
    </cfRule>
  </conditionalFormatting>
  <conditionalFormatting sqref="B20:C20 F20:XFD20">
    <cfRule type="expression" dxfId="211" priority="10">
      <formula>B$18="Percentage"</formula>
    </cfRule>
  </conditionalFormatting>
  <conditionalFormatting sqref="A19">
    <cfRule type="expression" dxfId="210" priority="7">
      <formula>A$18="Amount"</formula>
    </cfRule>
  </conditionalFormatting>
  <conditionalFormatting sqref="A20">
    <cfRule type="expression" dxfId="209" priority="6">
      <formula>A$18="Percentage"</formula>
    </cfRule>
  </conditionalFormatting>
  <conditionalFormatting sqref="B19">
    <cfRule type="expression" dxfId="208" priority="5">
      <formula>B$18="Amount"</formula>
    </cfRule>
  </conditionalFormatting>
  <conditionalFormatting sqref="E19">
    <cfRule type="expression" dxfId="207" priority="4">
      <formula>E$18="Amount"</formula>
    </cfRule>
  </conditionalFormatting>
  <conditionalFormatting sqref="E20">
    <cfRule type="expression" dxfId="206" priority="3">
      <formula>E$18="Percentage"</formula>
    </cfRule>
  </conditionalFormatting>
  <conditionalFormatting sqref="D19">
    <cfRule type="expression" dxfId="205" priority="2">
      <formula>D$18="Amount"</formula>
    </cfRule>
  </conditionalFormatting>
  <conditionalFormatting sqref="D20">
    <cfRule type="expression" dxfId="204"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topLeftCell="A7" workbookViewId="0">
      <pane xSplit="1" topLeftCell="K1" activePane="topRight" state="frozen"/>
      <selection activeCell="A10" sqref="A10"/>
      <selection pane="topRight" activeCell="A20" sqref="A20"/>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3282</v>
      </c>
      <c r="J2" s="118"/>
      <c r="K2" s="118"/>
      <c r="L2" s="118" t="s">
        <v>3043</v>
      </c>
      <c r="M2" s="118" t="s">
        <v>3043</v>
      </c>
      <c r="N2" s="118" t="s">
        <v>3043</v>
      </c>
      <c r="O2" s="118"/>
      <c r="P2" s="118"/>
    </row>
    <row r="3" spans="1:16" s="17" customFormat="1" x14ac:dyDescent="0.25">
      <c r="A3" s="17" t="s">
        <v>3283</v>
      </c>
      <c r="B3" s="118"/>
      <c r="C3" s="118"/>
      <c r="D3" s="118"/>
      <c r="E3" s="118"/>
      <c r="F3" s="118"/>
      <c r="G3" s="118"/>
      <c r="H3" s="118"/>
      <c r="I3" s="118"/>
      <c r="J3" s="118"/>
      <c r="K3" s="118"/>
      <c r="L3" s="118" t="s">
        <v>3520</v>
      </c>
      <c r="M3" s="118" t="s">
        <v>3522</v>
      </c>
      <c r="N3" s="118" t="s">
        <v>3523</v>
      </c>
      <c r="O3" s="118"/>
      <c r="P3" s="118"/>
    </row>
    <row r="4" spans="1:16" s="17" customFormat="1" x14ac:dyDescent="0.25">
      <c r="A4" s="17" t="s">
        <v>3396</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row>
    <row r="5" spans="1:16" s="17" customFormat="1" x14ac:dyDescent="0.25">
      <c r="J5" s="118"/>
      <c r="K5" s="118"/>
      <c r="L5" s="118"/>
      <c r="M5" s="118"/>
      <c r="N5" s="118"/>
      <c r="O5" s="118"/>
      <c r="P5" s="118"/>
    </row>
    <row r="6" spans="1:16" s="17" customFormat="1" x14ac:dyDescent="0.25">
      <c r="J6" s="118"/>
      <c r="K6" s="118"/>
      <c r="L6" s="118"/>
      <c r="M6" s="118"/>
      <c r="N6" s="118"/>
      <c r="O6" s="118"/>
      <c r="P6" s="118"/>
    </row>
    <row r="7" spans="1:16" s="17" customFormat="1" x14ac:dyDescent="0.25">
      <c r="J7" s="118"/>
      <c r="K7" s="118"/>
      <c r="L7" s="118"/>
      <c r="M7" s="118"/>
      <c r="N7" s="118"/>
      <c r="O7" s="118"/>
      <c r="P7" s="118"/>
    </row>
    <row r="8" spans="1:16" s="17" customFormat="1" x14ac:dyDescent="0.25">
      <c r="J8" s="118"/>
      <c r="K8" s="118"/>
      <c r="L8" s="118"/>
      <c r="M8" s="118"/>
      <c r="N8" s="118"/>
      <c r="O8" s="118"/>
      <c r="P8" s="118"/>
    </row>
    <row r="9" spans="1:16" s="17" customFormat="1" x14ac:dyDescent="0.25">
      <c r="J9" s="118"/>
      <c r="K9" s="118"/>
      <c r="L9" s="118"/>
      <c r="M9" s="118"/>
      <c r="N9" s="118"/>
      <c r="O9" s="118"/>
      <c r="P9" s="118"/>
    </row>
    <row r="10" spans="1:16" s="17" customFormat="1" x14ac:dyDescent="0.25">
      <c r="A10" s="17" t="s">
        <v>3445</v>
      </c>
      <c r="J10" s="118"/>
      <c r="K10" s="118"/>
      <c r="L10" s="118" t="str">
        <f>'1.TabCustomerMainData'!$B$10</f>
        <v>No</v>
      </c>
      <c r="M10" s="118" t="str">
        <f>'1.TabCustomerMainData'!$B$10</f>
        <v>No</v>
      </c>
      <c r="N10" s="118" t="str">
        <f>'1.TabCustomerMainData'!$B$10</f>
        <v>No</v>
      </c>
      <c r="O10" s="118"/>
      <c r="P10" s="118"/>
    </row>
    <row r="11" spans="1:16" s="97" customFormat="1" x14ac:dyDescent="0.25">
      <c r="A11" s="94" t="s">
        <v>3023</v>
      </c>
      <c r="B11" s="95"/>
      <c r="C11" s="95"/>
      <c r="D11" s="95"/>
      <c r="E11" s="96"/>
    </row>
    <row r="12" spans="1:16" s="17" customFormat="1" x14ac:dyDescent="0.25">
      <c r="A12" s="49" t="s">
        <v>3397</v>
      </c>
      <c r="J12" s="118"/>
      <c r="K12" s="118"/>
      <c r="L12" s="118" t="s">
        <v>50</v>
      </c>
      <c r="M12" s="118" t="s">
        <v>223</v>
      </c>
      <c r="N12" s="118" t="s">
        <v>109</v>
      </c>
      <c r="O12" s="118"/>
      <c r="P12" s="118"/>
    </row>
    <row r="13" spans="1:16" s="102" customFormat="1" x14ac:dyDescent="0.25">
      <c r="A13" s="100" t="s">
        <v>50</v>
      </c>
      <c r="B13" s="101"/>
      <c r="C13" s="101"/>
      <c r="D13" s="101"/>
      <c r="E13" s="101"/>
      <c r="F13" s="101"/>
      <c r="J13" s="101"/>
      <c r="K13" s="101"/>
      <c r="L13" s="101"/>
      <c r="M13" s="101"/>
      <c r="N13" s="101"/>
      <c r="O13" s="101"/>
      <c r="P13" s="101"/>
    </row>
    <row r="14" spans="1:16" s="17" customFormat="1" x14ac:dyDescent="0.25">
      <c r="A14" s="50" t="s">
        <v>3398</v>
      </c>
      <c r="J14" s="118"/>
      <c r="K14" s="118"/>
      <c r="L14" s="118"/>
      <c r="M14" s="118" t="s">
        <v>3527</v>
      </c>
      <c r="N14" s="118"/>
      <c r="O14" s="118"/>
      <c r="P14" s="118"/>
    </row>
    <row r="15" spans="1:16" s="17" customFormat="1" x14ac:dyDescent="0.25">
      <c r="A15" s="50" t="s">
        <v>3399</v>
      </c>
      <c r="B15" s="25"/>
      <c r="C15" s="25"/>
      <c r="D15" s="25"/>
      <c r="E15" s="25"/>
      <c r="F15" s="25"/>
      <c r="J15" s="25"/>
      <c r="K15" s="25"/>
      <c r="L15" s="25">
        <v>700000000</v>
      </c>
      <c r="M15" s="25">
        <v>700000000</v>
      </c>
      <c r="N15" s="25">
        <v>700000000</v>
      </c>
      <c r="O15" s="25"/>
      <c r="P15" s="25"/>
    </row>
    <row r="16" spans="1:16" s="17" customFormat="1" x14ac:dyDescent="0.25">
      <c r="A16" s="17" t="s">
        <v>110</v>
      </c>
      <c r="J16" s="118"/>
      <c r="K16" s="118"/>
      <c r="L16" s="118"/>
      <c r="M16" s="118"/>
      <c r="N16" s="118"/>
      <c r="O16" s="118"/>
      <c r="P16" s="118"/>
    </row>
    <row r="17" spans="1:16" s="17" customFormat="1" x14ac:dyDescent="0.25">
      <c r="A17" s="17" t="s">
        <v>111</v>
      </c>
      <c r="J17" s="118"/>
      <c r="K17" s="118"/>
      <c r="L17" s="118"/>
      <c r="M17" s="118"/>
      <c r="N17" s="118"/>
      <c r="O17" s="118"/>
      <c r="P17" s="118"/>
    </row>
    <row r="18" spans="1:16" s="17" customFormat="1" x14ac:dyDescent="0.25">
      <c r="A18" s="50" t="s">
        <v>3400</v>
      </c>
      <c r="B18" s="61"/>
      <c r="C18" s="61"/>
      <c r="D18" s="61"/>
      <c r="E18" s="61"/>
      <c r="F18" s="61"/>
      <c r="J18" s="61"/>
      <c r="K18" s="61"/>
      <c r="L18" s="61">
        <v>44197</v>
      </c>
      <c r="M18" s="61">
        <v>44197</v>
      </c>
      <c r="N18" s="61">
        <v>44197</v>
      </c>
      <c r="O18" s="61"/>
      <c r="P18" s="61"/>
    </row>
    <row r="19" spans="1:16" s="17" customFormat="1" x14ac:dyDescent="0.25">
      <c r="A19" s="50" t="s">
        <v>3401</v>
      </c>
      <c r="B19" s="61"/>
      <c r="C19" s="61"/>
      <c r="D19" s="61"/>
      <c r="E19" s="61"/>
      <c r="F19" s="61"/>
      <c r="J19" s="61"/>
      <c r="K19" s="61"/>
      <c r="L19" s="61">
        <v>44741</v>
      </c>
      <c r="M19" s="61">
        <v>44741</v>
      </c>
      <c r="N19" s="61">
        <v>44741</v>
      </c>
      <c r="O19" s="61"/>
      <c r="P19" s="61"/>
    </row>
    <row r="20" spans="1:16" s="17" customFormat="1" x14ac:dyDescent="0.25">
      <c r="A20" s="17" t="s">
        <v>112</v>
      </c>
      <c r="J20" s="118"/>
      <c r="K20" s="118"/>
      <c r="L20" s="118"/>
      <c r="M20" s="118"/>
      <c r="N20" s="118"/>
      <c r="O20" s="118"/>
      <c r="P20" s="118"/>
    </row>
    <row r="21" spans="1:16" s="102" customFormat="1" x14ac:dyDescent="0.25">
      <c r="A21" s="100" t="s">
        <v>43</v>
      </c>
      <c r="B21" s="101"/>
      <c r="C21" s="101"/>
      <c r="D21" s="101"/>
      <c r="E21" s="101"/>
      <c r="F21" s="101"/>
      <c r="J21" s="101"/>
      <c r="K21" s="101"/>
      <c r="L21" s="101"/>
      <c r="M21" s="101"/>
      <c r="N21" s="101"/>
      <c r="O21" s="101"/>
      <c r="P21" s="101"/>
    </row>
    <row r="22" spans="1:16" s="17" customFormat="1" x14ac:dyDescent="0.25">
      <c r="A22" s="50" t="s">
        <v>3384</v>
      </c>
      <c r="J22" s="118"/>
      <c r="K22" s="118"/>
      <c r="L22" s="118" t="s">
        <v>195</v>
      </c>
      <c r="M22" s="118" t="s">
        <v>195</v>
      </c>
      <c r="N22" s="118" t="s">
        <v>195</v>
      </c>
      <c r="O22" s="118"/>
      <c r="P22" s="118"/>
    </row>
    <row r="23" spans="1:16" s="17" customFormat="1" x14ac:dyDescent="0.25">
      <c r="A23" s="50" t="s">
        <v>3399</v>
      </c>
      <c r="B23" s="25"/>
      <c r="C23" s="25"/>
      <c r="D23" s="25"/>
      <c r="E23" s="25"/>
      <c r="F23" s="25"/>
      <c r="J23" s="25"/>
      <c r="K23" s="25"/>
      <c r="L23" s="25">
        <v>300000000</v>
      </c>
      <c r="M23" s="25">
        <v>300000000</v>
      </c>
      <c r="N23" s="25">
        <v>300000000</v>
      </c>
      <c r="O23" s="25"/>
      <c r="P23" s="25"/>
    </row>
    <row r="24" spans="1:16" s="17" customFormat="1" x14ac:dyDescent="0.25">
      <c r="A24" s="50" t="s">
        <v>3402</v>
      </c>
      <c r="J24" s="118"/>
      <c r="K24" s="118"/>
      <c r="L24" s="118" t="s">
        <v>267</v>
      </c>
      <c r="M24" s="118" t="s">
        <v>267</v>
      </c>
      <c r="N24" s="118" t="s">
        <v>246</v>
      </c>
      <c r="O24" s="118"/>
      <c r="P24" s="118"/>
    </row>
    <row r="25" spans="1:16" s="17" customFormat="1" x14ac:dyDescent="0.25">
      <c r="A25" s="50" t="s">
        <v>3403</v>
      </c>
      <c r="J25" s="118"/>
      <c r="K25" s="118"/>
      <c r="L25" s="118" t="s">
        <v>192</v>
      </c>
      <c r="M25" s="118" t="s">
        <v>192</v>
      </c>
      <c r="N25" s="118" t="s">
        <v>192</v>
      </c>
      <c r="O25" s="118"/>
      <c r="P25" s="118"/>
    </row>
    <row r="26" spans="1:16" s="17" customFormat="1" x14ac:dyDescent="0.25">
      <c r="A26" s="50" t="s">
        <v>3398</v>
      </c>
      <c r="J26" s="118"/>
      <c r="K26" s="118"/>
      <c r="L26" s="118" t="s">
        <v>3000</v>
      </c>
      <c r="M26" s="118" t="s">
        <v>3000</v>
      </c>
      <c r="N26" s="118" t="s">
        <v>3000</v>
      </c>
      <c r="O26" s="118"/>
      <c r="P26" s="118"/>
    </row>
    <row r="27" spans="1:16" s="17" customFormat="1" x14ac:dyDescent="0.25">
      <c r="A27" s="17" t="s">
        <v>112</v>
      </c>
      <c r="J27" s="118"/>
      <c r="K27" s="118"/>
      <c r="L27" s="118"/>
      <c r="M27" s="118"/>
      <c r="N27" s="118"/>
      <c r="O27" s="118"/>
      <c r="P27" s="118"/>
    </row>
    <row r="28" spans="1:16" s="17" customFormat="1" x14ac:dyDescent="0.25">
      <c r="A28" s="50" t="s">
        <v>3404</v>
      </c>
      <c r="J28" s="118"/>
      <c r="K28" s="118"/>
      <c r="L28" s="118">
        <v>16</v>
      </c>
      <c r="M28" s="118">
        <v>32</v>
      </c>
      <c r="N28" s="118">
        <v>10</v>
      </c>
      <c r="O28" s="118"/>
      <c r="P28" s="118"/>
    </row>
    <row r="29" spans="1:16" s="97" customFormat="1" x14ac:dyDescent="0.25">
      <c r="A29" s="94" t="s">
        <v>3024</v>
      </c>
      <c r="B29" s="95"/>
      <c r="C29" s="95"/>
      <c r="D29" s="95"/>
      <c r="E29" s="95"/>
      <c r="F29" s="95"/>
      <c r="J29" s="95"/>
      <c r="K29" s="95"/>
      <c r="L29" s="95"/>
      <c r="M29" s="95"/>
      <c r="N29" s="95"/>
      <c r="O29" s="95"/>
      <c r="P29" s="95"/>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0" customFormat="1" x14ac:dyDescent="0.25">
      <c r="A33" s="108" t="s">
        <v>3025</v>
      </c>
      <c r="B33" s="109"/>
      <c r="C33" s="109"/>
      <c r="D33" s="109"/>
      <c r="E33" s="109"/>
      <c r="F33" s="109"/>
      <c r="J33" s="109"/>
      <c r="K33" s="109"/>
      <c r="L33" s="109"/>
      <c r="M33" s="109"/>
      <c r="N33" s="109"/>
      <c r="O33" s="109"/>
      <c r="P33" s="109"/>
    </row>
    <row r="34" spans="1:16" s="17" customFormat="1" x14ac:dyDescent="0.25">
      <c r="A34" s="50" t="s">
        <v>3405</v>
      </c>
      <c r="J34" s="118"/>
      <c r="K34" s="118"/>
      <c r="L34" s="118" t="s">
        <v>122</v>
      </c>
      <c r="M34" s="118" t="s">
        <v>122</v>
      </c>
      <c r="N34" s="118" t="s">
        <v>122</v>
      </c>
      <c r="O34" s="118"/>
      <c r="P34" s="118"/>
    </row>
    <row r="35" spans="1:16" s="100" customFormat="1" x14ac:dyDescent="0.25">
      <c r="A35" s="100" t="s">
        <v>123</v>
      </c>
      <c r="B35" s="101"/>
      <c r="C35" s="101"/>
      <c r="D35" s="101"/>
      <c r="E35" s="101"/>
      <c r="F35" s="101"/>
      <c r="J35" s="101"/>
      <c r="K35" s="101"/>
      <c r="L35" s="101"/>
      <c r="M35" s="101"/>
      <c r="N35" s="101"/>
      <c r="O35" s="101"/>
      <c r="P35" s="101"/>
    </row>
    <row r="36" spans="1:16" s="17" customFormat="1" x14ac:dyDescent="0.25">
      <c r="A36" s="50" t="s">
        <v>3406</v>
      </c>
      <c r="B36" s="33"/>
      <c r="C36" s="33"/>
      <c r="D36" s="33"/>
      <c r="E36" s="33"/>
      <c r="F36" s="33"/>
      <c r="J36" s="33"/>
      <c r="K36" s="33"/>
      <c r="L36" s="33" t="s">
        <v>118</v>
      </c>
      <c r="M36" s="33" t="s">
        <v>118</v>
      </c>
      <c r="N36" s="33" t="s">
        <v>118</v>
      </c>
      <c r="O36" s="33"/>
      <c r="P36" s="33"/>
    </row>
    <row r="37" spans="1:16" s="17" customFormat="1" x14ac:dyDescent="0.25">
      <c r="A37" s="50" t="s">
        <v>3407</v>
      </c>
      <c r="B37" s="33"/>
      <c r="C37" s="33"/>
      <c r="D37" s="33"/>
      <c r="E37" s="33"/>
      <c r="F37" s="33"/>
      <c r="J37" s="33"/>
      <c r="K37" s="33"/>
      <c r="L37" s="33" t="s">
        <v>118</v>
      </c>
      <c r="M37" s="33" t="s">
        <v>118</v>
      </c>
      <c r="N37" s="33" t="s">
        <v>118</v>
      </c>
      <c r="O37" s="33"/>
      <c r="P37" s="33"/>
    </row>
    <row r="38" spans="1:16" s="17" customFormat="1" x14ac:dyDescent="0.25">
      <c r="A38" s="50" t="s">
        <v>3408</v>
      </c>
      <c r="B38" s="33"/>
      <c r="C38" s="33"/>
      <c r="D38" s="33"/>
      <c r="E38" s="33"/>
      <c r="F38" s="33"/>
      <c r="J38" s="33"/>
      <c r="K38" s="33"/>
      <c r="L38" s="33" t="s">
        <v>118</v>
      </c>
      <c r="M38" s="33" t="s">
        <v>118</v>
      </c>
      <c r="N38" s="33" t="s">
        <v>118</v>
      </c>
      <c r="O38" s="33"/>
      <c r="P38" s="33"/>
    </row>
    <row r="39" spans="1:16" s="17" customFormat="1" x14ac:dyDescent="0.25">
      <c r="A39" s="50" t="s">
        <v>3409</v>
      </c>
      <c r="B39" s="33"/>
      <c r="C39" s="33"/>
      <c r="D39" s="33"/>
      <c r="E39" s="33"/>
      <c r="F39" s="33"/>
      <c r="J39" s="33"/>
      <c r="K39" s="33"/>
      <c r="L39" s="33" t="s">
        <v>118</v>
      </c>
      <c r="M39" s="33" t="s">
        <v>118</v>
      </c>
      <c r="N39" s="33" t="s">
        <v>118</v>
      </c>
      <c r="O39" s="33"/>
      <c r="P39" s="33"/>
    </row>
    <row r="40" spans="1:16" s="17" customFormat="1" x14ac:dyDescent="0.25">
      <c r="A40" s="50" t="s">
        <v>3410</v>
      </c>
      <c r="B40" s="33"/>
      <c r="C40" s="33"/>
      <c r="D40" s="33"/>
      <c r="E40" s="33"/>
      <c r="F40" s="33"/>
      <c r="J40" s="33"/>
      <c r="K40" s="33"/>
      <c r="L40" s="33" t="s">
        <v>118</v>
      </c>
      <c r="M40" s="33" t="s">
        <v>118</v>
      </c>
      <c r="N40" s="33" t="s">
        <v>118</v>
      </c>
      <c r="O40" s="33"/>
      <c r="P40" s="33"/>
    </row>
    <row r="41" spans="1:16" s="17" customFormat="1" x14ac:dyDescent="0.25">
      <c r="A41" s="50" t="s">
        <v>3411</v>
      </c>
      <c r="B41" s="33"/>
      <c r="C41" s="33"/>
      <c r="D41" s="33"/>
      <c r="E41" s="33"/>
      <c r="F41" s="33"/>
      <c r="J41" s="33"/>
      <c r="K41" s="33"/>
      <c r="L41" s="33" t="s">
        <v>118</v>
      </c>
      <c r="M41" s="33" t="s">
        <v>118</v>
      </c>
      <c r="N41" s="33" t="s">
        <v>118</v>
      </c>
      <c r="O41" s="33"/>
      <c r="P41" s="33"/>
    </row>
    <row r="42" spans="1:16" s="17" customFormat="1" x14ac:dyDescent="0.25">
      <c r="A42" s="50" t="s">
        <v>3412</v>
      </c>
      <c r="B42" s="33"/>
      <c r="C42" s="33"/>
      <c r="D42" s="33"/>
      <c r="E42" s="33"/>
      <c r="F42" s="33"/>
      <c r="J42" s="33"/>
      <c r="K42" s="33"/>
      <c r="L42" s="33" t="s">
        <v>118</v>
      </c>
      <c r="M42" s="33" t="s">
        <v>118</v>
      </c>
      <c r="N42" s="33" t="s">
        <v>118</v>
      </c>
      <c r="O42" s="33"/>
      <c r="P42" s="33"/>
    </row>
    <row r="43" spans="1:16" s="72" customFormat="1" x14ac:dyDescent="0.25">
      <c r="A43" s="114" t="s">
        <v>3413</v>
      </c>
      <c r="B43" s="33"/>
      <c r="C43" s="33"/>
      <c r="D43" s="33"/>
      <c r="E43" s="33"/>
      <c r="F43" s="33"/>
      <c r="J43" s="33"/>
      <c r="K43" s="33"/>
      <c r="L43" s="33" t="s">
        <v>118</v>
      </c>
      <c r="M43" s="33" t="s">
        <v>118</v>
      </c>
      <c r="N43" s="33" t="s">
        <v>118</v>
      </c>
      <c r="O43" s="33"/>
      <c r="P43" s="33"/>
    </row>
    <row r="44" spans="1:16" s="106" customFormat="1" x14ac:dyDescent="0.25">
      <c r="A44" s="106" t="s">
        <v>3169</v>
      </c>
      <c r="B44" s="107"/>
      <c r="C44" s="107"/>
      <c r="D44" s="107"/>
      <c r="E44" s="107"/>
      <c r="F44" s="107"/>
      <c r="J44" s="107"/>
      <c r="K44" s="107"/>
      <c r="L44" s="107"/>
      <c r="M44" s="107"/>
      <c r="N44" s="107"/>
      <c r="O44" s="107"/>
      <c r="P44" s="107"/>
    </row>
    <row r="45" spans="1:16" s="73" customFormat="1" x14ac:dyDescent="0.25">
      <c r="A45" s="73" t="s">
        <v>3152</v>
      </c>
      <c r="B45" s="74"/>
      <c r="C45" s="74"/>
      <c r="D45" s="74"/>
      <c r="E45" s="74"/>
      <c r="F45" s="74"/>
      <c r="J45" s="74"/>
      <c r="K45" s="74"/>
      <c r="L45" s="74" t="s">
        <v>3244</v>
      </c>
      <c r="M45" s="74" t="s">
        <v>3244</v>
      </c>
      <c r="N45" s="74" t="s">
        <v>3244</v>
      </c>
      <c r="O45" s="74"/>
      <c r="P45" s="74"/>
    </row>
    <row r="46" spans="1:16" s="73" customFormat="1" x14ac:dyDescent="0.25">
      <c r="A46" s="73" t="s">
        <v>3153</v>
      </c>
      <c r="B46" s="74"/>
      <c r="C46" s="74"/>
      <c r="D46" s="74"/>
      <c r="E46" s="74"/>
      <c r="F46" s="74"/>
      <c r="J46" s="74"/>
      <c r="K46" s="74"/>
      <c r="L46" s="74" t="s">
        <v>3245</v>
      </c>
      <c r="M46" s="74" t="s">
        <v>3245</v>
      </c>
      <c r="N46" s="74" t="s">
        <v>3245</v>
      </c>
      <c r="O46" s="74"/>
      <c r="P46" s="74"/>
    </row>
    <row r="47" spans="1:16" s="73" customFormat="1" x14ac:dyDescent="0.25">
      <c r="A47" s="73" t="s">
        <v>3154</v>
      </c>
      <c r="B47" s="74"/>
      <c r="C47" s="74"/>
      <c r="D47" s="74"/>
      <c r="E47" s="74"/>
      <c r="F47" s="74"/>
      <c r="J47" s="74"/>
      <c r="K47" s="74"/>
      <c r="L47" s="74" t="s">
        <v>3246</v>
      </c>
      <c r="M47" s="74" t="s">
        <v>3246</v>
      </c>
      <c r="N47" s="74" t="s">
        <v>3246</v>
      </c>
      <c r="O47" s="74"/>
      <c r="P47" s="74"/>
    </row>
    <row r="48" spans="1:16" s="73" customFormat="1" x14ac:dyDescent="0.25">
      <c r="A48" s="73" t="s">
        <v>121</v>
      </c>
      <c r="B48" s="74"/>
      <c r="C48" s="74"/>
      <c r="D48" s="74"/>
      <c r="E48" s="74"/>
      <c r="F48" s="74"/>
      <c r="J48" s="74"/>
      <c r="K48" s="74"/>
      <c r="L48" s="74" t="s">
        <v>3247</v>
      </c>
      <c r="M48" s="74" t="s">
        <v>3247</v>
      </c>
      <c r="N48" s="74" t="s">
        <v>3247</v>
      </c>
      <c r="O48" s="74"/>
      <c r="P48" s="74"/>
    </row>
    <row r="49" spans="1:16" s="103" customFormat="1" x14ac:dyDescent="0.25">
      <c r="A49" s="103" t="s">
        <v>123</v>
      </c>
      <c r="B49" s="104"/>
      <c r="C49" s="104"/>
      <c r="D49" s="104"/>
      <c r="E49" s="104"/>
      <c r="F49" s="104"/>
      <c r="J49" s="104"/>
      <c r="K49" s="104"/>
      <c r="L49" s="104"/>
      <c r="M49" s="104"/>
      <c r="N49" s="104"/>
      <c r="O49" s="104"/>
      <c r="P49" s="104"/>
    </row>
    <row r="50" spans="1:16" s="73" customFormat="1" x14ac:dyDescent="0.25">
      <c r="A50" s="73" t="s">
        <v>124</v>
      </c>
      <c r="B50" s="75"/>
      <c r="C50" s="75"/>
      <c r="D50" s="75"/>
      <c r="E50" s="75"/>
      <c r="F50" s="75"/>
      <c r="J50" s="75"/>
      <c r="K50" s="75"/>
      <c r="L50" s="75" t="s">
        <v>3244</v>
      </c>
      <c r="M50" s="75" t="s">
        <v>3244</v>
      </c>
      <c r="N50" s="75" t="s">
        <v>3244</v>
      </c>
      <c r="O50" s="75"/>
      <c r="P50" s="75"/>
    </row>
    <row r="51" spans="1:16" s="73" customFormat="1" x14ac:dyDescent="0.25">
      <c r="A51" s="73" t="s">
        <v>125</v>
      </c>
      <c r="B51" s="75"/>
      <c r="C51" s="75"/>
      <c r="D51" s="75"/>
      <c r="E51" s="75"/>
      <c r="F51" s="75"/>
      <c r="J51" s="75"/>
      <c r="K51" s="75"/>
      <c r="L51" s="75" t="s">
        <v>3248</v>
      </c>
      <c r="M51" s="75" t="s">
        <v>3248</v>
      </c>
      <c r="N51" s="75" t="s">
        <v>3248</v>
      </c>
      <c r="O51" s="75"/>
      <c r="P51" s="75"/>
    </row>
    <row r="52" spans="1:16" s="73" customFormat="1" x14ac:dyDescent="0.25">
      <c r="A52" s="73" t="s">
        <v>126</v>
      </c>
      <c r="B52" s="75"/>
      <c r="C52" s="75"/>
      <c r="D52" s="75"/>
      <c r="E52" s="75"/>
      <c r="F52" s="75"/>
      <c r="J52" s="75"/>
      <c r="K52" s="75"/>
      <c r="L52" s="75" t="s">
        <v>3249</v>
      </c>
      <c r="M52" s="75" t="s">
        <v>3249</v>
      </c>
      <c r="N52" s="75" t="s">
        <v>3249</v>
      </c>
      <c r="O52" s="75"/>
      <c r="P52" s="75"/>
    </row>
    <row r="53" spans="1:16" s="73" customFormat="1" x14ac:dyDescent="0.25">
      <c r="A53" s="73" t="s">
        <v>127</v>
      </c>
      <c r="B53" s="75"/>
      <c r="C53" s="75"/>
      <c r="D53" s="75"/>
      <c r="E53" s="75"/>
      <c r="F53" s="75"/>
      <c r="J53" s="75"/>
      <c r="K53" s="75"/>
      <c r="L53" s="75" t="s">
        <v>3250</v>
      </c>
      <c r="M53" s="75" t="s">
        <v>3250</v>
      </c>
      <c r="N53" s="75" t="s">
        <v>3250</v>
      </c>
      <c r="O53" s="75"/>
      <c r="P53" s="75"/>
    </row>
    <row r="54" spans="1:16" s="73" customFormat="1" x14ac:dyDescent="0.25">
      <c r="A54" s="73" t="s">
        <v>128</v>
      </c>
      <c r="B54" s="75"/>
      <c r="C54" s="75"/>
      <c r="D54" s="75"/>
      <c r="E54" s="75"/>
      <c r="F54" s="75"/>
      <c r="J54" s="75"/>
      <c r="K54" s="75"/>
      <c r="L54" s="75" t="s">
        <v>3251</v>
      </c>
      <c r="M54" s="75" t="s">
        <v>3251</v>
      </c>
      <c r="N54" s="75" t="s">
        <v>3251</v>
      </c>
      <c r="O54" s="75"/>
      <c r="P54" s="75"/>
    </row>
    <row r="55" spans="1:16" s="73" customFormat="1" x14ac:dyDescent="0.25">
      <c r="A55" s="73" t="s">
        <v>129</v>
      </c>
      <c r="B55" s="75"/>
      <c r="C55" s="75"/>
      <c r="D55" s="75"/>
      <c r="E55" s="75"/>
      <c r="F55" s="75"/>
      <c r="J55" s="75"/>
      <c r="K55" s="75"/>
      <c r="L55" s="75" t="s">
        <v>3248</v>
      </c>
      <c r="M55" s="75" t="s">
        <v>3248</v>
      </c>
      <c r="N55" s="75" t="s">
        <v>3248</v>
      </c>
      <c r="O55" s="75"/>
      <c r="P55" s="75"/>
    </row>
    <row r="56" spans="1:16" s="73" customFormat="1" x14ac:dyDescent="0.25">
      <c r="A56" s="73" t="s">
        <v>130</v>
      </c>
      <c r="B56" s="75"/>
      <c r="C56" s="75"/>
      <c r="D56" s="75"/>
      <c r="E56" s="75"/>
      <c r="F56" s="75"/>
      <c r="J56" s="75"/>
      <c r="K56" s="75"/>
      <c r="L56" s="75" t="s">
        <v>3250</v>
      </c>
      <c r="M56" s="75" t="s">
        <v>3250</v>
      </c>
      <c r="N56" s="75" t="s">
        <v>3250</v>
      </c>
      <c r="O56" s="75"/>
      <c r="P56" s="75"/>
    </row>
    <row r="57" spans="1:16" s="73" customFormat="1" x14ac:dyDescent="0.25">
      <c r="A57" s="73" t="s">
        <v>3243</v>
      </c>
      <c r="B57" s="75"/>
      <c r="C57" s="75"/>
      <c r="D57" s="75"/>
      <c r="E57" s="75"/>
      <c r="F57" s="75"/>
      <c r="J57" s="75"/>
      <c r="K57" s="75"/>
      <c r="L57" s="75" t="s">
        <v>3251</v>
      </c>
      <c r="M57" s="75" t="s">
        <v>3251</v>
      </c>
      <c r="N57" s="75" t="s">
        <v>3251</v>
      </c>
      <c r="O57" s="75"/>
      <c r="P57" s="75"/>
    </row>
    <row r="58" spans="1:16" s="105" customFormat="1" x14ac:dyDescent="0.25">
      <c r="A58" s="105" t="s">
        <v>3155</v>
      </c>
    </row>
    <row r="59" spans="1:16" s="84" customFormat="1" x14ac:dyDescent="0.25">
      <c r="A59" s="11" t="s">
        <v>3156</v>
      </c>
      <c r="B59" s="11"/>
      <c r="C59" s="11"/>
      <c r="D59" s="11"/>
      <c r="E59" s="11"/>
      <c r="F59" s="11"/>
      <c r="J59" s="11"/>
      <c r="K59" s="11"/>
      <c r="L59" s="11" t="s">
        <v>3252</v>
      </c>
      <c r="M59" s="11" t="s">
        <v>3252</v>
      </c>
      <c r="N59" s="11" t="s">
        <v>3252</v>
      </c>
      <c r="O59" s="11"/>
      <c r="P59" s="11"/>
    </row>
    <row r="60" spans="1:16" s="84" customFormat="1" x14ac:dyDescent="0.25">
      <c r="A60" s="11" t="s">
        <v>3157</v>
      </c>
      <c r="B60" s="11"/>
      <c r="C60" s="11"/>
      <c r="D60" s="11"/>
      <c r="E60" s="11"/>
      <c r="F60" s="11"/>
      <c r="J60" s="11"/>
      <c r="K60" s="11"/>
      <c r="L60" s="11" t="s">
        <v>3253</v>
      </c>
      <c r="M60" s="11" t="s">
        <v>3253</v>
      </c>
      <c r="N60" s="11" t="s">
        <v>3253</v>
      </c>
      <c r="O60" s="11"/>
      <c r="P60" s="11"/>
    </row>
    <row r="61" spans="1:16" s="84" customFormat="1" x14ac:dyDescent="0.25">
      <c r="A61" s="11" t="s">
        <v>3158</v>
      </c>
      <c r="B61" s="11"/>
      <c r="C61" s="11"/>
      <c r="D61" s="11"/>
      <c r="E61" s="11"/>
      <c r="F61" s="11"/>
      <c r="J61" s="11"/>
      <c r="K61" s="11"/>
      <c r="L61" s="11" t="s">
        <v>3254</v>
      </c>
      <c r="M61" s="11" t="s">
        <v>3254</v>
      </c>
      <c r="N61" s="11" t="s">
        <v>3254</v>
      </c>
      <c r="O61" s="11"/>
      <c r="P61" s="11"/>
    </row>
    <row r="62" spans="1:16" s="84" customFormat="1" x14ac:dyDescent="0.25">
      <c r="A62" s="11" t="s">
        <v>3160</v>
      </c>
      <c r="B62" s="11"/>
      <c r="C62" s="11"/>
      <c r="D62" s="11"/>
      <c r="E62" s="11"/>
      <c r="F62" s="11"/>
      <c r="J62" s="11"/>
      <c r="K62" s="11"/>
      <c r="L62" s="11" t="s">
        <v>3255</v>
      </c>
      <c r="M62" s="11" t="s">
        <v>3255</v>
      </c>
      <c r="N62" s="11" t="s">
        <v>3255</v>
      </c>
      <c r="O62" s="11"/>
      <c r="P62" s="11"/>
    </row>
    <row r="63" spans="1:16" s="84" customFormat="1" x14ac:dyDescent="0.25">
      <c r="A63" s="11" t="s">
        <v>3159</v>
      </c>
      <c r="B63" s="11"/>
      <c r="C63" s="11"/>
      <c r="D63" s="11"/>
      <c r="E63" s="11"/>
      <c r="F63" s="11"/>
      <c r="J63" s="11"/>
      <c r="K63" s="11"/>
      <c r="L63" s="11" t="s">
        <v>3256</v>
      </c>
      <c r="M63" s="11" t="s">
        <v>3256</v>
      </c>
      <c r="N63" s="11" t="s">
        <v>3256</v>
      </c>
      <c r="O63" s="11"/>
      <c r="P63" s="11"/>
    </row>
    <row r="64" spans="1:16" s="84" customFormat="1" x14ac:dyDescent="0.25">
      <c r="A64" s="11" t="s">
        <v>3161</v>
      </c>
      <c r="B64" s="11"/>
      <c r="C64" s="11"/>
      <c r="D64" s="11"/>
      <c r="E64" s="11"/>
      <c r="F64" s="11"/>
      <c r="J64" s="11"/>
      <c r="K64" s="11"/>
      <c r="L64" s="11" t="s">
        <v>3257</v>
      </c>
      <c r="M64" s="11" t="s">
        <v>3257</v>
      </c>
      <c r="N64" s="11" t="s">
        <v>3257</v>
      </c>
      <c r="O64" s="11"/>
      <c r="P64" s="11"/>
    </row>
    <row r="65" spans="1:16" s="84" customFormat="1" x14ac:dyDescent="0.25">
      <c r="A65" s="11" t="s">
        <v>3162</v>
      </c>
      <c r="B65" s="11"/>
      <c r="C65" s="11"/>
      <c r="D65" s="11"/>
      <c r="E65" s="11"/>
      <c r="F65" s="11"/>
      <c r="J65" s="11"/>
      <c r="K65" s="11"/>
      <c r="L65" s="11" t="s">
        <v>3149</v>
      </c>
      <c r="M65" s="11" t="s">
        <v>3149</v>
      </c>
      <c r="N65" s="11" t="s">
        <v>3149</v>
      </c>
      <c r="O65" s="11"/>
      <c r="P65" s="11"/>
    </row>
    <row r="66" spans="1:16" s="84" customFormat="1" x14ac:dyDescent="0.25">
      <c r="A66" s="11" t="s">
        <v>3258</v>
      </c>
      <c r="B66" s="11"/>
      <c r="C66" s="11"/>
      <c r="D66" s="11"/>
      <c r="E66" s="11"/>
      <c r="F66" s="11"/>
      <c r="J66" s="11"/>
      <c r="K66" s="11"/>
      <c r="L66" s="11" t="s">
        <v>3259</v>
      </c>
      <c r="M66" s="11" t="s">
        <v>3259</v>
      </c>
      <c r="N66" s="11" t="s">
        <v>3259</v>
      </c>
      <c r="O66" s="11"/>
      <c r="P66" s="11"/>
    </row>
    <row r="67" spans="1:16" s="84" customFormat="1" x14ac:dyDescent="0.25">
      <c r="A67" s="11" t="s">
        <v>3260</v>
      </c>
      <c r="B67" s="11"/>
      <c r="C67" s="11"/>
      <c r="D67" s="11"/>
      <c r="E67" s="11"/>
      <c r="F67" s="11"/>
      <c r="J67" s="11"/>
      <c r="K67" s="11"/>
      <c r="L67" s="11"/>
      <c r="M67" s="11"/>
      <c r="N67" s="11"/>
      <c r="O67" s="11"/>
      <c r="P67" s="11"/>
    </row>
    <row r="68" spans="1:16" s="84" customFormat="1" x14ac:dyDescent="0.25">
      <c r="A68" s="84" t="s">
        <v>3261</v>
      </c>
      <c r="B68" s="85"/>
      <c r="C68" s="85"/>
      <c r="D68" s="85"/>
      <c r="E68" s="85"/>
      <c r="F68" s="85"/>
      <c r="J68" s="85"/>
      <c r="K68" s="85"/>
      <c r="L68" s="85"/>
      <c r="M68" s="85"/>
      <c r="N68" s="85"/>
      <c r="O68" s="85"/>
      <c r="P68" s="85"/>
    </row>
    <row r="69" spans="1:16" s="84" customFormat="1" x14ac:dyDescent="0.25">
      <c r="A69" s="11" t="s">
        <v>3262</v>
      </c>
      <c r="B69" s="11"/>
      <c r="C69" s="11"/>
      <c r="D69" s="11"/>
      <c r="E69" s="11"/>
      <c r="F69" s="11"/>
      <c r="J69" s="11"/>
      <c r="K69" s="11"/>
      <c r="L69" s="11" t="s">
        <v>3263</v>
      </c>
      <c r="M69" s="11" t="s">
        <v>3263</v>
      </c>
      <c r="N69" s="11" t="s">
        <v>3263</v>
      </c>
      <c r="O69" s="11"/>
      <c r="P69" s="11"/>
    </row>
    <row r="70" spans="1:16" s="84" customFormat="1" x14ac:dyDescent="0.25">
      <c r="A70" s="86" t="s">
        <v>3264</v>
      </c>
      <c r="B70" s="86"/>
      <c r="C70" s="86"/>
      <c r="D70" s="86"/>
      <c r="E70" s="86"/>
      <c r="F70" s="86"/>
      <c r="J70" s="86"/>
      <c r="K70" s="86"/>
      <c r="L70" s="86"/>
      <c r="M70" s="86"/>
      <c r="N70" s="86"/>
      <c r="O70" s="86"/>
      <c r="P70" s="86"/>
    </row>
    <row r="71" spans="1:16" s="84" customFormat="1" x14ac:dyDescent="0.25">
      <c r="A71" s="11" t="s">
        <v>3265</v>
      </c>
      <c r="B71" s="11"/>
      <c r="C71" s="11"/>
      <c r="D71" s="11"/>
      <c r="E71" s="11"/>
      <c r="F71" s="11"/>
      <c r="J71" s="11"/>
      <c r="K71" s="11"/>
      <c r="L71" s="11"/>
      <c r="M71" s="11"/>
      <c r="N71" s="11"/>
      <c r="O71" s="11"/>
      <c r="P71" s="11"/>
    </row>
    <row r="72" spans="1:16" s="84" customFormat="1" x14ac:dyDescent="0.25">
      <c r="A72" s="11" t="s">
        <v>3266</v>
      </c>
      <c r="B72" s="11"/>
      <c r="C72" s="11"/>
      <c r="D72" s="11"/>
      <c r="E72" s="11"/>
      <c r="F72" s="11"/>
      <c r="J72" s="11"/>
      <c r="K72" s="11"/>
      <c r="L72" s="11" t="s">
        <v>3267</v>
      </c>
      <c r="M72" s="11" t="s">
        <v>3267</v>
      </c>
      <c r="N72" s="11" t="s">
        <v>3267</v>
      </c>
      <c r="O72" s="11"/>
      <c r="P72" s="11"/>
    </row>
    <row r="73" spans="1:16" s="84" customFormat="1" x14ac:dyDescent="0.25">
      <c r="A73" s="11" t="s">
        <v>3268</v>
      </c>
      <c r="B73" s="11"/>
      <c r="C73" s="11"/>
      <c r="D73" s="11"/>
      <c r="E73" s="11"/>
      <c r="F73" s="11"/>
      <c r="J73" s="11"/>
      <c r="K73" s="11"/>
      <c r="L73" s="11" t="s">
        <v>3269</v>
      </c>
      <c r="M73" s="11" t="s">
        <v>3269</v>
      </c>
      <c r="N73" s="11" t="s">
        <v>3269</v>
      </c>
      <c r="O73" s="11"/>
      <c r="P73" s="11"/>
    </row>
    <row r="74" spans="1:16" s="11" customFormat="1" x14ac:dyDescent="0.25">
      <c r="A74" s="11" t="s">
        <v>3270</v>
      </c>
      <c r="L74" s="11" t="s">
        <v>3271</v>
      </c>
      <c r="M74" s="11" t="s">
        <v>3271</v>
      </c>
      <c r="N74" s="11" t="s">
        <v>3271</v>
      </c>
    </row>
    <row r="75" spans="1:16" s="11" customFormat="1" x14ac:dyDescent="0.25">
      <c r="A75" s="11" t="s">
        <v>3272</v>
      </c>
      <c r="L75" s="11" t="s">
        <v>3273</v>
      </c>
      <c r="M75" s="11" t="s">
        <v>3273</v>
      </c>
      <c r="N75" s="11" t="s">
        <v>3273</v>
      </c>
    </row>
    <row r="76" spans="1:16" s="11" customFormat="1" x14ac:dyDescent="0.25">
      <c r="A76" s="11" t="s">
        <v>3274</v>
      </c>
      <c r="L76" s="11" t="s">
        <v>3275</v>
      </c>
      <c r="M76" s="11" t="s">
        <v>3275</v>
      </c>
      <c r="N76" s="11" t="s">
        <v>3275</v>
      </c>
    </row>
    <row r="77" spans="1:16" s="11" customFormat="1" x14ac:dyDescent="0.25">
      <c r="A77" s="11" t="s">
        <v>3276</v>
      </c>
      <c r="L77" s="11" t="s">
        <v>3277</v>
      </c>
      <c r="M77" s="11" t="s">
        <v>3277</v>
      </c>
      <c r="N77" s="11" t="s">
        <v>3277</v>
      </c>
    </row>
    <row r="78" spans="1:16" s="73" customFormat="1" x14ac:dyDescent="0.25">
      <c r="A78" s="73" t="s">
        <v>3243</v>
      </c>
      <c r="B78" s="74"/>
      <c r="C78" s="74"/>
      <c r="D78" s="74"/>
      <c r="E78" s="74"/>
      <c r="F78" s="74"/>
      <c r="J78" s="74"/>
      <c r="K78" s="74"/>
      <c r="L78" s="74" t="s">
        <v>3278</v>
      </c>
      <c r="M78" s="74" t="s">
        <v>3278</v>
      </c>
      <c r="N78" s="74" t="s">
        <v>3278</v>
      </c>
      <c r="O78" s="74"/>
      <c r="P78" s="74"/>
    </row>
    <row r="79" spans="1:16" s="84" customFormat="1" x14ac:dyDescent="0.25">
      <c r="A79" s="11" t="s">
        <v>3279</v>
      </c>
      <c r="B79" s="11"/>
      <c r="C79" s="11"/>
      <c r="D79" s="11"/>
      <c r="E79" s="11"/>
      <c r="F79" s="11"/>
      <c r="J79" s="11"/>
      <c r="K79" s="11"/>
      <c r="L79" s="11"/>
      <c r="M79" s="11"/>
      <c r="N79" s="11"/>
      <c r="O79" s="11"/>
      <c r="P79" s="11"/>
    </row>
    <row r="80" spans="1:16" s="94" customFormat="1" x14ac:dyDescent="0.25">
      <c r="A80" s="94" t="s">
        <v>3026</v>
      </c>
      <c r="B80" s="95"/>
      <c r="C80" s="95"/>
      <c r="D80" s="95"/>
      <c r="E80" s="95"/>
      <c r="F80" s="95"/>
      <c r="J80" s="95"/>
      <c r="K80" s="95"/>
      <c r="L80" s="95"/>
      <c r="M80" s="95"/>
      <c r="N80" s="95"/>
      <c r="O80" s="95"/>
      <c r="P80" s="95"/>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3165</v>
      </c>
      <c r="B82" s="16"/>
      <c r="C82" s="16"/>
      <c r="D82" s="16"/>
      <c r="E82" s="16"/>
      <c r="F82" s="16"/>
      <c r="J82" s="16"/>
      <c r="K82" s="16"/>
      <c r="L82" s="16" t="s">
        <v>3280</v>
      </c>
      <c r="M82" s="16" t="s">
        <v>3280</v>
      </c>
      <c r="N82" s="16" t="s">
        <v>3280</v>
      </c>
      <c r="O82" s="16"/>
      <c r="P82" s="16"/>
    </row>
    <row r="83" spans="1:16" s="83" customFormat="1" x14ac:dyDescent="0.25">
      <c r="A83" s="115" t="s">
        <v>3433</v>
      </c>
    </row>
    <row r="84" spans="1:16" s="17" customFormat="1" x14ac:dyDescent="0.25">
      <c r="A84" s="17" t="s">
        <v>3434</v>
      </c>
      <c r="J84" s="118"/>
      <c r="K84" s="118"/>
      <c r="L84" s="118" t="s">
        <v>88</v>
      </c>
      <c r="M84" s="118" t="s">
        <v>88</v>
      </c>
      <c r="N84" s="118" t="s">
        <v>88</v>
      </c>
      <c r="O84" s="118"/>
      <c r="P84" s="118"/>
    </row>
    <row r="85" spans="1:16" s="17" customFormat="1" x14ac:dyDescent="0.25">
      <c r="A85" s="17" t="s">
        <v>3435</v>
      </c>
      <c r="J85" s="118"/>
      <c r="K85" s="118"/>
      <c r="L85" s="118">
        <v>2000000</v>
      </c>
      <c r="M85" s="118">
        <v>2000000</v>
      </c>
      <c r="N85" s="118">
        <v>2000000</v>
      </c>
      <c r="O85" s="118"/>
      <c r="P85" s="118"/>
    </row>
    <row r="87" spans="1:16" x14ac:dyDescent="0.25">
      <c r="A87" s="129" t="s">
        <v>3164</v>
      </c>
      <c r="B87" s="130"/>
    </row>
    <row r="88" spans="1:16" ht="30" x14ac:dyDescent="0.25">
      <c r="A88" s="79" t="s">
        <v>3167</v>
      </c>
      <c r="B88" s="80">
        <v>1</v>
      </c>
      <c r="J88" s="80"/>
      <c r="K88" s="80"/>
      <c r="L88" s="80">
        <v>1</v>
      </c>
      <c r="M88" s="80">
        <v>1</v>
      </c>
      <c r="N88" s="80">
        <v>1</v>
      </c>
      <c r="O88" s="80"/>
      <c r="P88" s="80"/>
    </row>
    <row r="89" spans="1:16" ht="30" customHeight="1" x14ac:dyDescent="0.25">
      <c r="A89" s="131" t="s">
        <v>3163</v>
      </c>
      <c r="B89" s="132"/>
    </row>
    <row r="90" spans="1:16" x14ac:dyDescent="0.25">
      <c r="A90" s="72" t="s">
        <v>3168</v>
      </c>
      <c r="B90" s="80">
        <f>B88+1</f>
        <v>2</v>
      </c>
      <c r="J90" s="80"/>
      <c r="K90" s="80"/>
      <c r="L90" s="80">
        <f>L88+1</f>
        <v>2</v>
      </c>
      <c r="M90" s="80">
        <f>M88+1</f>
        <v>2</v>
      </c>
      <c r="N90" s="80">
        <f>N88+1</f>
        <v>2</v>
      </c>
      <c r="O90" s="80"/>
      <c r="P90" s="80"/>
    </row>
    <row r="91" spans="1:16" x14ac:dyDescent="0.25">
      <c r="A91" s="128" t="s">
        <v>3170</v>
      </c>
      <c r="B91" s="128"/>
    </row>
    <row r="92" spans="1:16" ht="45.75" customHeight="1" x14ac:dyDescent="0.25">
      <c r="A92" s="128"/>
      <c r="B92" s="128"/>
    </row>
  </sheetData>
  <mergeCells count="3">
    <mergeCell ref="A91:B92"/>
    <mergeCell ref="A87:B87"/>
    <mergeCell ref="A89:B89"/>
  </mergeCells>
  <conditionalFormatting sqref="B28:I28 O28:XFD28">
    <cfRule type="expression" dxfId="203"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202"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201" priority="93">
      <formula>A$12="Off System"</formula>
    </cfRule>
  </conditionalFormatting>
  <conditionalFormatting sqref="B14:I20 O14:XFD20">
    <cfRule type="expression" dxfId="200" priority="92">
      <formula>B$12="Multifinance"</formula>
    </cfRule>
  </conditionalFormatting>
  <conditionalFormatting sqref="A31:I32 O31:XFD32">
    <cfRule type="expression" dxfId="199" priority="91">
      <formula>A$30="YES"</formula>
    </cfRule>
  </conditionalFormatting>
  <conditionalFormatting sqref="A62:A66">
    <cfRule type="expression" dxfId="198" priority="90">
      <formula>A$12="Customer"</formula>
    </cfRule>
  </conditionalFormatting>
  <conditionalFormatting sqref="A62:A66">
    <cfRule type="expression" dxfId="197" priority="89">
      <formula>A$12="Off System"</formula>
    </cfRule>
  </conditionalFormatting>
  <conditionalFormatting sqref="A82:I82 O82:XFD82">
    <cfRule type="expression" dxfId="196" priority="88">
      <formula>A$82="Discount Amount (Paid By MF)"</formula>
    </cfRule>
  </conditionalFormatting>
  <conditionalFormatting sqref="A14:A20">
    <cfRule type="expression" dxfId="195" priority="87">
      <formula>A$12="Off System"</formula>
    </cfRule>
  </conditionalFormatting>
  <conditionalFormatting sqref="A14:A20">
    <cfRule type="expression" dxfId="194" priority="86">
      <formula>A$12="Multifinance"</formula>
    </cfRule>
  </conditionalFormatting>
  <conditionalFormatting sqref="A28">
    <cfRule type="expression" dxfId="193" priority="85">
      <formula>OR(A$24="Annualy",A$24="Full Tenor")</formula>
    </cfRule>
  </conditionalFormatting>
  <conditionalFormatting sqref="A22:A28">
    <cfRule type="expression" dxfId="192" priority="84">
      <formula>A$12="Customer"</formula>
    </cfRule>
  </conditionalFormatting>
  <conditionalFormatting sqref="A22:A28">
    <cfRule type="expression" dxfId="191" priority="83">
      <formula>A$12="Off System"</formula>
    </cfRule>
  </conditionalFormatting>
  <conditionalFormatting sqref="A34">
    <cfRule type="expression" dxfId="190" priority="82">
      <formula>A$12="Customer"</formula>
    </cfRule>
  </conditionalFormatting>
  <conditionalFormatting sqref="A34">
    <cfRule type="expression" dxfId="189" priority="81">
      <formula>A$12="Off System"</formula>
    </cfRule>
  </conditionalFormatting>
  <conditionalFormatting sqref="A36:A43">
    <cfRule type="expression" dxfId="188" priority="80">
      <formula>A$12="Customer"</formula>
    </cfRule>
  </conditionalFormatting>
  <conditionalFormatting sqref="A36:A43">
    <cfRule type="expression" dxfId="187" priority="79">
      <formula>A$12="Off System"</formula>
    </cfRule>
  </conditionalFormatting>
  <conditionalFormatting sqref="A85:I85 O85:XFD85">
    <cfRule type="expression" dxfId="186" priority="78">
      <formula>A$84="YES"</formula>
    </cfRule>
  </conditionalFormatting>
  <conditionalFormatting sqref="M28">
    <cfRule type="expression" dxfId="185" priority="70">
      <formula>OR(M$24="Annualy",M$24="Full Tenor")</formula>
    </cfRule>
  </conditionalFormatting>
  <conditionalFormatting sqref="M22:M28 M30:M32 M34 M81:M82 M45:M48 M50:M57 M59:M73 M79 M36:M43">
    <cfRule type="expression" dxfId="184" priority="69">
      <formula>M$12="Customer"</formula>
    </cfRule>
  </conditionalFormatting>
  <conditionalFormatting sqref="M22:M28 M30:M32 M34 M81:M82 M14:M20 M45:M48 M50:M57 M59:M73 M79 M36:M43">
    <cfRule type="expression" dxfId="183" priority="68">
      <formula>M$12="Off System"</formula>
    </cfRule>
  </conditionalFormatting>
  <conditionalFormatting sqref="M14:M20">
    <cfRule type="expression" dxfId="182" priority="67">
      <formula>M$12="Multifinance"</formula>
    </cfRule>
  </conditionalFormatting>
  <conditionalFormatting sqref="M31:M32">
    <cfRule type="expression" dxfId="181" priority="66">
      <formula>M$30="YES"</formula>
    </cfRule>
  </conditionalFormatting>
  <conditionalFormatting sqref="M82">
    <cfRule type="expression" dxfId="180" priority="65">
      <formula>M$82="Discount Amount (Paid By MF)"</formula>
    </cfRule>
  </conditionalFormatting>
  <conditionalFormatting sqref="M85">
    <cfRule type="expression" dxfId="179" priority="64">
      <formula>M$84="YES"</formula>
    </cfRule>
  </conditionalFormatting>
  <conditionalFormatting sqref="N28">
    <cfRule type="expression" dxfId="178" priority="63">
      <formula>OR(N$24="Annualy",N$24="Full Tenor")</formula>
    </cfRule>
  </conditionalFormatting>
  <conditionalFormatting sqref="N22:N28 N30:N32 N34 N81:N82 N45:N48 N50:N57 N59:N73 N79 N36:N43">
    <cfRule type="expression" dxfId="177" priority="62">
      <formula>N$12="Customer"</formula>
    </cfRule>
  </conditionalFormatting>
  <conditionalFormatting sqref="N22:N28 N30:N32 N34 N81:N82 N14:N20 N45:N48 N50:N57 N59:N73 N79 N36:N43">
    <cfRule type="expression" dxfId="176" priority="61">
      <formula>N$12="Off System"</formula>
    </cfRule>
  </conditionalFormatting>
  <conditionalFormatting sqref="N14:N20">
    <cfRule type="expression" dxfId="175" priority="60">
      <formula>N$12="Multifinance"</formula>
    </cfRule>
  </conditionalFormatting>
  <conditionalFormatting sqref="N31:N32">
    <cfRule type="expression" dxfId="174" priority="59">
      <formula>N$30="YES"</formula>
    </cfRule>
  </conditionalFormatting>
  <conditionalFormatting sqref="N82">
    <cfRule type="expression" dxfId="173" priority="58">
      <formula>N$82="Discount Amount (Paid By MF)"</formula>
    </cfRule>
  </conditionalFormatting>
  <conditionalFormatting sqref="N85">
    <cfRule type="expression" dxfId="172" priority="57">
      <formula>N$84="YES"</formula>
    </cfRule>
  </conditionalFormatting>
  <conditionalFormatting sqref="J28">
    <cfRule type="expression" dxfId="171" priority="56">
      <formula>OR(J$24="Annualy",J$24="Full Tenor")</formula>
    </cfRule>
  </conditionalFormatting>
  <conditionalFormatting sqref="J22:J28 J30:J32 J34 J81:J82 J45:J48 J50:J57 J59:J73 J79 J36:J43">
    <cfRule type="expression" dxfId="170" priority="55">
      <formula>J$12="Customer"</formula>
    </cfRule>
  </conditionalFormatting>
  <conditionalFormatting sqref="J22:J28 J30:J32 J34 J81:J82 J14:J20 J45:J48 J50:J57 J59:J73 J79 J36:J43">
    <cfRule type="expression" dxfId="169" priority="54">
      <formula>J$12="Off System"</formula>
    </cfRule>
  </conditionalFormatting>
  <conditionalFormatting sqref="J14:J20">
    <cfRule type="expression" dxfId="168" priority="53">
      <formula>J$12="Multifinance"</formula>
    </cfRule>
  </conditionalFormatting>
  <conditionalFormatting sqref="J31:J32">
    <cfRule type="expression" dxfId="167" priority="52">
      <formula>J$30="YES"</formula>
    </cfRule>
  </conditionalFormatting>
  <conditionalFormatting sqref="J82">
    <cfRule type="expression" dxfId="166" priority="51">
      <formula>J$82="Discount Amount (Paid By MF)"</formula>
    </cfRule>
  </conditionalFormatting>
  <conditionalFormatting sqref="J85">
    <cfRule type="expression" dxfId="165" priority="50">
      <formula>J$84="YES"</formula>
    </cfRule>
  </conditionalFormatting>
  <conditionalFormatting sqref="K28">
    <cfRule type="expression" dxfId="164" priority="49">
      <formula>OR(K$24="Annualy",K$24="Full Tenor")</formula>
    </cfRule>
  </conditionalFormatting>
  <conditionalFormatting sqref="K22:K28 K30:K32 K34 K81:K82 K45:K48 K50:K57 K59:K73 K79 K36:K43">
    <cfRule type="expression" dxfId="163" priority="48">
      <formula>K$12="Customer"</formula>
    </cfRule>
  </conditionalFormatting>
  <conditionalFormatting sqref="K22:K28 K30:K32 K34 K81:K82 K14:K20 K45:K48 K50:K57 K59:K73 K79 K36:K43">
    <cfRule type="expression" dxfId="162" priority="47">
      <formula>K$12="Off System"</formula>
    </cfRule>
  </conditionalFormatting>
  <conditionalFormatting sqref="K14:K20">
    <cfRule type="expression" dxfId="161" priority="46">
      <formula>K$12="Multifinance"</formula>
    </cfRule>
  </conditionalFormatting>
  <conditionalFormatting sqref="K31:K32">
    <cfRule type="expression" dxfId="160" priority="45">
      <formula>K$30="YES"</formula>
    </cfRule>
  </conditionalFormatting>
  <conditionalFormatting sqref="K82">
    <cfRule type="expression" dxfId="159" priority="44">
      <formula>K$82="Discount Amount (Paid By MF)"</formula>
    </cfRule>
  </conditionalFormatting>
  <conditionalFormatting sqref="K85">
    <cfRule type="expression" dxfId="158" priority="43">
      <formula>K$84="YES"</formula>
    </cfRule>
  </conditionalFormatting>
  <conditionalFormatting sqref="L28">
    <cfRule type="expression" dxfId="157" priority="42">
      <formula>OR(L$24="Annualy",L$24="Full Tenor")</formula>
    </cfRule>
  </conditionalFormatting>
  <conditionalFormatting sqref="L22:L28 L30:L32 L34 L81:L82 L45:L48 L50:L57 L59:L73 L79 L36:L43">
    <cfRule type="expression" dxfId="156" priority="41">
      <formula>L$12="Customer"</formula>
    </cfRule>
  </conditionalFormatting>
  <conditionalFormatting sqref="L22:L28 L30:L32 L34 L81:L82 L14:L20 L45:L48 L50:L57 L59:L73 L79 L36:L43">
    <cfRule type="expression" dxfId="155" priority="40">
      <formula>L$12="Off System"</formula>
    </cfRule>
  </conditionalFormatting>
  <conditionalFormatting sqref="L14:L20">
    <cfRule type="expression" dxfId="154" priority="39">
      <formula>L$12="Multifinance"</formula>
    </cfRule>
  </conditionalFormatting>
  <conditionalFormatting sqref="L31:L32">
    <cfRule type="expression" dxfId="153" priority="38">
      <formula>L$30="YES"</formula>
    </cfRule>
  </conditionalFormatting>
  <conditionalFormatting sqref="L82">
    <cfRule type="expression" dxfId="152" priority="37">
      <formula>L$82="Discount Amount (Paid By MF)"</formula>
    </cfRule>
  </conditionalFormatting>
  <conditionalFormatting sqref="L85">
    <cfRule type="expression" dxfId="151" priority="36">
      <formula>L$84="YES"</formula>
    </cfRule>
  </conditionalFormatting>
  <conditionalFormatting sqref="O28">
    <cfRule type="expression" dxfId="150" priority="35">
      <formula>OR(O$24="Annualy",O$24="Full Tenor")</formula>
    </cfRule>
  </conditionalFormatting>
  <conditionalFormatting sqref="O22:O28 O30:O32 O34 O81:O82 O45:O48 O50:O57 O59:O73 O79 O36:O43">
    <cfRule type="expression" dxfId="149" priority="34">
      <formula>O$12="Customer"</formula>
    </cfRule>
  </conditionalFormatting>
  <conditionalFormatting sqref="O22:O28 O30:O32 O34 O81:O82 O14:O20 O45:O48 O50:O57 O59:O73 O79 O36:O43">
    <cfRule type="expression" dxfId="148" priority="33">
      <formula>O$12="Off System"</formula>
    </cfRule>
  </conditionalFormatting>
  <conditionalFormatting sqref="O14:O20">
    <cfRule type="expression" dxfId="147" priority="32">
      <formula>O$12="Multifinance"</formula>
    </cfRule>
  </conditionalFormatting>
  <conditionalFormatting sqref="O31:O32">
    <cfRule type="expression" dxfId="146" priority="31">
      <formula>O$30="YES"</formula>
    </cfRule>
  </conditionalFormatting>
  <conditionalFormatting sqref="O82">
    <cfRule type="expression" dxfId="145" priority="30">
      <formula>O$82="Discount Amount (Paid By MF)"</formula>
    </cfRule>
  </conditionalFormatting>
  <conditionalFormatting sqref="O85">
    <cfRule type="expression" dxfId="144" priority="29">
      <formula>O$84="YES"</formula>
    </cfRule>
  </conditionalFormatting>
  <conditionalFormatting sqref="P28">
    <cfRule type="expression" dxfId="143" priority="28">
      <formula>OR(P$24="Annualy",P$24="Full Tenor")</formula>
    </cfRule>
  </conditionalFormatting>
  <conditionalFormatting sqref="P22:P28 P30:P32 P34 P81:P82 P45:P48 P50:P57 P59:P73 P79 P36:P43">
    <cfRule type="expression" dxfId="142" priority="27">
      <formula>P$12="Customer"</formula>
    </cfRule>
  </conditionalFormatting>
  <conditionalFormatting sqref="P22:P28 P30:P32 P34 P81:P82 P14:P20 P45:P48 P50:P57 P59:P73 P79 P36:P43">
    <cfRule type="expression" dxfId="141" priority="26">
      <formula>P$12="Off System"</formula>
    </cfRule>
  </conditionalFormatting>
  <conditionalFormatting sqref="P14:P20">
    <cfRule type="expression" dxfId="140" priority="25">
      <formula>P$12="Multifinance"</formula>
    </cfRule>
  </conditionalFormatting>
  <conditionalFormatting sqref="P31:P32">
    <cfRule type="expression" dxfId="139" priority="24">
      <formula>P$30="YES"</formula>
    </cfRule>
  </conditionalFormatting>
  <conditionalFormatting sqref="P82">
    <cfRule type="expression" dxfId="138" priority="23">
      <formula>P$82="Discount Amount (Paid By MF)"</formula>
    </cfRule>
  </conditionalFormatting>
  <conditionalFormatting sqref="P85">
    <cfRule type="expression" dxfId="137" priority="22">
      <formula>P$84="YES"</formula>
    </cfRule>
  </conditionalFormatting>
  <conditionalFormatting sqref="L28">
    <cfRule type="expression" dxfId="136" priority="21">
      <formula>OR(L$24="Annualy",L$24="Full Tenor")</formula>
    </cfRule>
  </conditionalFormatting>
  <conditionalFormatting sqref="L22:L28 L30:L32 L34 L81:L82 L45:L48 L50:L57 L59:L73 L79 L36:L43">
    <cfRule type="expression" dxfId="135" priority="20">
      <formula>L$12="Customer"</formula>
    </cfRule>
  </conditionalFormatting>
  <conditionalFormatting sqref="L22:L28 L30:L32 L34 L81:L82 L14:L20 L45:L48 L50:L57 L59:L73 L79 L36:L43">
    <cfRule type="expression" dxfId="134" priority="19">
      <formula>L$12="Off System"</formula>
    </cfRule>
  </conditionalFormatting>
  <conditionalFormatting sqref="L14:L20">
    <cfRule type="expression" dxfId="133" priority="18">
      <formula>L$12="Multifinance"</formula>
    </cfRule>
  </conditionalFormatting>
  <conditionalFormatting sqref="L31:L32">
    <cfRule type="expression" dxfId="132" priority="17">
      <formula>L$30="YES"</formula>
    </cfRule>
  </conditionalFormatting>
  <conditionalFormatting sqref="L82">
    <cfRule type="expression" dxfId="131" priority="16">
      <formula>L$82="Discount Amount (Paid By MF)"</formula>
    </cfRule>
  </conditionalFormatting>
  <conditionalFormatting sqref="L85">
    <cfRule type="expression" dxfId="130" priority="15">
      <formula>L$84="YES"</formula>
    </cfRule>
  </conditionalFormatting>
  <conditionalFormatting sqref="M28">
    <cfRule type="expression" dxfId="129" priority="14">
      <formula>OR(M$24="Annualy",M$24="Full Tenor")</formula>
    </cfRule>
  </conditionalFormatting>
  <conditionalFormatting sqref="M22:M28 M30:M32 M34 M81:M82 M45:M48 M50:M57 M59:M73 M79 M36:M43">
    <cfRule type="expression" dxfId="128" priority="13">
      <formula>M$12="Customer"</formula>
    </cfRule>
  </conditionalFormatting>
  <conditionalFormatting sqref="M22:M28 M30:M32 M34 M81:M82 M14:M20 M45:M48 M50:M57 M59:M73 M79 M36:M43">
    <cfRule type="expression" dxfId="127" priority="12">
      <formula>M$12="Off System"</formula>
    </cfRule>
  </conditionalFormatting>
  <conditionalFormatting sqref="M14:M20">
    <cfRule type="expression" dxfId="126" priority="11">
      <formula>M$12="Multifinance"</formula>
    </cfRule>
  </conditionalFormatting>
  <conditionalFormatting sqref="M31:M32">
    <cfRule type="expression" dxfId="125" priority="10">
      <formula>M$30="YES"</formula>
    </cfRule>
  </conditionalFormatting>
  <conditionalFormatting sqref="M82">
    <cfRule type="expression" dxfId="124" priority="9">
      <formula>M$82="Discount Amount (Paid By MF)"</formula>
    </cfRule>
  </conditionalFormatting>
  <conditionalFormatting sqref="M85">
    <cfRule type="expression" dxfId="123" priority="8">
      <formula>M$84="YES"</formula>
    </cfRule>
  </conditionalFormatting>
  <conditionalFormatting sqref="N28">
    <cfRule type="expression" dxfId="122" priority="7">
      <formula>OR(N$24="Annualy",N$24="Full Tenor")</formula>
    </cfRule>
  </conditionalFormatting>
  <conditionalFormatting sqref="N22:N28 N30:N32 N34 N81:N82 N45:N48 N50:N57 N59:N73 N79 N36:N43">
    <cfRule type="expression" dxfId="121" priority="6">
      <formula>N$12="Customer"</formula>
    </cfRule>
  </conditionalFormatting>
  <conditionalFormatting sqref="N22:N28 N30:N32 N34 N81:N82 N14:N20 N45:N48 N50:N57 N59:N73 N79 N36:N43">
    <cfRule type="expression" dxfId="120" priority="5">
      <formula>N$12="Off System"</formula>
    </cfRule>
  </conditionalFormatting>
  <conditionalFormatting sqref="N14:N20">
    <cfRule type="expression" dxfId="119" priority="4">
      <formula>N$12="Multifinance"</formula>
    </cfRule>
  </conditionalFormatting>
  <conditionalFormatting sqref="N31:N32">
    <cfRule type="expression" dxfId="118" priority="3">
      <formula>N$30="YES"</formula>
    </cfRule>
  </conditionalFormatting>
  <conditionalFormatting sqref="N82">
    <cfRule type="expression" dxfId="117" priority="2">
      <formula>N$82="Discount Amount (Paid By MF)"</formula>
    </cfRule>
  </conditionalFormatting>
  <conditionalFormatting sqref="N85">
    <cfRule type="expression" dxfId="116"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3064</v>
      </c>
      <c r="C1" s="17" t="s">
        <v>7</v>
      </c>
      <c r="D1" s="17" t="s">
        <v>7</v>
      </c>
      <c r="E1" s="17" t="s">
        <v>7</v>
      </c>
    </row>
    <row r="2" spans="1:6" s="17" customFormat="1" x14ac:dyDescent="0.25">
      <c r="A2" s="17" t="s">
        <v>3282</v>
      </c>
      <c r="B2" t="s">
        <v>3461</v>
      </c>
      <c r="C2" s="17" t="s">
        <v>3043</v>
      </c>
      <c r="D2" s="17" t="s">
        <v>3043</v>
      </c>
      <c r="E2" s="17" t="s">
        <v>3043</v>
      </c>
    </row>
    <row r="3" spans="1:6" s="17" customFormat="1" x14ac:dyDescent="0.25">
      <c r="A3" s="17" t="s">
        <v>3283</v>
      </c>
    </row>
    <row r="4" spans="1:6" s="17" customFormat="1" x14ac:dyDescent="0.25">
      <c r="A4" s="17" t="s">
        <v>3396</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3445</v>
      </c>
      <c r="B10" s="17" t="str">
        <f>'1.TabCustomerMainData'!$B$10</f>
        <v>No</v>
      </c>
    </row>
    <row r="11" spans="1:6" s="97" customFormat="1" x14ac:dyDescent="0.25">
      <c r="A11" s="94" t="s">
        <v>3027</v>
      </c>
      <c r="B11" s="95"/>
      <c r="C11" s="95"/>
      <c r="D11" s="95"/>
      <c r="E11" s="96"/>
    </row>
    <row r="12" spans="1:6" s="17" customFormat="1" x14ac:dyDescent="0.25">
      <c r="A12" s="54" t="s">
        <v>3414</v>
      </c>
      <c r="C12" s="17" t="s">
        <v>3468</v>
      </c>
      <c r="D12" s="17" t="s">
        <v>109</v>
      </c>
      <c r="E12" s="17" t="s">
        <v>109</v>
      </c>
      <c r="F12" s="17" t="s">
        <v>109</v>
      </c>
    </row>
    <row r="13" spans="1:6" s="17" customFormat="1" x14ac:dyDescent="0.25">
      <c r="A13" s="54" t="s">
        <v>3467</v>
      </c>
      <c r="C13" s="17" t="s">
        <v>3469</v>
      </c>
    </row>
    <row r="14" spans="1:6" s="17" customFormat="1" x14ac:dyDescent="0.25">
      <c r="A14" s="54" t="s">
        <v>3415</v>
      </c>
      <c r="C14" s="17" t="s">
        <v>3470</v>
      </c>
      <c r="D14" s="17" t="s">
        <v>141</v>
      </c>
      <c r="E14" s="17" t="s">
        <v>141</v>
      </c>
      <c r="F14" s="17" t="s">
        <v>141</v>
      </c>
    </row>
    <row r="15" spans="1:6" s="17" customFormat="1" x14ac:dyDescent="0.25">
      <c r="A15" s="54" t="s">
        <v>3416</v>
      </c>
      <c r="C15" s="17" t="s">
        <v>3471</v>
      </c>
      <c r="D15" s="17" t="s">
        <v>142</v>
      </c>
      <c r="E15" s="17" t="s">
        <v>142</v>
      </c>
      <c r="F15" s="17" t="s">
        <v>142</v>
      </c>
    </row>
    <row r="16" spans="1:6" s="17" customFormat="1" x14ac:dyDescent="0.25">
      <c r="A16" s="54" t="s">
        <v>3417</v>
      </c>
      <c r="C16" s="17" t="s">
        <v>3472</v>
      </c>
      <c r="D16" s="17" t="s">
        <v>98</v>
      </c>
      <c r="E16" s="17" t="s">
        <v>98</v>
      </c>
      <c r="F16" s="17" t="s">
        <v>98</v>
      </c>
    </row>
    <row r="17" spans="1:6" s="17" customFormat="1" x14ac:dyDescent="0.25">
      <c r="A17" s="54" t="s">
        <v>3418</v>
      </c>
      <c r="C17" s="17" t="s">
        <v>3473</v>
      </c>
      <c r="D17" s="16">
        <v>1000002</v>
      </c>
      <c r="E17" s="16">
        <v>1000003</v>
      </c>
      <c r="F17" s="16">
        <v>1000004</v>
      </c>
    </row>
    <row r="18" spans="1:6" s="17" customFormat="1" x14ac:dyDescent="0.25">
      <c r="A18" s="54" t="s">
        <v>3419</v>
      </c>
      <c r="C18" s="17" t="s">
        <v>3347</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3420</v>
      </c>
      <c r="B47" s="17">
        <v>0</v>
      </c>
      <c r="C47" s="17">
        <v>13</v>
      </c>
      <c r="D47" s="17">
        <v>14</v>
      </c>
      <c r="E47" s="17">
        <v>15</v>
      </c>
      <c r="F47" s="17">
        <v>16</v>
      </c>
    </row>
    <row r="48" spans="1:6" s="17" customFormat="1" x14ac:dyDescent="0.25">
      <c r="A48" s="50" t="s">
        <v>3421</v>
      </c>
      <c r="C48" s="17" t="s">
        <v>3050</v>
      </c>
      <c r="D48" s="17" t="s">
        <v>3050</v>
      </c>
      <c r="E48" s="17" t="s">
        <v>3050</v>
      </c>
      <c r="F48" s="17" t="s">
        <v>3050</v>
      </c>
    </row>
    <row r="49" spans="1:6" s="43" customFormat="1" ht="15.75" thickBot="1" x14ac:dyDescent="0.3">
      <c r="A49" s="43" t="s">
        <v>3147</v>
      </c>
      <c r="B49" s="77">
        <v>100000000</v>
      </c>
      <c r="C49" s="77">
        <v>175961001</v>
      </c>
      <c r="D49" s="77">
        <v>175961002</v>
      </c>
      <c r="E49" s="77">
        <v>175961003</v>
      </c>
      <c r="F49" s="77">
        <v>175961004</v>
      </c>
    </row>
    <row r="50" spans="1:6" s="78" customFormat="1" ht="15.75" thickTop="1" x14ac:dyDescent="0.25">
      <c r="A50" s="78" t="s">
        <v>3166</v>
      </c>
      <c r="B50" s="78" t="s">
        <v>33</v>
      </c>
      <c r="C50" s="78" t="s">
        <v>33</v>
      </c>
      <c r="D50" s="78" t="s">
        <v>33</v>
      </c>
      <c r="E50" s="78" t="s">
        <v>33</v>
      </c>
      <c r="F50" s="78" t="s">
        <v>33</v>
      </c>
    </row>
  </sheetData>
  <conditionalFormatting sqref="A21:XFD41">
    <cfRule type="expression" dxfId="115" priority="36">
      <formula>A$20="Yes"</formula>
    </cfRule>
  </conditionalFormatting>
  <conditionalFormatting sqref="A35:XFD35">
    <cfRule type="expression" dxfId="114" priority="31">
      <formula>A$34="No"</formula>
    </cfRule>
  </conditionalFormatting>
  <conditionalFormatting sqref="A27:XFD27">
    <cfRule type="expression" dxfId="113" priority="35">
      <formula>A$26="No"</formula>
    </cfRule>
  </conditionalFormatting>
  <conditionalFormatting sqref="A29:XFD29">
    <cfRule type="expression" dxfId="112" priority="34">
      <formula>A$28="No"</formula>
    </cfRule>
  </conditionalFormatting>
  <conditionalFormatting sqref="A31:XFD31">
    <cfRule type="expression" dxfId="111" priority="33">
      <formula>A$30="No"</formula>
    </cfRule>
  </conditionalFormatting>
  <conditionalFormatting sqref="A33:XFD33">
    <cfRule type="expression" dxfId="110" priority="32">
      <formula>A$32="No"</formula>
    </cfRule>
  </conditionalFormatting>
  <conditionalFormatting sqref="A38:XFD38">
    <cfRule type="expression" dxfId="109" priority="30">
      <formula>A$36="Amount"</formula>
    </cfRule>
  </conditionalFormatting>
  <conditionalFormatting sqref="A39:XFD39">
    <cfRule type="expression" dxfId="108" priority="29">
      <formula>A$36="Percentage"</formula>
    </cfRule>
  </conditionalFormatting>
  <conditionalFormatting sqref="A41:XFD41">
    <cfRule type="expression" dxfId="107" priority="28">
      <formula>A$40="No"</formula>
    </cfRule>
  </conditionalFormatting>
  <conditionalFormatting sqref="A45:XFD45">
    <cfRule type="expression" dxfId="106" priority="27">
      <formula>A$43="Effective Rate"</formula>
    </cfRule>
  </conditionalFormatting>
  <conditionalFormatting sqref="A44:XFD44">
    <cfRule type="expression" dxfId="105" priority="26">
      <formula>A$43="Flat Rate"</formula>
    </cfRule>
  </conditionalFormatting>
  <conditionalFormatting sqref="B47:XFD48">
    <cfRule type="expression" dxfId="104" priority="23">
      <formula>B$46="No"</formula>
    </cfRule>
  </conditionalFormatting>
  <conditionalFormatting sqref="B29:F29">
    <cfRule type="expression" dxfId="103" priority="19">
      <formula>B$26="No"</formula>
    </cfRule>
  </conditionalFormatting>
  <conditionalFormatting sqref="B31:F31">
    <cfRule type="expression" dxfId="102" priority="18">
      <formula>B$28="No"</formula>
    </cfRule>
  </conditionalFormatting>
  <conditionalFormatting sqref="B31:F31">
    <cfRule type="expression" dxfId="101" priority="17">
      <formula>B$26="No"</formula>
    </cfRule>
  </conditionalFormatting>
  <conditionalFormatting sqref="B33:F33">
    <cfRule type="expression" dxfId="100" priority="16">
      <formula>B$28="No"</formula>
    </cfRule>
  </conditionalFormatting>
  <conditionalFormatting sqref="B33:F33">
    <cfRule type="expression" dxfId="99" priority="15">
      <formula>B$26="No"</formula>
    </cfRule>
  </conditionalFormatting>
  <conditionalFormatting sqref="B35:F35">
    <cfRule type="expression" dxfId="98" priority="14">
      <formula>B$28="No"</formula>
    </cfRule>
  </conditionalFormatting>
  <conditionalFormatting sqref="B35:F35">
    <cfRule type="expression" dxfId="97" priority="13">
      <formula>B$26="No"</formula>
    </cfRule>
  </conditionalFormatting>
  <conditionalFormatting sqref="B35:F35">
    <cfRule type="expression" dxfId="96" priority="12">
      <formula>B$28="No"</formula>
    </cfRule>
  </conditionalFormatting>
  <conditionalFormatting sqref="B35:F35">
    <cfRule type="expression" dxfId="95" priority="11">
      <formula>B$26="No"</formula>
    </cfRule>
  </conditionalFormatting>
  <conditionalFormatting sqref="B41:F41">
    <cfRule type="expression" dxfId="94" priority="10">
      <formula>B$34="No"</formula>
    </cfRule>
  </conditionalFormatting>
  <conditionalFormatting sqref="B41:F41">
    <cfRule type="expression" dxfId="93" priority="9">
      <formula>B$28="No"</formula>
    </cfRule>
  </conditionalFormatting>
  <conditionalFormatting sqref="B41:F41">
    <cfRule type="expression" dxfId="92" priority="8">
      <formula>B$26="No"</formula>
    </cfRule>
  </conditionalFormatting>
  <conditionalFormatting sqref="B41:F41">
    <cfRule type="expression" dxfId="91" priority="7">
      <formula>B$28="No"</formula>
    </cfRule>
  </conditionalFormatting>
  <conditionalFormatting sqref="B41:F41">
    <cfRule type="expression" dxfId="90" priority="6">
      <formula>B$26="No"</formula>
    </cfRule>
  </conditionalFormatting>
  <conditionalFormatting sqref="A18">
    <cfRule type="expression" dxfId="89" priority="4">
      <formula>#REF!="Amount"</formula>
    </cfRule>
  </conditionalFormatting>
  <conditionalFormatting sqref="A17">
    <cfRule type="expression" dxfId="88" priority="3">
      <formula>#REF!="Percentage"</formula>
    </cfRule>
  </conditionalFormatting>
  <conditionalFormatting sqref="A47:A48">
    <cfRule type="expression" dxfId="87"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3282</v>
      </c>
      <c r="B2" s="17" t="s">
        <v>3043</v>
      </c>
      <c r="C2" s="13" t="s">
        <v>3043</v>
      </c>
      <c r="D2" s="17" t="s">
        <v>3043</v>
      </c>
      <c r="E2" s="17" t="s">
        <v>3043</v>
      </c>
    </row>
    <row r="3" spans="1:5" s="17" customFormat="1" x14ac:dyDescent="0.25">
      <c r="A3" s="17" t="s">
        <v>3283</v>
      </c>
      <c r="C3" s="13"/>
    </row>
    <row r="4" spans="1:5" s="17" customFormat="1" x14ac:dyDescent="0.25">
      <c r="A4" s="13" t="s">
        <v>3396</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3445</v>
      </c>
      <c r="B10" s="17" t="str">
        <f>'1.TabCustomerMainData'!$B$10</f>
        <v>No</v>
      </c>
      <c r="C10" s="13"/>
    </row>
    <row r="11" spans="1:5" s="90" customFormat="1" x14ac:dyDescent="0.25">
      <c r="A11" s="92"/>
      <c r="B11" s="83"/>
      <c r="C11" s="92"/>
    </row>
    <row r="12" spans="1:5" s="17" customFormat="1" ht="45" x14ac:dyDescent="0.25">
      <c r="A12" s="13" t="s">
        <v>2418</v>
      </c>
      <c r="B12" s="12" t="s">
        <v>3475</v>
      </c>
      <c r="C12" s="15" t="s">
        <v>3005</v>
      </c>
    </row>
    <row r="13" spans="1:5" s="17" customFormat="1" x14ac:dyDescent="0.25">
      <c r="A13" s="55" t="s">
        <v>3422</v>
      </c>
      <c r="B13" s="68" t="s">
        <v>3476</v>
      </c>
      <c r="C13" s="13"/>
    </row>
    <row r="14" spans="1:5" s="17" customFormat="1" x14ac:dyDescent="0.25">
      <c r="A14" s="64" t="s">
        <v>2419</v>
      </c>
      <c r="B14" s="12"/>
      <c r="C14" s="13"/>
    </row>
    <row r="15" spans="1:5" s="17" customFormat="1" ht="30" x14ac:dyDescent="0.25">
      <c r="A15" s="13" t="s">
        <v>2420</v>
      </c>
      <c r="B15" s="12" t="s">
        <v>3477</v>
      </c>
      <c r="C15" s="13"/>
    </row>
    <row r="16" spans="1:5" s="17" customFormat="1" x14ac:dyDescent="0.25">
      <c r="A16" s="13" t="s">
        <v>2421</v>
      </c>
      <c r="B16" s="12" t="s">
        <v>3478</v>
      </c>
      <c r="C16" s="13"/>
    </row>
    <row r="17" spans="1:3" s="17" customFormat="1" ht="24.75" x14ac:dyDescent="0.25">
      <c r="A17" s="13" t="s">
        <v>2422</v>
      </c>
      <c r="B17" s="66" t="s">
        <v>3474</v>
      </c>
      <c r="C17" s="13"/>
    </row>
    <row r="18" spans="1:3" x14ac:dyDescent="0.25">
      <c r="A18" s="14"/>
      <c r="B18" s="14"/>
      <c r="C18" s="14"/>
    </row>
    <row r="19" spans="1:3" x14ac:dyDescent="0.25">
      <c r="A19" s="14"/>
      <c r="B19" s="14"/>
      <c r="C19" s="14"/>
    </row>
    <row r="20" spans="1:3" s="24" customFormat="1" ht="101.25" customHeight="1" x14ac:dyDescent="0.25">
      <c r="A20" s="133" t="s">
        <v>2446</v>
      </c>
      <c r="B20" s="133"/>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t="s">
        <v>3043</v>
      </c>
      <c r="C2" s="17" t="s">
        <v>3043</v>
      </c>
      <c r="D2" s="17" t="s">
        <v>3043</v>
      </c>
      <c r="E2" s="17" t="s">
        <v>3043</v>
      </c>
    </row>
    <row r="3" spans="1:5" s="17" customFormat="1" x14ac:dyDescent="0.25">
      <c r="A3" s="17" t="s">
        <v>3283</v>
      </c>
    </row>
    <row r="4" spans="1:5" s="17" customFormat="1" x14ac:dyDescent="0.25">
      <c r="A4" s="17" t="s">
        <v>3396</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3423</v>
      </c>
      <c r="B13" s="9" t="s">
        <v>171</v>
      </c>
      <c r="C13" s="9" t="s">
        <v>171</v>
      </c>
    </row>
    <row r="14" spans="1:5" s="17" customFormat="1" x14ac:dyDescent="0.25">
      <c r="A14" s="50" t="s">
        <v>3424</v>
      </c>
      <c r="B14" s="17" t="s">
        <v>172</v>
      </c>
      <c r="C14" s="17" t="s">
        <v>3285</v>
      </c>
    </row>
    <row r="15" spans="1:5" s="17" customFormat="1" x14ac:dyDescent="0.25">
      <c r="A15" s="17" t="s">
        <v>173</v>
      </c>
      <c r="B15" s="17" t="s">
        <v>174</v>
      </c>
      <c r="C15" s="17" t="s">
        <v>174</v>
      </c>
    </row>
    <row r="16" spans="1:5" s="17" customFormat="1" x14ac:dyDescent="0.25">
      <c r="A16" s="17" t="s">
        <v>175</v>
      </c>
      <c r="B16" s="17" t="s">
        <v>176</v>
      </c>
      <c r="C16" s="17" t="s">
        <v>3286</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3445</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3350</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3350</v>
      </c>
      <c r="B29" s="13" t="s">
        <v>3150</v>
      </c>
      <c r="C29" s="13" t="s">
        <v>3287</v>
      </c>
      <c r="D29" s="13" t="s">
        <v>3288</v>
      </c>
    </row>
    <row r="30" spans="1:5" s="17" customFormat="1" x14ac:dyDescent="0.25">
      <c r="A30" s="11" t="s">
        <v>135</v>
      </c>
      <c r="B30" s="111" t="s">
        <v>3146</v>
      </c>
      <c r="C30" s="111" t="s">
        <v>3289</v>
      </c>
      <c r="D30" s="111" t="s">
        <v>3290</v>
      </c>
    </row>
    <row r="31" spans="1:5" s="17" customFormat="1" x14ac:dyDescent="0.25">
      <c r="A31" s="11" t="s">
        <v>2432</v>
      </c>
      <c r="B31" s="13" t="s">
        <v>3151</v>
      </c>
      <c r="C31" s="13" t="s">
        <v>3291</v>
      </c>
      <c r="D31" s="13" t="s">
        <v>3292</v>
      </c>
    </row>
    <row r="32" spans="1:5" s="17" customFormat="1" x14ac:dyDescent="0.25">
      <c r="A32" s="11" t="s">
        <v>2439</v>
      </c>
      <c r="B32" s="111" t="s">
        <v>3146</v>
      </c>
      <c r="C32" s="111" t="s">
        <v>3289</v>
      </c>
      <c r="D32" s="111" t="s">
        <v>3290</v>
      </c>
    </row>
    <row r="33" spans="1:4" s="17" customFormat="1" x14ac:dyDescent="0.25">
      <c r="A33" s="11" t="s">
        <v>2440</v>
      </c>
      <c r="B33" s="13" t="s">
        <v>3151</v>
      </c>
      <c r="C33" s="13" t="s">
        <v>3291</v>
      </c>
      <c r="D33" s="13" t="s">
        <v>3292</v>
      </c>
    </row>
    <row r="34" spans="1:4" s="17" customFormat="1" x14ac:dyDescent="0.25">
      <c r="A34" s="11" t="s">
        <v>2433</v>
      </c>
      <c r="B34" s="111" t="s">
        <v>3146</v>
      </c>
      <c r="C34" s="111" t="s">
        <v>3289</v>
      </c>
      <c r="D34" s="111" t="s">
        <v>3290</v>
      </c>
    </row>
    <row r="35" spans="1:4" s="17" customFormat="1" x14ac:dyDescent="0.25">
      <c r="A35" s="11" t="s">
        <v>2423</v>
      </c>
      <c r="B35" s="13" t="s">
        <v>3151</v>
      </c>
      <c r="C35" s="13" t="s">
        <v>3291</v>
      </c>
      <c r="D35" s="13" t="s">
        <v>3292</v>
      </c>
    </row>
    <row r="36" spans="1:4" s="17" customFormat="1" x14ac:dyDescent="0.25">
      <c r="A36" s="11" t="s">
        <v>2424</v>
      </c>
      <c r="B36" s="111" t="s">
        <v>3146</v>
      </c>
      <c r="C36" s="111" t="s">
        <v>3289</v>
      </c>
      <c r="D36" s="111" t="s">
        <v>3290</v>
      </c>
    </row>
    <row r="37" spans="1:4" s="17" customFormat="1" x14ac:dyDescent="0.25">
      <c r="A37" s="11" t="s">
        <v>2425</v>
      </c>
      <c r="B37" s="13" t="s">
        <v>3151</v>
      </c>
      <c r="C37" s="13" t="s">
        <v>3291</v>
      </c>
      <c r="D37" s="13" t="s">
        <v>3292</v>
      </c>
    </row>
    <row r="38" spans="1:4" s="17" customFormat="1" x14ac:dyDescent="0.25">
      <c r="A38" s="11" t="s">
        <v>2426</v>
      </c>
      <c r="B38" s="111" t="s">
        <v>3146</v>
      </c>
      <c r="C38" s="111" t="s">
        <v>3289</v>
      </c>
      <c r="D38" s="111" t="s">
        <v>3290</v>
      </c>
    </row>
    <row r="39" spans="1:4" s="17" customFormat="1" x14ac:dyDescent="0.25">
      <c r="A39" s="11" t="s">
        <v>2427</v>
      </c>
      <c r="B39" s="13" t="s">
        <v>3151</v>
      </c>
      <c r="C39" s="13" t="s">
        <v>3291</v>
      </c>
      <c r="D39" s="13" t="s">
        <v>3292</v>
      </c>
    </row>
    <row r="40" spans="1:4" s="17" customFormat="1" x14ac:dyDescent="0.25">
      <c r="A40" s="11" t="s">
        <v>2428</v>
      </c>
      <c r="B40" s="111" t="s">
        <v>3146</v>
      </c>
      <c r="C40" s="111" t="s">
        <v>3289</v>
      </c>
      <c r="D40" s="111" t="s">
        <v>3290</v>
      </c>
    </row>
    <row r="41" spans="1:4" s="17" customFormat="1" x14ac:dyDescent="0.25">
      <c r="A41" s="11" t="s">
        <v>2429</v>
      </c>
      <c r="B41" s="13" t="s">
        <v>3151</v>
      </c>
      <c r="C41" s="13" t="s">
        <v>3291</v>
      </c>
      <c r="D41" s="13" t="s">
        <v>3292</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3350</v>
      </c>
      <c r="B44" s="13" t="s">
        <v>3149</v>
      </c>
      <c r="C44" s="13" t="s">
        <v>3293</v>
      </c>
      <c r="D44" s="13" t="s">
        <v>3294</v>
      </c>
    </row>
    <row r="45" spans="1:4" s="17" customFormat="1" x14ac:dyDescent="0.25">
      <c r="A45" s="11" t="s">
        <v>135</v>
      </c>
      <c r="B45" s="13"/>
      <c r="C45" s="13"/>
      <c r="D45" s="13"/>
    </row>
    <row r="46" spans="1:4" s="17" customFormat="1" x14ac:dyDescent="0.25">
      <c r="A46" s="11" t="s">
        <v>2432</v>
      </c>
      <c r="B46" s="13" t="s">
        <v>3151</v>
      </c>
      <c r="C46" s="13" t="s">
        <v>3151</v>
      </c>
      <c r="D46" s="13" t="s">
        <v>3151</v>
      </c>
    </row>
    <row r="47" spans="1:4" s="17" customFormat="1" x14ac:dyDescent="0.25">
      <c r="A47" s="11" t="s">
        <v>2433</v>
      </c>
      <c r="B47" s="13"/>
      <c r="C47" s="13"/>
      <c r="D47" s="13"/>
    </row>
    <row r="48" spans="1:4" s="17" customFormat="1" x14ac:dyDescent="0.25">
      <c r="A48" s="11" t="s">
        <v>2423</v>
      </c>
      <c r="B48" s="13" t="s">
        <v>3151</v>
      </c>
      <c r="C48" s="13" t="s">
        <v>3151</v>
      </c>
      <c r="D48" s="13" t="s">
        <v>3151</v>
      </c>
    </row>
    <row r="49" spans="1:4" s="17" customFormat="1" x14ac:dyDescent="0.25">
      <c r="A49" s="11" t="s">
        <v>2424</v>
      </c>
      <c r="B49" s="13"/>
      <c r="C49" s="13"/>
      <c r="D49" s="13"/>
    </row>
    <row r="50" spans="1:4" s="17" customFormat="1" x14ac:dyDescent="0.25">
      <c r="A50" s="11" t="s">
        <v>2425</v>
      </c>
      <c r="B50" s="13" t="s">
        <v>3151</v>
      </c>
      <c r="C50" s="13" t="s">
        <v>3151</v>
      </c>
      <c r="D50" s="13" t="s">
        <v>3151</v>
      </c>
    </row>
    <row r="51" spans="1:4" s="17" customFormat="1" x14ac:dyDescent="0.25">
      <c r="A51" s="11" t="s">
        <v>2426</v>
      </c>
      <c r="B51" s="13"/>
      <c r="C51" s="13"/>
      <c r="D51" s="13"/>
    </row>
    <row r="52" spans="1:4" s="17" customFormat="1" x14ac:dyDescent="0.25">
      <c r="A52" s="11" t="s">
        <v>2427</v>
      </c>
      <c r="B52" s="13" t="s">
        <v>3151</v>
      </c>
      <c r="C52" s="13" t="s">
        <v>3151</v>
      </c>
      <c r="D52" s="13" t="s">
        <v>3151</v>
      </c>
    </row>
    <row r="53" spans="1:4" x14ac:dyDescent="0.25">
      <c r="A53" s="36"/>
      <c r="B53" s="18"/>
    </row>
    <row r="54" spans="1:4" s="16" customFormat="1" ht="15.75" thickBot="1" x14ac:dyDescent="0.3">
      <c r="A54" s="19"/>
      <c r="B54" s="18"/>
    </row>
    <row r="55" spans="1:4" x14ac:dyDescent="0.25">
      <c r="A55" s="134" t="s">
        <v>2434</v>
      </c>
      <c r="B55" s="135"/>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83" priority="7">
      <formula>A$12="Amount"</formula>
    </cfRule>
  </conditionalFormatting>
  <conditionalFormatting sqref="A16:XFD16 A30:XFD30 A45:XFD45 A18:XFD18 A20:XFD20 A22:XFD22 A24:XFD24 A32:XFD32 A34:XFD34 A36:XFD36 A38:XFD38 A40:XFD40 A47:XFD47 A49:XFD49 A51:XFD51">
    <cfRule type="expression" dxfId="82" priority="6">
      <formula>A$12="Percentage"</formula>
    </cfRule>
  </conditionalFormatting>
  <conditionalFormatting sqref="B46:D46">
    <cfRule type="expression" dxfId="81" priority="5">
      <formula>B$12="Amount"</formula>
    </cfRule>
  </conditionalFormatting>
  <conditionalFormatting sqref="B48:D48">
    <cfRule type="expression" dxfId="80" priority="4">
      <formula>B$12="Amount"</formula>
    </cfRule>
  </conditionalFormatting>
  <conditionalFormatting sqref="B50:D50">
    <cfRule type="expression" dxfId="79" priority="3">
      <formula>B$12="Amount"</formula>
    </cfRule>
  </conditionalFormatting>
  <conditionalFormatting sqref="B52:D52">
    <cfRule type="expression" dxfId="78"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91" customFormat="1" x14ac:dyDescent="0.25">
      <c r="A11" s="116" t="s">
        <v>3443</v>
      </c>
      <c r="B11" s="83"/>
    </row>
    <row r="12" spans="1:5" s="38" customFormat="1" ht="15.75" thickBot="1" x14ac:dyDescent="0.3">
      <c r="A12" s="57" t="s">
        <v>3438</v>
      </c>
      <c r="B12" s="37">
        <v>1000000</v>
      </c>
    </row>
    <row r="13" spans="1:5" s="40" customFormat="1" ht="16.5" thickTop="1" thickBot="1" x14ac:dyDescent="0.3">
      <c r="A13" s="58" t="s">
        <v>3439</v>
      </c>
      <c r="B13" s="39">
        <v>0</v>
      </c>
    </row>
    <row r="14" spans="1:5" s="40" customFormat="1" ht="16.5" thickTop="1" thickBot="1" x14ac:dyDescent="0.3">
      <c r="A14" s="58" t="s">
        <v>3440</v>
      </c>
      <c r="B14" s="39">
        <v>0</v>
      </c>
    </row>
    <row r="15" spans="1:5" s="40" customFormat="1" ht="16.5" thickTop="1" thickBot="1" x14ac:dyDescent="0.3">
      <c r="A15" s="58" t="s">
        <v>3441</v>
      </c>
      <c r="B15" s="39">
        <v>10</v>
      </c>
    </row>
    <row r="16" spans="1:5" s="40" customFormat="1" ht="16.5" thickTop="1" thickBot="1" x14ac:dyDescent="0.3">
      <c r="A16" s="58" t="s">
        <v>3442</v>
      </c>
      <c r="B16" s="39">
        <v>10</v>
      </c>
    </row>
    <row r="17" spans="1:2" ht="15.75" thickTop="1" x14ac:dyDescent="0.25"/>
    <row r="20" spans="1:2" ht="120" x14ac:dyDescent="0.25">
      <c r="A20" s="64" t="s">
        <v>3436</v>
      </c>
      <c r="B20" s="9" t="s">
        <v>3437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3282</v>
      </c>
      <c r="B2" s="17" t="s">
        <v>3043</v>
      </c>
      <c r="C2" s="17" t="s">
        <v>3043</v>
      </c>
      <c r="D2" s="17" t="s">
        <v>3043</v>
      </c>
      <c r="E2" s="17" t="s">
        <v>3043</v>
      </c>
    </row>
    <row r="3" spans="1:16384" s="17" customFormat="1" x14ac:dyDescent="0.25">
      <c r="A3" s="17" t="s">
        <v>3283</v>
      </c>
    </row>
    <row r="4" spans="1:16384" s="17" customFormat="1" ht="16.5" x14ac:dyDescent="0.3">
      <c r="A4" s="31" t="s">
        <v>3310</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3449</v>
      </c>
      <c r="B10" s="17" t="str">
        <f>'1.TabCustomerMainData'!$B$10</f>
        <v>No</v>
      </c>
    </row>
    <row r="11" spans="1:16384" s="90" customFormat="1" x14ac:dyDescent="0.25">
      <c r="B11" s="83"/>
    </row>
    <row r="12" spans="1:16384" s="17" customFormat="1" x14ac:dyDescent="0.25">
      <c r="A12" s="63" t="s">
        <v>3342</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3425</v>
      </c>
      <c r="B13" t="s">
        <v>3450</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3426</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3427</v>
      </c>
      <c r="B15" t="s">
        <v>3458</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3426</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3428</v>
      </c>
      <c r="B17" t="s">
        <v>3459</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3426</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3085</v>
      </c>
      <c r="B1" s="27" t="s">
        <v>2449</v>
      </c>
      <c r="E1" s="27" t="s">
        <v>2451</v>
      </c>
      <c r="F1" s="27" t="s">
        <v>2452</v>
      </c>
      <c r="I1" s="27" t="s">
        <v>3087</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3086</v>
      </c>
      <c r="DH1" s="27" t="s">
        <v>2449</v>
      </c>
      <c r="DJ1" s="27" t="s">
        <v>3083</v>
      </c>
      <c r="DK1" s="27" t="s">
        <v>2449</v>
      </c>
      <c r="DM1" s="27" t="s">
        <v>3084</v>
      </c>
      <c r="DN1" s="27" t="s">
        <v>2449</v>
      </c>
      <c r="DP1" s="27" t="s">
        <v>3193</v>
      </c>
      <c r="DQ1" s="27" t="s">
        <v>3194</v>
      </c>
      <c r="DS1" s="27" t="s">
        <v>3182</v>
      </c>
    </row>
    <row r="2" spans="1:123" x14ac:dyDescent="0.25">
      <c r="A2" s="27" t="s">
        <v>177</v>
      </c>
      <c r="B2" s="27" t="s">
        <v>2450</v>
      </c>
      <c r="E2" s="27" t="s">
        <v>178</v>
      </c>
      <c r="F2" s="27" t="s">
        <v>179</v>
      </c>
      <c r="I2" s="27" t="s">
        <v>3088</v>
      </c>
      <c r="J2" s="27" t="s">
        <v>3113</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3195</v>
      </c>
      <c r="DQ2" s="27" t="s">
        <v>3196</v>
      </c>
      <c r="DS2" s="27" t="s">
        <v>3236</v>
      </c>
    </row>
    <row r="3" spans="1:123" x14ac:dyDescent="0.25">
      <c r="A3" s="27" t="s">
        <v>286</v>
      </c>
      <c r="B3" s="27" t="s">
        <v>287</v>
      </c>
      <c r="E3" s="27" t="s">
        <v>199</v>
      </c>
      <c r="F3" s="27" t="s">
        <v>200</v>
      </c>
      <c r="I3" s="27" t="s">
        <v>3089</v>
      </c>
      <c r="J3" s="27" t="s">
        <v>3114</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3197</v>
      </c>
      <c r="DQ3" s="27" t="s">
        <v>107</v>
      </c>
      <c r="DS3" s="27" t="s">
        <v>3237</v>
      </c>
    </row>
    <row r="4" spans="1:123" x14ac:dyDescent="0.25">
      <c r="A4" s="27" t="s">
        <v>299</v>
      </c>
      <c r="B4" s="27" t="s">
        <v>300</v>
      </c>
      <c r="E4" s="27" t="s">
        <v>227</v>
      </c>
      <c r="F4" s="27" t="s">
        <v>228</v>
      </c>
      <c r="I4" s="27" t="s">
        <v>229</v>
      </c>
      <c r="J4" s="27" t="s">
        <v>3115</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3198</v>
      </c>
      <c r="DQ4" s="27" t="s">
        <v>3199</v>
      </c>
      <c r="DS4" s="27" t="s">
        <v>3238</v>
      </c>
    </row>
    <row r="5" spans="1:123" x14ac:dyDescent="0.25">
      <c r="A5" s="27" t="s">
        <v>310</v>
      </c>
      <c r="B5" s="27" t="s">
        <v>311</v>
      </c>
      <c r="E5" s="27" t="s">
        <v>251</v>
      </c>
      <c r="F5" s="27" t="s">
        <v>252</v>
      </c>
      <c r="I5" s="27" t="s">
        <v>28</v>
      </c>
      <c r="J5" s="27" t="s">
        <v>3107</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3200</v>
      </c>
      <c r="DQ5" s="27" t="s">
        <v>3201</v>
      </c>
      <c r="DS5" s="27" t="s">
        <v>3239</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3181</v>
      </c>
      <c r="DQ6" s="27" t="s">
        <v>3202</v>
      </c>
    </row>
    <row r="7" spans="1:123" x14ac:dyDescent="0.25">
      <c r="A7" s="27" t="s">
        <v>335</v>
      </c>
      <c r="B7" s="27" t="s">
        <v>336</v>
      </c>
      <c r="E7" s="27" t="s">
        <v>288</v>
      </c>
      <c r="F7" s="27" t="s">
        <v>289</v>
      </c>
      <c r="I7" s="27" t="s">
        <v>3090</v>
      </c>
      <c r="J7" s="27" t="s">
        <v>3116</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3185</v>
      </c>
      <c r="DQ7" s="27" t="s">
        <v>3203</v>
      </c>
    </row>
    <row r="8" spans="1:123" x14ac:dyDescent="0.25">
      <c r="A8" s="27" t="s">
        <v>345</v>
      </c>
      <c r="B8" s="27" t="s">
        <v>346</v>
      </c>
      <c r="E8" s="27" t="s">
        <v>301</v>
      </c>
      <c r="F8" s="27" t="s">
        <v>302</v>
      </c>
      <c r="I8" s="27" t="s">
        <v>3091</v>
      </c>
      <c r="J8" s="27" t="s">
        <v>3117</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3204</v>
      </c>
      <c r="DQ8" s="27" t="s">
        <v>3205</v>
      </c>
    </row>
    <row r="9" spans="1:123" x14ac:dyDescent="0.25">
      <c r="A9" s="27" t="s">
        <v>356</v>
      </c>
      <c r="B9" s="27" t="s">
        <v>357</v>
      </c>
      <c r="E9" s="27" t="s">
        <v>312</v>
      </c>
      <c r="F9" s="27" t="s">
        <v>313</v>
      </c>
      <c r="I9" s="27" t="s">
        <v>3092</v>
      </c>
      <c r="J9" s="27" t="s">
        <v>3118</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3206</v>
      </c>
      <c r="DQ9" s="27" t="s">
        <v>3207</v>
      </c>
    </row>
    <row r="10" spans="1:123" x14ac:dyDescent="0.25">
      <c r="A10" s="27" t="s">
        <v>366</v>
      </c>
      <c r="B10" s="27" t="s">
        <v>367</v>
      </c>
      <c r="E10" s="27" t="s">
        <v>326</v>
      </c>
      <c r="F10" s="27" t="s">
        <v>327</v>
      </c>
      <c r="I10" s="27" t="s">
        <v>3093</v>
      </c>
      <c r="J10" s="27" t="s">
        <v>3119</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3208</v>
      </c>
      <c r="DQ10" s="27" t="s">
        <v>3209</v>
      </c>
    </row>
    <row r="11" spans="1:123" x14ac:dyDescent="0.25">
      <c r="A11" s="27" t="s">
        <v>376</v>
      </c>
      <c r="B11" s="27" t="s">
        <v>377</v>
      </c>
      <c r="E11" s="27" t="s">
        <v>337</v>
      </c>
      <c r="F11" s="27" t="s">
        <v>338</v>
      </c>
      <c r="I11" s="27" t="s">
        <v>3094</v>
      </c>
      <c r="J11" s="27" t="s">
        <v>3120</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3210</v>
      </c>
      <c r="DQ11" s="27" t="s">
        <v>3211</v>
      </c>
    </row>
    <row r="12" spans="1:123" x14ac:dyDescent="0.25">
      <c r="A12" s="27" t="s">
        <v>385</v>
      </c>
      <c r="B12" s="27" t="s">
        <v>386</v>
      </c>
      <c r="E12" s="27" t="s">
        <v>347</v>
      </c>
      <c r="F12" s="27" t="s">
        <v>348</v>
      </c>
      <c r="I12" s="27" t="s">
        <v>349</v>
      </c>
      <c r="J12" s="27" t="s">
        <v>3121</v>
      </c>
      <c r="M12" s="27" t="s">
        <v>350</v>
      </c>
      <c r="N12" s="27" t="s">
        <v>351</v>
      </c>
      <c r="T12" s="27" t="s">
        <v>2461</v>
      </c>
      <c r="AB12" s="27" t="s">
        <v>352</v>
      </c>
      <c r="AN12" s="27" t="s">
        <v>353</v>
      </c>
      <c r="AR12" s="27" t="s">
        <v>354</v>
      </c>
      <c r="AS12" s="27" t="s">
        <v>2489</v>
      </c>
      <c r="AX12" s="27" t="s">
        <v>3081</v>
      </c>
      <c r="BB12" s="27" t="s">
        <v>2962</v>
      </c>
      <c r="BJ12" s="27" t="s">
        <v>2962</v>
      </c>
      <c r="BR12" s="27"/>
      <c r="CH12" s="27" t="s">
        <v>355</v>
      </c>
      <c r="CO12" s="27" t="s">
        <v>10</v>
      </c>
      <c r="DG12" s="27" t="s">
        <v>545</v>
      </c>
      <c r="DH12" s="27" t="s">
        <v>546</v>
      </c>
      <c r="DM12" s="27" t="s">
        <v>918</v>
      </c>
      <c r="DN12" s="27" t="s">
        <v>919</v>
      </c>
      <c r="DP12" s="27" t="s">
        <v>3212</v>
      </c>
      <c r="DQ12" s="27" t="s">
        <v>3213</v>
      </c>
    </row>
    <row r="13" spans="1:123" x14ac:dyDescent="0.25">
      <c r="A13" s="27" t="s">
        <v>394</v>
      </c>
      <c r="B13" s="27" t="s">
        <v>395</v>
      </c>
      <c r="E13" s="27" t="s">
        <v>358</v>
      </c>
      <c r="F13" s="27" t="s">
        <v>359</v>
      </c>
      <c r="I13" s="27" t="s">
        <v>3095</v>
      </c>
      <c r="J13" s="27" t="s">
        <v>3122</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3214</v>
      </c>
      <c r="DQ13" s="27" t="s">
        <v>3215</v>
      </c>
    </row>
    <row r="14" spans="1:123" x14ac:dyDescent="0.25">
      <c r="A14" s="27" t="s">
        <v>413</v>
      </c>
      <c r="B14" s="27" t="s">
        <v>414</v>
      </c>
      <c r="E14" s="27" t="s">
        <v>368</v>
      </c>
      <c r="F14" s="27" t="s">
        <v>369</v>
      </c>
      <c r="I14" s="27" t="s">
        <v>3096</v>
      </c>
      <c r="J14" s="27" t="s">
        <v>3123</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3216</v>
      </c>
      <c r="DQ14" s="27" t="s">
        <v>3217</v>
      </c>
    </row>
    <row r="15" spans="1:123" x14ac:dyDescent="0.25">
      <c r="A15" s="27" t="s">
        <v>422</v>
      </c>
      <c r="B15" s="27" t="s">
        <v>423</v>
      </c>
      <c r="E15" s="27" t="s">
        <v>378</v>
      </c>
      <c r="F15" s="27" t="s">
        <v>379</v>
      </c>
      <c r="I15" s="27" t="s">
        <v>3097</v>
      </c>
      <c r="J15" s="27" t="s">
        <v>3124</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3218</v>
      </c>
      <c r="DQ15" s="27" t="s">
        <v>3219</v>
      </c>
    </row>
    <row r="16" spans="1:123" x14ac:dyDescent="0.25">
      <c r="A16" s="27" t="s">
        <v>431</v>
      </c>
      <c r="B16" s="27" t="s">
        <v>432</v>
      </c>
      <c r="E16" s="27" t="s">
        <v>387</v>
      </c>
      <c r="F16" s="27" t="s">
        <v>388</v>
      </c>
      <c r="I16" s="27" t="s">
        <v>3098</v>
      </c>
      <c r="J16" s="27" t="s">
        <v>3125</v>
      </c>
      <c r="M16" s="27" t="s">
        <v>389</v>
      </c>
      <c r="N16" s="27" t="s">
        <v>390</v>
      </c>
      <c r="AN16" s="27" t="s">
        <v>391</v>
      </c>
      <c r="AR16" s="27" t="s">
        <v>392</v>
      </c>
      <c r="AS16" s="27" t="s">
        <v>2493</v>
      </c>
      <c r="BB16" s="27" t="s">
        <v>2966</v>
      </c>
      <c r="BJ16" s="27" t="s">
        <v>2966</v>
      </c>
      <c r="CH16" s="27" t="s">
        <v>393</v>
      </c>
      <c r="DG16" s="27" t="s">
        <v>798</v>
      </c>
      <c r="DH16" s="27" t="s">
        <v>799</v>
      </c>
      <c r="DP16" s="27" t="s">
        <v>3220</v>
      </c>
      <c r="DQ16" s="27" t="s">
        <v>3221</v>
      </c>
    </row>
    <row r="17" spans="1:121" x14ac:dyDescent="0.25">
      <c r="A17" s="27" t="s">
        <v>440</v>
      </c>
      <c r="B17" s="27" t="s">
        <v>441</v>
      </c>
      <c r="E17" s="27" t="s">
        <v>396</v>
      </c>
      <c r="F17" s="27" t="s">
        <v>397</v>
      </c>
      <c r="I17" s="27" t="s">
        <v>3099</v>
      </c>
      <c r="J17" s="27" t="s">
        <v>398</v>
      </c>
      <c r="M17" s="27" t="s">
        <v>399</v>
      </c>
      <c r="N17" s="27" t="s">
        <v>400</v>
      </c>
      <c r="AN17" s="27" t="s">
        <v>401</v>
      </c>
      <c r="AR17" s="27" t="s">
        <v>402</v>
      </c>
      <c r="AS17" s="27" t="s">
        <v>2494</v>
      </c>
      <c r="BB17" s="27" t="s">
        <v>2967</v>
      </c>
      <c r="BJ17" s="27" t="s">
        <v>2967</v>
      </c>
      <c r="CH17" s="27" t="s">
        <v>403</v>
      </c>
      <c r="DG17" s="27" t="s">
        <v>805</v>
      </c>
      <c r="DH17" s="27" t="s">
        <v>806</v>
      </c>
      <c r="DP17" s="27" t="s">
        <v>3222</v>
      </c>
      <c r="DQ17" s="27" t="s">
        <v>3223</v>
      </c>
    </row>
    <row r="18" spans="1:121" x14ac:dyDescent="0.25">
      <c r="A18" s="27" t="s">
        <v>448</v>
      </c>
      <c r="B18" s="27" t="s">
        <v>449</v>
      </c>
      <c r="E18" s="27" t="s">
        <v>406</v>
      </c>
      <c r="F18" s="27" t="s">
        <v>407</v>
      </c>
      <c r="I18" s="27" t="s">
        <v>3100</v>
      </c>
      <c r="J18" s="27" t="s">
        <v>3126</v>
      </c>
      <c r="M18" s="27" t="s">
        <v>408</v>
      </c>
      <c r="N18" s="27" t="s">
        <v>409</v>
      </c>
      <c r="AN18" s="27" t="s">
        <v>410</v>
      </c>
      <c r="AR18" s="27" t="s">
        <v>411</v>
      </c>
      <c r="AS18" s="27" t="s">
        <v>2495</v>
      </c>
      <c r="CH18" s="27" t="s">
        <v>412</v>
      </c>
      <c r="DG18" s="27" t="s">
        <v>817</v>
      </c>
      <c r="DH18" s="27" t="s">
        <v>818</v>
      </c>
      <c r="DP18" s="27" t="s">
        <v>3224</v>
      </c>
      <c r="DQ18" s="27" t="s">
        <v>3225</v>
      </c>
    </row>
    <row r="19" spans="1:121" x14ac:dyDescent="0.25">
      <c r="A19" s="27" t="s">
        <v>456</v>
      </c>
      <c r="B19" s="27" t="s">
        <v>457</v>
      </c>
      <c r="E19" s="27" t="s">
        <v>415</v>
      </c>
      <c r="F19" s="27" t="s">
        <v>416</v>
      </c>
      <c r="I19" s="27" t="s">
        <v>3101</v>
      </c>
      <c r="J19" s="27" t="s">
        <v>3127</v>
      </c>
      <c r="M19" s="27" t="s">
        <v>417</v>
      </c>
      <c r="N19" s="27" t="s">
        <v>418</v>
      </c>
      <c r="AN19" s="27" t="s">
        <v>419</v>
      </c>
      <c r="AR19" s="27" t="s">
        <v>420</v>
      </c>
      <c r="AS19" s="27" t="s">
        <v>2496</v>
      </c>
      <c r="CH19" s="27" t="s">
        <v>421</v>
      </c>
      <c r="DG19" s="27" t="s">
        <v>824</v>
      </c>
      <c r="DH19" s="27" t="s">
        <v>825</v>
      </c>
      <c r="DP19" s="27" t="s">
        <v>3226</v>
      </c>
      <c r="DQ19" s="27" t="s">
        <v>3227</v>
      </c>
    </row>
    <row r="20" spans="1:121" x14ac:dyDescent="0.25">
      <c r="A20" s="27" t="s">
        <v>463</v>
      </c>
      <c r="B20" s="27" t="s">
        <v>464</v>
      </c>
      <c r="E20" s="27" t="s">
        <v>424</v>
      </c>
      <c r="F20" s="27" t="s">
        <v>425</v>
      </c>
      <c r="I20" s="27" t="s">
        <v>3102</v>
      </c>
      <c r="J20" s="27" t="s">
        <v>3128</v>
      </c>
      <c r="M20" s="27" t="s">
        <v>426</v>
      </c>
      <c r="N20" s="27" t="s">
        <v>427</v>
      </c>
      <c r="AN20" s="27" t="s">
        <v>428</v>
      </c>
      <c r="AR20" s="27" t="s">
        <v>429</v>
      </c>
      <c r="AS20" s="27" t="s">
        <v>2497</v>
      </c>
      <c r="CH20" s="27" t="s">
        <v>430</v>
      </c>
      <c r="DG20" s="27" t="s">
        <v>831</v>
      </c>
      <c r="DH20" s="27" t="s">
        <v>832</v>
      </c>
      <c r="DP20" s="27" t="s">
        <v>3228</v>
      </c>
      <c r="DQ20" s="27" t="s">
        <v>3229</v>
      </c>
    </row>
    <row r="21" spans="1:121" x14ac:dyDescent="0.25">
      <c r="A21" s="27" t="s">
        <v>477</v>
      </c>
      <c r="B21" s="27" t="s">
        <v>478</v>
      </c>
      <c r="E21" s="27" t="s">
        <v>433</v>
      </c>
      <c r="F21" s="27" t="s">
        <v>434</v>
      </c>
      <c r="I21" s="27" t="s">
        <v>3103</v>
      </c>
      <c r="J21" s="27" t="s">
        <v>3129</v>
      </c>
      <c r="M21" s="27" t="s">
        <v>435</v>
      </c>
      <c r="N21" s="27" t="s">
        <v>436</v>
      </c>
      <c r="AN21" s="27" t="s">
        <v>437</v>
      </c>
      <c r="AR21" s="27" t="s">
        <v>438</v>
      </c>
      <c r="AS21" s="27" t="s">
        <v>2498</v>
      </c>
      <c r="CH21" s="27" t="s">
        <v>439</v>
      </c>
      <c r="DG21" s="27" t="s">
        <v>838</v>
      </c>
      <c r="DH21" s="27" t="s">
        <v>839</v>
      </c>
      <c r="DP21" s="27" t="s">
        <v>3230</v>
      </c>
      <c r="DQ21" s="27" t="s">
        <v>3231</v>
      </c>
    </row>
    <row r="22" spans="1:121" x14ac:dyDescent="0.25">
      <c r="A22" s="27" t="s">
        <v>484</v>
      </c>
      <c r="B22" s="27" t="s">
        <v>485</v>
      </c>
      <c r="E22" s="27" t="s">
        <v>442</v>
      </c>
      <c r="F22" s="27" t="s">
        <v>443</v>
      </c>
      <c r="I22" s="27" t="s">
        <v>3104</v>
      </c>
      <c r="J22" s="27" t="s">
        <v>3130</v>
      </c>
      <c r="M22" s="27" t="s">
        <v>444</v>
      </c>
      <c r="N22" s="27" t="s">
        <v>445</v>
      </c>
      <c r="AN22" s="27" t="s">
        <v>3000</v>
      </c>
      <c r="AR22" s="27" t="s">
        <v>446</v>
      </c>
      <c r="AS22" s="27" t="s">
        <v>2499</v>
      </c>
      <c r="CH22" s="27" t="s">
        <v>447</v>
      </c>
      <c r="DG22" s="27" t="s">
        <v>845</v>
      </c>
      <c r="DH22" s="27" t="s">
        <v>846</v>
      </c>
      <c r="DP22" s="27" t="s">
        <v>3232</v>
      </c>
      <c r="DQ22" s="27" t="s">
        <v>3233</v>
      </c>
    </row>
    <row r="23" spans="1:121" x14ac:dyDescent="0.25">
      <c r="A23" s="27" t="s">
        <v>491</v>
      </c>
      <c r="B23" s="27" t="s">
        <v>492</v>
      </c>
      <c r="E23" s="27" t="s">
        <v>450</v>
      </c>
      <c r="F23" s="27" t="s">
        <v>451</v>
      </c>
      <c r="I23" s="27" t="s">
        <v>3105</v>
      </c>
      <c r="J23" s="27" t="s">
        <v>3131</v>
      </c>
      <c r="M23" s="27" t="s">
        <v>452</v>
      </c>
      <c r="N23" s="27" t="s">
        <v>453</v>
      </c>
      <c r="AN23" s="27" t="s">
        <v>3004</v>
      </c>
      <c r="AR23" s="27" t="s">
        <v>454</v>
      </c>
      <c r="AS23" s="27" t="s">
        <v>2500</v>
      </c>
      <c r="CH23" s="27" t="s">
        <v>455</v>
      </c>
      <c r="DG23" s="27" t="s">
        <v>852</v>
      </c>
      <c r="DH23" s="27" t="s">
        <v>853</v>
      </c>
      <c r="DP23" s="27" t="s">
        <v>3234</v>
      </c>
      <c r="DQ23" s="27" t="s">
        <v>3235</v>
      </c>
    </row>
    <row r="24" spans="1:121" x14ac:dyDescent="0.25">
      <c r="A24" s="27" t="s">
        <v>498</v>
      </c>
      <c r="B24" s="27" t="s">
        <v>499</v>
      </c>
      <c r="E24" s="27" t="s">
        <v>458</v>
      </c>
      <c r="F24" s="27" t="s">
        <v>459</v>
      </c>
      <c r="I24" s="27" t="s">
        <v>3106</v>
      </c>
      <c r="J24" s="27" t="s">
        <v>3132</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3107</v>
      </c>
      <c r="J25" s="27" t="s">
        <v>3107</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3108</v>
      </c>
      <c r="J26" s="27" t="s">
        <v>3133</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3109</v>
      </c>
      <c r="J27" s="27" t="s">
        <v>3134</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3110</v>
      </c>
      <c r="J28" s="27" t="s">
        <v>3135</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3111</v>
      </c>
      <c r="J29" s="27" t="s">
        <v>3136</v>
      </c>
      <c r="M29" s="27" t="s">
        <v>495</v>
      </c>
      <c r="N29" s="27" t="s">
        <v>496</v>
      </c>
      <c r="AN29" s="27" t="s">
        <v>3082</v>
      </c>
      <c r="AR29" s="27" t="s">
        <v>497</v>
      </c>
      <c r="AS29" s="27" t="s">
        <v>2506</v>
      </c>
      <c r="CH29" s="27" t="s">
        <v>3080</v>
      </c>
      <c r="DG29" s="27" t="s">
        <v>893</v>
      </c>
      <c r="DH29" s="27" t="s">
        <v>893</v>
      </c>
    </row>
    <row r="30" spans="1:121" x14ac:dyDescent="0.25">
      <c r="A30" s="27" t="s">
        <v>687</v>
      </c>
      <c r="B30" s="27" t="s">
        <v>688</v>
      </c>
      <c r="E30" s="27" t="s">
        <v>500</v>
      </c>
      <c r="F30" s="27" t="s">
        <v>501</v>
      </c>
      <c r="I30" s="27" t="s">
        <v>3112</v>
      </c>
      <c r="J30" s="27" t="s">
        <v>3137</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2022-11-29T08:44:47Z</dcterms:modified>
</cp:coreProperties>
</file>