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activeTab="2"/>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16" l="1"/>
  <c r="F35" i="4" l="1"/>
  <c r="E35" i="4"/>
  <c r="D35" i="4"/>
  <c r="C35" i="4"/>
  <c r="F33" i="4"/>
  <c r="E33" i="4"/>
  <c r="D33" i="4"/>
  <c r="C33" i="4"/>
  <c r="C12" i="6" l="1"/>
  <c r="C10" i="6"/>
  <c r="C10" i="4"/>
  <c r="C12" i="4"/>
  <c r="E46" i="2"/>
  <c r="D46" i="2"/>
  <c r="C46" i="2"/>
  <c r="E44" i="2"/>
  <c r="D44" i="2"/>
  <c r="C44" i="2"/>
  <c r="E28" i="2"/>
  <c r="E26" i="2"/>
  <c r="E4" i="2"/>
  <c r="E10" i="2"/>
  <c r="E12" i="2"/>
  <c r="D12" i="2"/>
  <c r="C12" i="2"/>
  <c r="B12" i="2"/>
  <c r="C12" i="9" l="1"/>
  <c r="B12" i="9"/>
  <c r="C4" i="9" l="1"/>
  <c r="C4" i="7" l="1"/>
  <c r="C12" i="7" l="1"/>
  <c r="B12" i="7"/>
  <c r="B12" i="4" l="1"/>
  <c r="D10" i="2" l="1"/>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26" i="2"/>
  <c r="D26" i="2"/>
  <c r="C28" i="2"/>
  <c r="D28" i="2"/>
  <c r="C37" i="2"/>
  <c r="D37" i="2"/>
  <c r="C54" i="2"/>
  <c r="D54" i="2"/>
  <c r="D4" i="2" s="1"/>
  <c r="C65" i="2"/>
  <c r="D65" i="2"/>
  <c r="B12" i="6" l="1"/>
  <c r="B90"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<sst xmlns="http://schemas.openxmlformats.org/spreadsheetml/2006/main" count="4830" uniqueCount="3615">
  <si>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</si>
  <si>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</si>
  <si>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</si>
  <si>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</si>
  <si>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</si>
  <si>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</si>
  <si>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</si>
  <si>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</si>
  <si>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</si>
  <si>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</si>
  <si>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</si>
  <si>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</si>
  <si>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</si>
  <si>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</si>
  <si>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</si>
  <si>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</si>
  <si>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</si>
  <si>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</si>
  <si>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</si>
  <si>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</si>
  <si>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</si>
  <si>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</si>
  <si>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</si>
  <si>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</si>
  <si>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</si>
  <si>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</si>
  <si>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</si>
  <si>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</si>
  <si>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</si>
  <si>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</si>
  <si>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</si>
  <si>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</si>
  <si>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</si>
  <si>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</si>
  <si>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</si>
  <si>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</si>
  <si>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</si>
  <si>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</si>
  <si>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</si>
  <si>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</si>
  <si>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</si>
  <si>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</si>
  <si>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</si>
  <si>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</si>
  <si>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</si>
  <si>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</si>
  <si>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</si>
  <si>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</si>
  <si>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</si>
  <si>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</si>
  <si>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</si>
  <si>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</si>
  <si>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</si>
  <si>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</si>
  <si>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</si>
  <si>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</si>
  <si>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</si>
  <si>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</si>
  <si>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</si>
  <si>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</si>
  <si>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</si>
  <si>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</si>
  <si>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</si>
  <si>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</si>
  <si>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</si>
  <si>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</si>
  <si>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</si>
  <si>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</si>
  <si>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</si>
  <si>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</si>
  <si>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</si>
  <si>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</si>
  <si>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</si>
  <si>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</si>
  <si>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</si>
  <si>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</si>
  <si>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</si>
  <si>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</si>
  <si>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</si>
  <si>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</si>
  <si>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</si>
  <si>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</si>
  <si>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</si>
  <si>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</si>
  <si>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</si>
  <si>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</si>
  <si>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</si>
  <si>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</si>
  <si>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</si>
  <si>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</si>
  <si>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</si>
  <si>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</si>
  <si>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</si>
  <si>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</si>
  <si>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</si>
  <si>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</si>
  <si>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</si>
  <si>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</si>
  <si>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</si>
  <si>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</si>
  <si>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</si>
  <si>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</si>
  <si>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</si>
  <si>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</si>
  <si>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</si>
  <si>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</si>
  <si>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</si>
  <si>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</si>
  <si>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</si>
  <si>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</si>
  <si>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</si>
  <si>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</si>
  <si>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</si>
  <si>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</si>
  <si>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</si>
  <si>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</si>
  <si>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</si>
  <si>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</si>
  <si>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</si>
  <si>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</si>
  <si>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</si>
  <si>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</si>
  <si>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</si>
  <si>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</si>
  <si>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</si>
  <si>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</si>
  <si>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</si>
  <si>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</si>
  <si>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</si>
  <si>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</si>
  <si>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</si>
  <si>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</si>
  <si>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</si>
  <si>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</si>
  <si>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</si>
  <si>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</si>
  <si>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</si>
  <si>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</si>
  <si>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</si>
  <si>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</si>
  <si>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</si>
  <si>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</si>
  <si>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</si>
  <si>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</si>
  <si>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</si>
  <si>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</si>
  <si>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</si>
  <si>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</si>
  <si>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</si>
  <si>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</si>
  <si>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</si>
  <si>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</si>
  <si>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</si>
  <si>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</si>
  <si>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</si>
  <si>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</si>
  <si>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</si>
  <si>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</si>
  <si>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</si>
  <si>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</si>
  <si>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</si>
  <si>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</si>
  <si>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</si>
  <si>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</si>
  <si>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</si>
  <si>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</si>
  <si>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</si>
  <si>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</si>
  <si>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</si>
  <si>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</si>
  <si>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</si>
  <si>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</si>
  <si>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</si>
  <si>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</si>
  <si>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</si>
  <si>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</si>
  <si>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</si>
  <si>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</si>
  <si>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</si>
  <si>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</si>
  <si>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</si>
  <si>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</si>
  <si>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</si>
  <si>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</si>
  <si>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</si>
  <si>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</si>
  <si>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</si>
  <si>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</si>
  <si>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</si>
  <si>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</si>
  <si>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</si>
  <si>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</si>
  <si>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</si>
  <si>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</si>
  <si>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</si>
  <si>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</si>
  <si>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</si>
  <si>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</si>
  <si>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</si>
  <si>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</si>
  <si>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</si>
  <si>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</si>
  <si>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</si>
  <si>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</si>
  <si>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</si>
  <si>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</si>
  <si>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</si>
  <si>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</si>
  <si>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</si>
  <si>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</si>
  <si>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</si>
  <si>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</si>
  <si>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</si>
  <si>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</si>
  <si>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</si>
  <si>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</si>
  <si>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</si>
  <si>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</si>
  <si>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</si>
  <si>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</si>
  <si>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</si>
  <si>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</si>
  <si>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</si>
  <si>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</si>
  <si>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</si>
  <si>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</si>
  <si>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</si>
  <si>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</si>
  <si>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</si>
  <si>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</si>
  <si>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</si>
  <si>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</si>
  <si>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</si>
  <si>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</si>
  <si>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</si>
  <si>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</si>
  <si>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</si>
  <si>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</si>
  <si>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</si>
  <si>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</si>
  <si>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</si>
  <si>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</si>
  <si>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</si>
  <si>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</si>
  <si>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</si>
  <si>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</si>
  <si>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</si>
  <si>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</si>
  <si>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</si>
  <si>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</si>
  <si>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</si>
  <si>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</si>
  <si>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</si>
  <si>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</si>
  <si>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</si>
  <si>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</si>
  <si>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</si>
  <si>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</si>
  <si>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</si>
  <si>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</si>
  <si>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</si>
  <si>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</si>
  <si>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</si>
  <si>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</si>
  <si>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</si>
  <si>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</si>
  <si>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</si>
  <si>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</si>
  <si>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</si>
  <si>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</si>
  <si>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</si>
  <si>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</si>
  <si>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</si>
  <si>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</si>
  <si>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</si>
  <si>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</si>
  <si>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</si>
  <si>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</si>
  <si>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</si>
  <si>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</si>
  <si>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</si>
  <si>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</si>
  <si>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</si>
  <si>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</si>
  <si>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</si>
  <si>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</si>
  <si>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</si>
  <si>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</si>
  <si>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</si>
  <si>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</si>
  <si>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</si>
  <si>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</si>
  <si>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</si>
  <si>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</si>
  <si>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</si>
  <si>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</si>
  <si>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</si>
  <si>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</si>
  <si>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</si>
  <si>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</si>
  <si>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</si>
  <si>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</si>
  <si>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</si>
  <si>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</si>
  <si>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</si>
  <si>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</si>
  <si>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</si>
  <si>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</si>
  <si>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</si>
  <si>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</si>
  <si>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</si>
  <si>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</si>
  <si>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</si>
  <si>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</si>
  <si>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</si>
  <si>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</si>
  <si>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</si>
  <si>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</si>
  <si>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</si>
  <si>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</si>
  <si>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</si>
  <si>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</si>
  <si>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</si>
  <si>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</si>
  <si>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</si>
  <si>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</si>
  <si>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</si>
  <si>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</si>
  <si>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</si>
  <si>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</si>
  <si>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</si>
  <si>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</si>
  <si>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</si>
  <si>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</si>
  <si>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</si>
  <si>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</si>
  <si>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</si>
  <si>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</si>
  <si>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</si>
  <si>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</si>
  <si>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</si>
  <si>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</si>
  <si>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</si>
  <si>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</si>
  <si>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</si>
  <si>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</si>
  <si>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</si>
  <si>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</si>
  <si>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</si>
  <si>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</si>
  <si>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</si>
  <si>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</si>
  <si>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</si>
  <si>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</si>
  <si>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</si>
  <si>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</si>
  <si>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</si>
  <si>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</si>
  <si>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</si>
  <si>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</si>
  <si>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</si>
  <si>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</si>
  <si>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</si>
  <si>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</si>
  <si>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</si>
  <si>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</si>
  <si>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</si>
  <si>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</si>
  <si>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</si>
  <si>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</si>
  <si>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</si>
  <si>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</si>
  <si>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</si>
  <si>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</si>
  <si>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</si>
  <si>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</si>
  <si>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</si>
  <si>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</si>
  <si>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</si>
  <si>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</si>
  <si>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</si>
  <si>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</si>
  <si>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</si>
  <si>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</si>
  <si>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</si>
  <si>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</si>
  <si>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</si>
  <si>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</si>
  <si>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</si>
  <si>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</si>
  <si>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</si>
  <si>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</si>
  <si>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</si>
  <si>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</si>
  <si>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</si>
  <si>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</si>
  <si>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</si>
  <si>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</si>
  <si>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</si>
  <si>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</si>
  <si>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</si>
  <si>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</si>
  <si>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</si>
  <si>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</si>
  <si>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</si>
  <si>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</si>
  <si>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</si>
  <si>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</si>
  <si>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</si>
  <si>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</si>
  <si>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</si>
  <si>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</si>
  <si>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</si>
  <si>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</si>
  <si>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</si>
  <si>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</si>
  <si>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</si>
  <si>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</si>
  <si>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</si>
  <si>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</si>
  <si>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</si>
  <si>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</si>
  <si>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</si>
  <si>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</si>
  <si>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</si>
  <si>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</si>
  <si>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</si>
  <si>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</si>
  <si>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</si>
  <si>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</si>
  <si>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</si>
  <si>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</si>
  <si>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</si>
  <si>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</si>
  <si>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</si>
  <si>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</si>
  <si>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</si>
  <si>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</si>
  <si>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</si>
  <si>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</si>
  <si>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</si>
  <si>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</si>
  <si>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</si>
  <si>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</si>
  <si>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</si>
  <si>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</si>
  <si>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</si>
  <si>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</si>
  <si>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</si>
  <si>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</si>
  <si>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</si>
  <si>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</si>
  <si>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</si>
  <si>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</si>
  <si>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</si>
  <si>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</si>
  <si>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</si>
  <si>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</si>
  <si>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</si>
  <si>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</si>
  <si>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</si>
  <si>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</si>
  <si>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</si>
  <si>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</si>
  <si>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</si>
  <si>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</si>
  <si>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</si>
  <si>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</si>
  <si>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</si>
  <si>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</si>
  <si>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</si>
  <si>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</si>
  <si>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</si>
  <si>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</si>
  <si>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</si>
  <si>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</si>
  <si>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</si>
  <si>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</si>
  <si>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</si>
  <si>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</si>
  <si>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</si>
  <si>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</si>
  <si>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</si>
  <si>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</si>
  <si>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</si>
  <si>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</si>
  <si>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</si>
  <si>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</si>
  <si>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</si>
  <si>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</si>
  <si>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</si>
  <si>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</si>
  <si>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</si>
  <si>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</si>
  <si>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</si>
  <si>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</si>
  <si>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</si>
  <si>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</si>
  <si>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</si>
  <si>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</si>
  <si>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</si>
  <si>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</si>
  <si>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</si>
  <si>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</si>
  <si>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</si>
  <si>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</si>
  <si>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</si>
  <si>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</si>
  <si>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</si>
  <si>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</si>
  <si>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</si>
  <si>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</si>
  <si>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</si>
  <si>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</si>
  <si>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</si>
  <si>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</si>
  <si>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</si>
  <si>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</si>
  <si>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</si>
  <si>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</si>
  <si>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</si>
  <si>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</si>
  <si>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</si>
  <si>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</si>
  <si>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</si>
  <si>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</si>
  <si>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</si>
  <si>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</si>
  <si>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</si>
  <si>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</si>
  <si>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</si>
  <si>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</si>
  <si>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</si>
  <si>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</si>
  <si>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</si>
  <si>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</si>
  <si>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</si>
  <si>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</si>
  <si>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</si>
  <si>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</si>
  <si>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</si>
  <si>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</si>
  <si>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</si>
  <si>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</si>
  <si>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</si>
  <si>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</si>
  <si>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</si>
  <si>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</si>
  <si>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</si>
  <si>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</si>
  <si>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</si>
  <si>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</si>
  <si>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</si>
  <si>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</si>
  <si>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</si>
  <si>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</si>
  <si>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</si>
  <si>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</si>
  <si>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</si>
  <si>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</si>
  <si>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</si>
  <si>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</si>
  <si>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</si>
  <si>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</si>
  <si>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</si>
  <si>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</si>
  <si>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</si>
  <si>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</si>
  <si>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</si>
  <si>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</si>
  <si>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</si>
  <si>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</si>
  <si>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</si>
  <si>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</si>
  <si>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</si>
  <si>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</si>
  <si>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</si>
  <si>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</si>
  <si>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</si>
  <si>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</si>
  <si>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</si>
  <si>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</si>
  <si>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</si>
  <si>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</si>
  <si>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</si>
  <si>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</si>
  <si>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</si>
  <si>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</si>
  <si>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</si>
  <si>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</si>
  <si>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</si>
  <si>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</si>
  <si>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</si>
  <si>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</si>
  <si>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</si>
  <si>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</si>
  <si>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</si>
  <si>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</si>
  <si>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</si>
  <si>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</si>
  <si>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</si>
  <si>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</si>
  <si>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</si>
  <si>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</si>
  <si>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</si>
  <si>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</si>
  <si>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</si>
  <si>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</si>
  <si>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</si>
  <si>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</si>
  <si>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</si>
  <si>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</si>
  <si>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</si>
  <si>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</si>
  <si>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</si>
  <si>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</si>
  <si>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</si>
  <si>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</si>
  <si>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</si>
  <si>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</si>
  <si>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</si>
  <si>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</si>
  <si>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</si>
  <si>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</si>
  <si>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</si>
  <si>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</si>
  <si>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</si>
  <si>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</si>
  <si>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</si>
  <si>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</si>
  <si>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</si>
  <si>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</si>
  <si>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</si>
  <si>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</si>
  <si>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</si>
  <si>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</si>
  <si>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</si>
  <si>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</si>
  <si>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</si>
  <si>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</si>
  <si>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</si>
  <si>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</si>
  <si>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</si>
  <si>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</si>
  <si>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</si>
  <si>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</si>
  <si>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</si>
  <si>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</si>
  <si>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</si>
  <si>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</si>
  <si>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</si>
  <si>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</si>
  <si>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</si>
  <si>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</si>
  <si>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</si>
  <si>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</si>
  <si>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</si>
  <si>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</si>
  <si>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</si>
  <si>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</si>
  <si>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</si>
  <si>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</si>
  <si>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</si>
  <si>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</si>
  <si>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</si>
  <si>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</si>
  <si>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</si>
  <si>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</si>
  <si>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</si>
  <si>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</si>
  <si>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</si>
  <si>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</si>
  <si>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</si>
  <si>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</si>
  <si>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</si>
  <si>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</si>
  <si>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</si>
  <si>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</si>
  <si>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</si>
  <si>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</si>
  <si>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</si>
  <si>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</si>
  <si>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</si>
  <si>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</si>
  <si>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</si>
  <si>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</si>
  <si>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</si>
  <si>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</si>
  <si>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</si>
  <si>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</si>
  <si>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</si>
  <si>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</si>
  <si>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</si>
  <si>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</si>
  <si>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</si>
  <si>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</si>
  <si>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</si>
  <si>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</si>
  <si>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</si>
  <si>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</si>
  <si>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</si>
  <si>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</si>
  <si>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</si>
  <si>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</si>
  <si>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</si>
  <si>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</si>
  <si>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</si>
  <si>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</si>
  <si>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</si>
  <si>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</si>
  <si>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</si>
  <si>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</si>
  <si>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</si>
  <si>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</si>
  <si>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</si>
  <si>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</si>
  <si>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</si>
  <si>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</si>
  <si>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</si>
  <si>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</si>
  <si>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</si>
  <si>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</si>
  <si>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</si>
  <si>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</si>
  <si>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</si>
  <si>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</si>
  <si>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</si>
  <si>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</si>
  <si>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</si>
  <si>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</si>
  <si>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</si>
  <si>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</si>
  <si>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</si>
  <si>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</si>
  <si>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</si>
  <si>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</si>
  <si>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</si>
  <si>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</si>
  <si>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</si>
  <si>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</si>
  <si>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</si>
  <si>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</si>
  <si>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</si>
  <si>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</si>
  <si>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</si>
  <si>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</si>
  <si>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</si>
  <si>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</si>
  <si>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</si>
  <si>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</si>
  <si>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</si>
  <si>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</si>
  <si>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</si>
  <si>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</si>
  <si>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</si>
  <si>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</si>
  <si>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</si>
  <si>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</si>
  <si>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</si>
  <si>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</si>
  <si>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</si>
  <si>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</si>
  <si>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</si>
  <si>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</si>
  <si>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</si>
  <si>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</si>
  <si>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</si>
  <si>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</si>
  <si>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</si>
  <si>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</si>
  <si>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</si>
  <si>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</si>
  <si>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</si>
  <si>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</si>
  <si>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</si>
  <si>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</si>
  <si>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</si>
  <si>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</si>
  <si>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</si>
  <si>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</si>
  <si>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</si>
  <si>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</si>
  <si>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</si>
  <si>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</si>
  <si>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</si>
  <si>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</si>
  <si>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</si>
  <si>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</si>
  <si>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</si>
  <si>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</si>
  <si>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</si>
  <si>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</si>
  <si>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</si>
  <si>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</si>
  <si>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</si>
  <si>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</si>
  <si>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</si>
  <si>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</si>
  <si>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</si>
  <si>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</si>
  <si>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</si>
  <si>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</si>
  <si>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</si>
  <si>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</si>
  <si>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</si>
  <si>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</si>
  <si>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</si>
  <si>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</si>
  <si>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</si>
  <si>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</si>
  <si>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</si>
  <si>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</si>
  <si>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</si>
  <si>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</si>
  <si>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</si>
  <si>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</si>
  <si>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</si>
  <si>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</si>
  <si>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</si>
  <si>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</si>
  <si>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</si>
  <si>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</si>
  <si>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</si>
  <si>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</si>
  <si>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</si>
  <si>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</si>
  <si>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</si>
  <si>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</si>
  <si>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</si>
  <si>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</si>
  <si>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</si>
  <si>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</si>
  <si>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</si>
  <si>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</si>
  <si>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</si>
  <si>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</si>
  <si>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</si>
  <si>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</si>
  <si>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</si>
  <si>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</si>
  <si>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</si>
  <si>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</si>
  <si>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</si>
  <si>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</si>
  <si>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</si>
  <si>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</si>
  <si>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</si>
  <si>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</si>
  <si>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</si>
  <si>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</si>
  <si>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</si>
  <si>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</si>
  <si>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</si>
  <si>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</si>
  <si>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</si>
  <si>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</si>
  <si>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</si>
  <si>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</si>
  <si>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</si>
  <si>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</si>
  <si>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</si>
  <si>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</si>
  <si>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</si>
  <si>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</si>
  <si>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</si>
  <si>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</si>
  <si>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</si>
  <si>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</si>
  <si>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</si>
  <si>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</si>
  <si>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</si>
  <si>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</si>
  <si>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</si>
  <si>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</si>
  <si>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</si>
  <si>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</si>
  <si>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</si>
  <si>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</si>
  <si>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</si>
  <si>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</si>
  <si>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</si>
  <si>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</si>
  <si>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</si>
  <si>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</si>
  <si>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</si>
  <si>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</si>
  <si>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</si>
  <si>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</si>
  <si>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</si>
  <si>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</si>
  <si>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</si>
  <si>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</si>
  <si>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</si>
  <si>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</si>
  <si>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</si>
  <si>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</si>
  <si>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</si>
  <si>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</si>
  <si>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</si>
  <si>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</si>
  <si>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</si>
  <si>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</si>
  <si>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</si>
  <si>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</si>
  <si>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</si>
  <si>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</si>
  <si>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</si>
  <si>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</si>
  <si>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</si>
  <si>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</si>
  <si>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</si>
  <si>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</si>
  <si>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</si>
  <si>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</si>
  <si>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</si>
  <si>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</si>
  <si>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</si>
  <si>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</si>
  <si>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</si>
  <si>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</si>
  <si>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</si>
  <si>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</si>
  <si>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</si>
  <si>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</si>
  <si>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</si>
  <si>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</si>
  <si>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</si>
  <si>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</si>
  <si>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</si>
  <si>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</si>
  <si>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</si>
  <si>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</si>
  <si>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</si>
  <si>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</si>
  <si>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</si>
  <si>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</si>
  <si>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</si>
  <si>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</si>
  <si>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</si>
  <si>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</si>
  <si>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</si>
  <si>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</si>
  <si>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</si>
  <si>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</si>
  <si>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</si>
  <si>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</si>
  <si>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</si>
  <si>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</si>
  <si>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</si>
  <si>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</si>
  <si>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</si>
  <si>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</si>
  <si>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</si>
  <si>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</si>
  <si>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</si>
  <si>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</si>
  <si>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</si>
  <si>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</si>
  <si>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</si>
  <si>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</si>
  <si>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</si>
  <si>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</si>
  <si>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</si>
  <si>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</si>
  <si>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</si>
  <si>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</si>
  <si>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</si>
  <si>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</si>
  <si>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</si>
  <si>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</si>
  <si>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</si>
  <si>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</si>
  <si>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</si>
  <si>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</si>
  <si>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</si>
  <si>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</si>
  <si>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</si>
  <si>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</si>
  <si>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</si>
  <si>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</si>
  <si>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</si>
  <si>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</si>
  <si>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</si>
  <si>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</si>
  <si>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</si>
  <si>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</si>
  <si>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</si>
  <si>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</si>
  <si>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</si>
  <si>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</si>
  <si>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</si>
  <si>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</si>
  <si>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</si>
  <si>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</si>
  <si>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</si>
  <si>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</si>
  <si>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</si>
  <si>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</si>
  <si>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</si>
  <si>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</si>
  <si>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</si>
  <si>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</si>
  <si>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</si>
  <si>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</si>
  <si>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</si>
  <si>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</si>
  <si>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</si>
  <si>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</si>
  <si>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</si>
  <si>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</si>
  <si>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</si>
  <si>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</si>
  <si>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</si>
  <si>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</si>
  <si>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</si>
  <si>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</si>
  <si>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</si>
  <si>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</si>
  <si>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</si>
  <si>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</si>
  <si>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</si>
  <si>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</si>
  <si>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</si>
  <si>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</si>
  <si>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</si>
  <si>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</si>
  <si>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</si>
  <si>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</si>
  <si>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</si>
  <si>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</si>
  <si>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</si>
  <si>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</si>
  <si>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</si>
  <si>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</si>
  <si>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</si>
  <si>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</si>
  <si>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</si>
  <si>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</si>
  <si>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</si>
  <si>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</si>
  <si>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</si>
  <si>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</si>
  <si>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</si>
  <si>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</si>
  <si>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</si>
  <si>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</si>
  <si>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</si>
  <si>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</si>
  <si>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</si>
  <si>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</si>
  <si>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</si>
  <si>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</si>
  <si>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</si>
  <si>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</si>
  <si>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</si>
  <si>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</si>
  <si>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</si>
  <si>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</si>
  <si>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</si>
  <si>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</si>
  <si>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</si>
  <si>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</si>
  <si>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</si>
  <si>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</si>
  <si>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</si>
  <si>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</si>
  <si>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</si>
  <si>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</si>
  <si>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</si>
  <si>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</si>
  <si>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</si>
  <si>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</si>
  <si>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</si>
  <si>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</si>
  <si>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</si>
  <si>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</si>
  <si>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</si>
  <si>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</si>
  <si>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</si>
  <si>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</si>
  <si>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</si>
  <si>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</si>
  <si>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</si>
  <si>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</si>
  <si>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</si>
  <si>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</si>
  <si>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</si>
  <si>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</si>
  <si>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</si>
  <si>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</si>
  <si>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</si>
  <si>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</si>
  <si>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</si>
  <si>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</si>
  <si>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</si>
  <si>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</si>
  <si>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</si>
  <si>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</si>
  <si>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</si>
  <si>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</si>
  <si>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</si>
  <si>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</si>
  <si>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</si>
  <si>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</si>
  <si>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</si>
  <si>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</si>
  <si>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</si>
  <si>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</si>
  <si>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</si>
  <si>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</si>
  <si>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</si>
  <si>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</si>
  <si>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</si>
  <si>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</si>
  <si>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</si>
  <si>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</si>
  <si>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</si>
  <si>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</si>
  <si>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</si>
  <si>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</si>
  <si>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</si>
  <si>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</si>
  <si>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</si>
  <si>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</si>
  <si>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</si>
  <si>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</si>
  <si>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</si>
  <si>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</si>
  <si>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</si>
  <si>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</si>
  <si>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</si>
  <si>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</si>
  <si>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</si>
  <si>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</si>
  <si>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</si>
  <si>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</si>
  <si>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</si>
  <si>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</si>
  <si>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</si>
  <si>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</si>
  <si>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</si>
  <si>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</si>
  <si>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</si>
  <si>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</si>
  <si>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</si>
  <si>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</si>
  <si>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</si>
  <si>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</si>
  <si>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</si>
  <si>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</si>
  <si>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</si>
  <si>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</si>
  <si>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</si>
  <si>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</si>
  <si>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</si>
  <si>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</si>
  <si>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</si>
  <si>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</si>
  <si>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</si>
  <si>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</si>
  <si>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</si>
  <si>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</si>
  <si>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</si>
  <si>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</si>
  <si>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</si>
  <si>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</si>
  <si>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</si>
  <si>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</si>
  <si>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</si>
  <si>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</si>
  <si>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</si>
  <si>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</si>
  <si>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</si>
  <si>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</si>
  <si>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</si>
  <si>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</si>
  <si>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</si>
  <si>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</si>
  <si>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</si>
  <si>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</si>
  <si>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</si>
  <si>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</si>
  <si>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</si>
  <si>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</si>
  <si>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</si>
  <si>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</si>
  <si>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</si>
  <si>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</si>
  <si>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</si>
  <si>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</si>
  <si>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</si>
  <si>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</si>
  <si>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</si>
  <si>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</si>
  <si>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</si>
  <si>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</si>
  <si>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</si>
  <si>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</si>
  <si>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</si>
  <si>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</si>
  <si>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</si>
  <si>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</si>
  <si>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</si>
  <si>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</si>
  <si>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</si>
  <si>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</si>
  <si>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</si>
  <si>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</si>
  <si>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</si>
  <si>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</si>
  <si>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</si>
  <si>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</si>
  <si>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</si>
  <si>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</si>
  <si>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</si>
  <si>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</si>
  <si>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</si>
  <si>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</si>
  <si>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</si>
  <si>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</si>
  <si>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</si>
  <si>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</si>
  <si>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</si>
  <si>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</si>
  <si>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</si>
  <si>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</si>
  <si>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</si>
  <si>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</si>
  <si>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</si>
  <si>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</si>
  <si>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</si>
  <si>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</si>
  <si>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</si>
  <si>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</si>
  <si>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</si>
  <si>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</si>
  <si>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</si>
  <si>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</si>
  <si>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</si>
  <si>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</si>
  <si>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</si>
  <si>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</si>
  <si>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</si>
  <si>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</si>
  <si>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</si>
  <si>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</si>
  <si>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</si>
  <si>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</si>
  <si>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</si>
  <si>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</si>
  <si>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</si>
  <si>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</si>
  <si>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</si>
  <si>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</si>
  <si>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</si>
  <si>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</si>
  <si>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</si>
  <si>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</si>
  <si>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</si>
  <si>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</si>
  <si>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</si>
  <si>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</si>
  <si>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</si>
  <si>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</si>
  <si>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</si>
  <si>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</si>
  <si>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</si>
  <si>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</si>
  <si>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</si>
  <si>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</si>
  <si>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</si>
  <si>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</si>
  <si>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</si>
  <si>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</si>
  <si>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</si>
  <si>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</si>
  <si>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</si>
  <si>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</si>
  <si>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</si>
  <si>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</si>
  <si>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</si>
  <si>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</si>
  <si>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</si>
  <si>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</si>
  <si>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</si>
  <si>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</si>
  <si>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</si>
  <si>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</si>
  <si>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</si>
  <si>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</si>
  <si>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</si>
  <si>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</si>
  <si>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</si>
  <si>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</si>
  <si>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</si>
  <si>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</si>
  <si>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</si>
  <si>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</si>
  <si>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</si>
  <si>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</si>
  <si>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</si>
  <si>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</si>
  <si>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</si>
  <si>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</si>
  <si>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</si>
  <si>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</si>
  <si>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</si>
  <si>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</si>
  <si>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</si>
  <si>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</si>
  <si>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</si>
  <si>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</si>
  <si>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</si>
  <si>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</si>
  <si>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</si>
  <si>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</si>
  <si>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</si>
  <si>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</si>
  <si>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</si>
  <si>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</si>
  <si>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</si>
  <si>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</si>
  <si>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</si>
  <si>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</si>
  <si>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</si>
  <si>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</si>
  <si>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</si>
  <si>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</si>
  <si>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</si>
  <si>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</si>
  <si>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</si>
  <si>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</si>
  <si>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</si>
  <si>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</si>
  <si>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</si>
  <si>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</si>
  <si>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</si>
  <si>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</si>
  <si>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</si>
  <si>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</si>
  <si>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</si>
  <si>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</si>
  <si>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</si>
  <si>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</si>
  <si>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</si>
  <si>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</si>
  <si>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</si>
  <si>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</si>
  <si>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</si>
  <si>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</si>
  <si>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</si>
  <si>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</si>
  <si>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</si>
  <si>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</si>
  <si>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</si>
  <si>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</si>
  <si>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</si>
  <si>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</si>
  <si>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</si>
  <si>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</si>
  <si>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</si>
  <si>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</si>
  <si>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</si>
  <si>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</si>
  <si>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</si>
  <si>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</si>
  <si>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</si>
  <si>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</si>
  <si>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</si>
  <si>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</si>
  <si>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</si>
  <si>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</si>
  <si>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</si>
  <si>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</si>
  <si>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</si>
  <si>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</si>
  <si>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</si>
  <si>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</si>
  <si>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</si>
  <si>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</si>
  <si>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</si>
  <si>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</si>
  <si>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</si>
  <si>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</si>
  <si>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</si>
  <si>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</si>
  <si>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</si>
  <si>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</si>
  <si>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</si>
  <si>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</si>
  <si>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</si>
  <si>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</si>
  <si>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</si>
  <si>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</si>
  <si>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</si>
  <si>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</si>
  <si>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</si>
  <si>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</si>
  <si>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</si>
  <si>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</si>
  <si>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</si>
  <si>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</si>
  <si>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</si>
  <si>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</si>
  <si>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</si>
  <si>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</si>
  <si>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</si>
  <si>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</si>
  <si>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</si>
  <si>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</si>
  <si>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</si>
  <si>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</si>
  <si>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</si>
  <si>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</si>
  <si>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</si>
  <si>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</si>
  <si>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</si>
  <si>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</si>
  <si>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</si>
  <si>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</si>
  <si>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</si>
  <si>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</si>
  <si>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</si>
  <si>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</si>
  <si>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</si>
  <si>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</si>
  <si>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</si>
  <si>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</si>
  <si>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</si>
  <si>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</si>
  <si>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</si>
  <si>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</si>
  <si>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</si>
  <si>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</si>
  <si>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</si>
  <si>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</si>
  <si>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</si>
  <si>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</si>
  <si>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</si>
  <si>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</si>
  <si>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</si>
  <si>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</si>
  <si>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</si>
  <si>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</si>
  <si>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</si>
  <si>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</si>
  <si>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</si>
  <si>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</si>
  <si>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</si>
  <si>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</si>
  <si>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</si>
  <si>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</si>
  <si>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</si>
  <si>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</si>
  <si>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</si>
  <si>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</si>
  <si>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</si>
  <si>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</si>
  <si>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</si>
  <si>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</si>
  <si>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</si>
  <si>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</si>
  <si>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</si>
  <si>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</si>
  <si>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</si>
  <si>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</si>
  <si>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</si>
  <si>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</si>
  <si>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</si>
  <si>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</si>
  <si>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</si>
  <si>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</si>
  <si>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</si>
  <si>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</si>
  <si>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</si>
  <si>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</si>
  <si>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</si>
  <si>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</si>
  <si>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</si>
  <si>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</si>
  <si>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</si>
  <si>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</si>
  <si>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</si>
  <si>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</si>
  <si>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</si>
  <si>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</si>
  <si>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</si>
  <si>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</si>
  <si>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</si>
  <si>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</si>
  <si>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</si>
  <si>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</si>
  <si>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</si>
  <si>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</si>
  <si>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</si>
  <si>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</si>
  <si>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</si>
  <si>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</si>
  <si>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</si>
  <si>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</si>
  <si>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</si>
  <si>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</si>
  <si>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</si>
  <si>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</si>
  <si>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</si>
  <si>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</si>
  <si>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</si>
  <si>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</si>
  <si>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</si>
  <si>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</si>
  <si>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</si>
  <si>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</si>
  <si>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</si>
  <si>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</si>
  <si>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</si>
  <si>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</si>
  <si>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</si>
  <si>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</si>
  <si>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</si>
  <si>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</si>
  <si>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</si>
  <si>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</si>
  <si>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</si>
  <si>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</si>
  <si>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</si>
  <si>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</si>
  <si>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</si>
  <si>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</si>
  <si>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</si>
  <si>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</si>
  <si>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</si>
  <si>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</si>
  <si>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</si>
  <si>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</si>
  <si>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</si>
  <si>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</si>
  <si>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</si>
  <si>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</si>
  <si>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</si>
  <si>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</si>
  <si>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</si>
  <si>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</si>
  <si>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</si>
  <si>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</si>
  <si>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</si>
  <si>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</si>
  <si>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</si>
  <si>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</si>
  <si>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</si>
  <si>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</si>
  <si>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</si>
  <si>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</si>
  <si>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</si>
  <si>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</si>
  <si>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</si>
  <si>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</si>
  <si>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</si>
  <si>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</si>
  <si>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</si>
  <si>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</si>
  <si>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</si>
  <si>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</si>
  <si>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</si>
  <si>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</si>
  <si>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</si>
  <si>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</si>
  <si>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</si>
  <si>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</si>
  <si>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</si>
  <si>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</si>
  <si>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</si>
  <si>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</si>
  <si>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</si>
  <si>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</si>
  <si>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</si>
  <si>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</si>
  <si>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</si>
  <si>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</si>
  <si>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</si>
  <si>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</si>
  <si>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</si>
  <si>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</si>
  <si>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</si>
  <si>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</si>
  <si>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</si>
  <si>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</si>
  <si>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</si>
  <si>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</si>
  <si>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</si>
  <si>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</si>
  <si>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</si>
  <si>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</si>
  <si>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</si>
  <si>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</si>
  <si>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</si>
  <si>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</si>
  <si>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</si>
  <si>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</si>
  <si>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</si>
  <si>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</si>
  <si>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</si>
  <si>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</si>
  <si>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</si>
  <si>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</si>
  <si>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</si>
  <si>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</si>
  <si>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</si>
  <si>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</si>
  <si>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</si>
  <si>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</si>
  <si>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</si>
  <si>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</si>
  <si>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</si>
  <si>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</si>
  <si>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</si>
  <si>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</si>
  <si>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</si>
  <si>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</si>
  <si>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</si>
  <si>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</si>
  <si>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</si>
  <si>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</si>
  <si>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</si>
  <si>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</si>
  <si>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</si>
  <si>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</si>
  <si>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</si>
  <si>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</si>
  <si>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</si>
  <si>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</si>
  <si>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</si>
  <si>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</si>
  <si>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</si>
  <si>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</si>
  <si>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</si>
  <si>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</si>
  <si>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</si>
  <si>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</si>
  <si>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</si>
  <si>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</si>
  <si>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</si>
  <si>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</si>
  <si>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</si>
  <si>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</si>
  <si>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</si>
  <si>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</si>
  <si>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</si>
  <si>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</si>
  <si>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</si>
  <si>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</si>
  <si>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</si>
  <si>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</si>
  <si>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</si>
  <si>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</si>
  <si>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</si>
  <si>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</si>
  <si>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</si>
  <si>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</si>
  <si>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</si>
  <si>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</si>
  <si>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</si>
  <si>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</si>
  <si>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</si>
  <si>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</si>
  <si>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</si>
  <si>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</si>
  <si>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</si>
  <si>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</si>
  <si>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</si>
  <si>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</si>
  <si>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</si>
  <si>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</si>
  <si>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</si>
  <si>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</si>
  <si>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</si>
  <si>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</si>
  <si>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</si>
  <si>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</si>
  <si>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</si>
  <si>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</si>
  <si>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</si>
  <si>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</si>
  <si>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</si>
  <si>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</si>
  <si>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</si>
  <si>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</si>
  <si>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</si>
  <si>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</si>
  <si>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</si>
  <si>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</si>
  <si>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</si>
  <si>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</si>
  <si>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</si>
  <si>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</si>
  <si>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</si>
  <si>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</si>
  <si>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</si>
  <si>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</si>
  <si>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</si>
  <si>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</si>
  <si>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</si>
  <si>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</si>
  <si>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</si>
  <si>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</si>
  <si>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</si>
  <si>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</si>
  <si>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</si>
  <si>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</si>
  <si>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</si>
  <si>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</si>
  <si>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</si>
  <si>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</si>
  <si>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</si>
  <si>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</si>
  <si>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</si>
  <si>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</si>
  <si>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</si>
  <si>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</si>
  <si>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</si>
  <si>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</si>
  <si>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</si>
  <si>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</si>
  <si>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</si>
  <si>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</si>
  <si>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</si>
  <si>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</si>
  <si>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</si>
  <si>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</si>
  <si>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</si>
  <si>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</si>
  <si>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</si>
  <si>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</si>
  <si>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</si>
  <si>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</si>
  <si>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</si>
  <si>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</si>
  <si>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</si>
  <si>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</si>
  <si>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</si>
  <si>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</si>
  <si>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</si>
  <si>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</si>
  <si>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</si>
  <si>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</si>
  <si>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</si>
  <si>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</si>
  <si>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</si>
  <si>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</si>
  <si>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</si>
  <si>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</si>
  <si>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</si>
  <si>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</si>
  <si>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</si>
  <si>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</si>
  <si>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</si>
  <si>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</si>
  <si>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</si>
  <si>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</si>
  <si>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</si>
  <si>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</si>
  <si>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</si>
  <si>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</si>
  <si>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</si>
  <si>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</si>
  <si>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</si>
  <si>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</si>
  <si>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</si>
  <si>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</si>
  <si>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</si>
  <si>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</si>
  <si>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</si>
  <si>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</si>
  <si>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</si>
  <si>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</si>
  <si>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</si>
  <si>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</si>
  <si>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</si>
  <si>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</si>
  <si>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</si>
  <si>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</si>
  <si>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</si>
  <si>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</si>
  <si>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</si>
  <si>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</si>
  <si>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</si>
  <si>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</si>
  <si>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</si>
  <si>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</si>
  <si>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</si>
  <si>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</si>
  <si>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</si>
  <si>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</si>
  <si>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</si>
  <si>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</si>
  <si>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</si>
  <si>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</si>
  <si>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</si>
  <si>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</si>
  <si>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</si>
  <si>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</si>
  <si>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</si>
  <si>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</si>
  <si>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</si>
  <si>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</si>
  <si>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</si>
  <si>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</si>
  <si>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</si>
  <si>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</si>
  <si>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</si>
  <si>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</si>
  <si>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</si>
  <si>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</si>
  <si>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</si>
  <si>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</si>
  <si>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</si>
  <si>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</si>
  <si>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</si>
  <si>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</si>
  <si>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</si>
  <si>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</si>
  <si>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</si>
  <si>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</si>
  <si>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</si>
  <si>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</si>
  <si>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</si>
  <si>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</si>
  <si>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</si>
  <si>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</si>
  <si>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</si>
  <si>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</si>
  <si>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</si>
  <si>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</si>
  <si>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</si>
  <si>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</si>
  <si>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</si>
  <si>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</si>
  <si>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</si>
  <si>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</si>
  <si>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</si>
  <si>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</si>
  <si>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</si>
  <si>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</si>
  <si>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</si>
  <si>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</si>
  <si>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</si>
  <si>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</si>
  <si>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</si>
  <si>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</si>
  <si>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</si>
  <si>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</si>
  <si>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</si>
  <si>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</si>
  <si>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</si>
  <si>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</si>
  <si>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</si>
  <si>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</si>
  <si>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</si>
  <si>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</si>
  <si>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</si>
  <si>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</si>
  <si>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</si>
  <si>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</si>
  <si>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</si>
  <si>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</si>
  <si>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</si>
  <si>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</si>
  <si>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</si>
  <si>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</si>
  <si>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</si>
  <si>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</si>
  <si>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</si>
  <si>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</si>
  <si>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</si>
  <si>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</si>
  <si>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</si>
  <si>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</si>
  <si>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</si>
  <si>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</si>
  <si>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</si>
  <si>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</si>
  <si>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</si>
  <si>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</si>
  <si>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</si>
  <si>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</si>
  <si>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</si>
  <si>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</si>
  <si>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</si>
  <si>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</si>
  <si>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</si>
  <si>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</si>
  <si>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</si>
  <si>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</si>
  <si>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</si>
  <si>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</si>
  <si>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</si>
  <si>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</si>
  <si>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</si>
  <si>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</si>
  <si>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</si>
  <si>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</si>
  <si>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</si>
  <si>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</si>
  <si>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</si>
  <si>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</si>
  <si>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</si>
  <si>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</si>
  <si>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</si>
  <si>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</si>
  <si>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</si>
  <si>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</si>
  <si>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</si>
  <si>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</si>
  <si>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</si>
  <si>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</si>
  <si>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</si>
  <si>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</si>
  <si>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</si>
  <si>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</si>
  <si>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</si>
  <si>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</si>
  <si>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</si>
  <si>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</si>
  <si>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</si>
  <si>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</si>
  <si>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</si>
  <si>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</si>
  <si>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</si>
  <si>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</si>
  <si>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</si>
  <si>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</si>
  <si>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</si>
  <si>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</si>
  <si>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</si>
  <si>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</si>
  <si>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</si>
  <si>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</si>
  <si>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</si>
  <si>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</si>
  <si>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</si>
  <si>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</si>
  <si>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</si>
  <si>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</si>
  <si>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</si>
  <si>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</si>
  <si>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</si>
  <si>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</si>
  <si>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</si>
  <si>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</si>
  <si>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</si>
  <si>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</si>
  <si>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</si>
  <si>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</si>
  <si>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</si>
  <si>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</si>
  <si>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</si>
  <si>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</si>
  <si>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</si>
  <si>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</si>
  <si>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</si>
  <si>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</si>
  <si>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</si>
  <si>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</si>
  <si>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</si>
  <si>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</si>
  <si>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</si>
  <si>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</si>
  <si>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</si>
  <si>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</si>
  <si>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</si>
  <si>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</si>
  <si>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</si>
  <si>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</si>
  <si>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</si>
  <si>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</si>
  <si>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</si>
  <si>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</si>
  <si>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</si>
  <si>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</si>
  <si>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</si>
  <si>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</si>
  <si>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</si>
  <si>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</si>
  <si>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</si>
  <si>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</si>
  <si>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</si>
  <si>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</si>
  <si>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</si>
  <si>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</si>
  <si>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</si>
  <si>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</si>
  <si>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</si>
  <si>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</si>
  <si>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</si>
  <si>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</si>
  <si>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</si>
  <si>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</si>
  <si>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</si>
  <si>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</si>
  <si>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</si>
  <si>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</si>
  <si>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</si>
  <si>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</si>
  <si>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</si>
  <si>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</si>
  <si>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</si>
  <si>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</si>
  <si>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</si>
  <si>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</si>
  <si>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</si>
  <si>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</si>
  <si>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</si>
  <si>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</si>
  <si>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</si>
  <si>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</si>
  <si>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</si>
  <si>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</si>
  <si>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</si>
  <si>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</si>
  <si>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</si>
  <si>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</si>
  <si>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</si>
  <si>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</si>
  <si>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</si>
  <si>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</si>
  <si>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</si>
  <si>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</si>
  <si>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</si>
  <si>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</si>
  <si>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</si>
  <si>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</si>
  <si>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</si>
  <si>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</si>
  <si>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</si>
  <si>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</si>
  <si>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</si>
  <si>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</si>
  <si>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</si>
  <si>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</si>
  <si>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</si>
  <si>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</si>
  <si>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</si>
  <si>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</si>
  <si>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</si>
  <si>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</si>
  <si>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</si>
  <si>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</si>
  <si>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</si>
  <si>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</si>
  <si>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</si>
  <si>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</si>
  <si>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</si>
  <si>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</si>
  <si>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</si>
  <si>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</si>
  <si>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</si>
  <si>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</si>
  <si>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</si>
  <si>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</si>
  <si>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</si>
  <si>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</si>
  <si>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</si>
  <si>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</si>
  <si>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</si>
  <si>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</si>
  <si>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</si>
  <si>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</si>
  <si>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</si>
  <si>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</si>
  <si>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</si>
  <si>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</si>
  <si>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</si>
  <si>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</si>
  <si>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</si>
  <si>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</si>
  <si>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</si>
  <si>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</si>
  <si>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</si>
  <si>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</si>
  <si>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</si>
  <si>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</si>
  <si>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</si>
  <si>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</si>
  <si>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</si>
  <si>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</si>
  <si>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</si>
  <si>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</si>
  <si>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</si>
  <si>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</si>
  <si>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</si>
  <si>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</si>
  <si>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</si>
  <si>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</si>
  <si>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</si>
  <si>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</si>
  <si>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</si>
  <si>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</si>
  <si>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</si>
  <si>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</si>
  <si>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</si>
  <si>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</si>
  <si>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</si>
  <si>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</si>
  <si>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</si>
  <si>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</si>
  <si>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</si>
  <si>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</si>
  <si>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</si>
  <si>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</si>
  <si>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</si>
  <si>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</si>
  <si>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</si>
  <si>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</si>
  <si>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</si>
  <si>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</si>
  <si>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</si>
  <si>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</si>
  <si>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</si>
  <si>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</si>
  <si>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</si>
  <si>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</si>
  <si>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</si>
  <si>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</si>
  <si>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</si>
  <si>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</si>
  <si>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</si>
  <si>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</si>
  <si>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</si>
  <si>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</si>
  <si>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</si>
  <si>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</si>
  <si>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</si>
  <si>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</si>
  <si>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</si>
  <si>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</si>
  <si>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</si>
  <si>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</si>
  <si>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</si>
  <si>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</si>
  <si>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</si>
  <si>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</si>
  <si>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</si>
  <si>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</si>
  <si>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</si>
  <si>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</si>
  <si>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</si>
  <si>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</si>
  <si>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</si>
  <si>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</si>
  <si>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</si>
  <si>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</si>
  <si>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</si>
  <si>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</si>
  <si>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</si>
  <si>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</si>
  <si>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</si>
  <si>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</si>
  <si>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</si>
  <si>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</si>
  <si>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</si>
  <si>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</si>
  <si>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</si>
  <si>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</si>
  <si>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</si>
  <si>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</si>
  <si>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</si>
  <si>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</si>
  <si>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</si>
  <si>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</si>
  <si>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</si>
  <si>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</si>
  <si>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</si>
  <si>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</si>
  <si>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</si>
  <si>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</si>
  <si>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</si>
  <si>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</si>
  <si>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</si>
  <si>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</si>
  <si>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</si>
  <si>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</si>
  <si>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</si>
  <si>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</si>
  <si>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</si>
  <si>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</si>
  <si>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</si>
  <si>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</si>
  <si>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</si>
  <si>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</si>
  <si>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</si>
  <si>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</si>
  <si>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</si>
  <si>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</si>
  <si>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</si>
  <si>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</si>
  <si>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</si>
  <si>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</si>
  <si>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</si>
  <si>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</si>
  <si>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</si>
  <si>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</si>
  <si>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</si>
  <si>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</si>
  <si>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</si>
  <si>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</si>
  <si>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</si>
  <si>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</si>
  <si>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</si>
  <si>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</si>
  <si>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</si>
  <si>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</si>
  <si>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</si>
  <si>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</si>
  <si>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</si>
  <si>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</si>
  <si>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</si>
  <si>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</si>
  <si>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</si>
  <si>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</si>
  <si>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</si>
  <si>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</si>
  <si>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</si>
  <si>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</si>
  <si>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</si>
  <si>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</si>
  <si>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</si>
  <si>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</si>
  <si>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</si>
  <si>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</si>
  <si>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</si>
  <si>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</si>
  <si>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</si>
  <si>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</si>
  <si>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</si>
  <si>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</si>
  <si>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</si>
  <si>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</si>
  <si>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</si>
  <si>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</si>
  <si>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</si>
  <si>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</si>
  <si>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</si>
  <si>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</si>
  <si>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</si>
  <si>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</si>
  <si>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</si>
  <si>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</si>
  <si>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</si>
  <si>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</si>
  <si>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</si>
  <si>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</si>
  <si>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</si>
  <si>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</si>
  <si>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</si>
  <si>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</si>
  <si>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</si>
  <si>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</si>
  <si>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</si>
  <si>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</si>
  <si>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</si>
  <si>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</si>
  <si>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</si>
  <si>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</si>
  <si>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</si>
  <si>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</si>
  <si>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</si>
  <si>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</si>
  <si>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</si>
  <si>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</si>
  <si>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</si>
  <si>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</si>
  <si>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</si>
  <si>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</si>
  <si>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</si>
  <si>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</si>
  <si>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</si>
  <si>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</si>
  <si>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</si>
  <si>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</si>
  <si>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</si>
  <si>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</si>
  <si>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</si>
  <si>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</si>
  <si>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</si>
  <si>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</si>
  <si>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</si>
  <si>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</si>
  <si>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</si>
  <si>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</si>
  <si>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</si>
  <si>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</si>
  <si>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</si>
  <si>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</si>
  <si>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</si>
  <si>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</si>
  <si>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</si>
  <si>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</si>
  <si>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</si>
  <si>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</si>
  <si>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</si>
  <si>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</si>
  <si>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</si>
  <si>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</si>
  <si>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</si>
  <si>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</si>
  <si>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</si>
  <si>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</si>
  <si>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</si>
  <si>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</si>
  <si>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</si>
  <si>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</si>
  <si>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</si>
  <si>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</si>
  <si>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</si>
  <si>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</si>
  <si>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</si>
  <si>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</si>
  <si>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</si>
  <si>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</si>
  <si>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</si>
  <si>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</si>
  <si>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</si>
  <si>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</si>
  <si>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</si>
  <si>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</si>
  <si>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</si>
  <si>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</si>
  <si>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</si>
  <si>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</si>
  <si>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</si>
  <si>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</si>
  <si>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</si>
  <si>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</si>
  <si>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</si>
  <si>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</si>
  <si>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</si>
  <si>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</si>
  <si>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</si>
  <si>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</si>
  <si>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</si>
  <si>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</si>
  <si>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</si>
  <si>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</si>
  <si>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</si>
  <si>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</si>
  <si>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</si>
  <si>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</si>
  <si>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</si>
  <si>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</si>
  <si>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</si>
  <si>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</si>
  <si>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</si>
  <si>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</si>
  <si>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</si>
  <si>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</si>
  <si>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</si>
  <si>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</si>
  <si>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</si>
  <si>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</si>
  <si>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</si>
  <si>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</si>
  <si>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</si>
  <si>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</si>
  <si>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</si>
  <si>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</si>
  <si>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</si>
  <si>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</si>
  <si>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</si>
  <si>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</si>
  <si>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</si>
  <si>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</si>
  <si>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</si>
  <si>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</si>
  <si>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</si>
  <si>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</si>
  <si>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</si>
  <si>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</si>
  <si>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</si>
  <si>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</si>
  <si>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</si>
  <si>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</si>
  <si>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</si>
  <si>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</si>
  <si>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</si>
  <si>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</si>
  <si>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</si>
  <si>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</si>
  <si>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</si>
  <si>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</si>
  <si>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</si>
  <si>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</si>
  <si>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</si>
  <si>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</si>
  <si>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</si>
  <si>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</si>
  <si>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</si>
  <si>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</si>
  <si>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</si>
  <si>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</si>
  <si>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</si>
  <si>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</si>
  <si>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</si>
  <si>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</si>
  <si>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</si>
  <si>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</si>
  <si>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</si>
  <si>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</si>
  <si>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</si>
  <si>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</si>
  <si>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</si>
  <si>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</si>
  <si>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</si>
  <si>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</si>
  <si>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</si>
  <si>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</si>
  <si>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</si>
  <si>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</si>
  <si>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</si>
  <si>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</si>
  <si>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</si>
  <si>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</si>
  <si>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</si>
  <si>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</si>
  <si>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</si>
  <si>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</si>
  <si>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</si>
  <si>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</si>
  <si>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</si>
  <si>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</si>
  <si>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</si>
  <si>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</si>
  <si>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</si>
  <si>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</si>
  <si>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</si>
  <si>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</si>
  <si>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</si>
  <si>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</si>
  <si>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</si>
  <si>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</si>
  <si>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</si>
  <si>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</si>
  <si>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</si>
  <si>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</si>
  <si>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</si>
  <si>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</si>
  <si>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</si>
  <si>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</si>
  <si>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</si>
  <si>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</si>
  <si>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</si>
  <si>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</si>
  <si>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</si>
  <si>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</si>
  <si>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</si>
  <si>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</si>
  <si>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</si>
  <si>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</si>
  <si>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</si>
  <si>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</si>
  <si>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</si>
  <si>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</si>
  <si>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</si>
  <si>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</si>
  <si>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</si>
  <si>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</si>
  <si>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</si>
  <si>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</si>
  <si>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</si>
  <si>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</si>
  <si>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</si>
  <si>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</si>
  <si>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</si>
  <si>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</si>
  <si>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</si>
  <si>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</si>
  <si>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</si>
  <si>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</si>
  <si>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</si>
  <si>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</si>
  <si>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</si>
  <si>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</si>
  <si>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</si>
  <si>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</si>
  <si>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</si>
  <si>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</si>
  <si>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</si>
  <si>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</si>
  <si>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</si>
  <si>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</si>
  <si>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</si>
  <si>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</si>
  <si>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</si>
  <si>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</si>
  <si>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</si>
  <si>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</si>
  <si>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</si>
  <si>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</si>
  <si>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</si>
  <si>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</si>
  <si>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</si>
  <si>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</si>
  <si>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</si>
  <si>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</si>
  <si>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</si>
  <si>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</si>
  <si>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</si>
  <si>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</si>
  <si>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</si>
  <si>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</si>
  <si>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</si>
  <si>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</si>
  <si>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</si>
  <si>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</si>
  <si>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</si>
  <si>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</si>
  <si>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</si>
  <si>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</si>
  <si>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</si>
  <si>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</si>
  <si>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</si>
  <si>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</si>
  <si>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</si>
  <si>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</si>
  <si>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</si>
  <si>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</si>
  <si>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</si>
  <si>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</si>
  <si>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</si>
  <si>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</si>
  <si>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</si>
  <si>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</si>
  <si>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</si>
  <si>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</si>
  <si>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</si>
  <si>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</si>
  <si>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</si>
  <si>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</si>
  <si>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</si>
  <si>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</si>
  <si>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</si>
  <si>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</si>
  <si>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</si>
  <si>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</si>
  <si>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</si>
  <si>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</si>
  <si>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</si>
  <si>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</si>
  <si>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</si>
  <si>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</si>
  <si>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</si>
  <si>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</si>
  <si>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</si>
  <si>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</si>
  <si>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</si>
  <si>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</si>
  <si>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</si>
  <si>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</si>
  <si>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</si>
  <si>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</si>
  <si>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</si>
  <si>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</si>
  <si>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</si>
  <si>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</si>
  <si>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</si>
  <si>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</si>
  <si>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</si>
  <si>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</si>
  <si>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</si>
  <si>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</si>
  <si>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</si>
  <si>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</si>
  <si>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</si>
  <si>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</si>
  <si>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</si>
  <si>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</si>
  <si>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</si>
  <si>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</si>
  <si>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</si>
  <si>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</si>
  <si>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</si>
  <si>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</si>
  <si>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</si>
  <si>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</si>
  <si>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</si>
  <si>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</si>
  <si>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</si>
  <si>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</si>
  <si>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</si>
  <si>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</si>
  <si>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</si>
  <si>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</si>
  <si>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</si>
  <si>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</si>
  <si>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</si>
  <si>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</si>
  <si>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</si>
  <si>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</si>
  <si>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</si>
  <si>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</si>
  <si>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</si>
  <si>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</si>
  <si>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</si>
  <si>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</si>
  <si>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</si>
  <si>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</si>
  <si>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</si>
  <si>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</si>
  <si>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</si>
  <si>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</si>
  <si>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</si>
  <si>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</si>
  <si>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</si>
  <si>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</si>
  <si>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</si>
  <si>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</si>
  <si>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</si>
  <si>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</si>
  <si>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</si>
  <si>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</si>
  <si>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</si>
  <si>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</si>
  <si>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</si>
  <si>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</si>
  <si>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</si>
  <si>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</si>
  <si>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</si>
  <si>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</si>
  <si>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</si>
  <si>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</si>
  <si>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</si>
  <si>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</si>
  <si>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</si>
  <si>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</si>
  <si>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</si>
  <si>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</si>
  <si>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</si>
  <si>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</si>
  <si>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</si>
  <si>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</si>
  <si>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</si>
  <si>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</si>
  <si>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</si>
  <si>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</si>
  <si>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</si>
  <si>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</si>
  <si>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</si>
  <si>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</si>
  <si>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</si>
  <si>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</si>
  <si>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</si>
  <si>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</si>
  <si>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</si>
  <si>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</si>
  <si>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</si>
  <si>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</si>
  <si>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</si>
  <si>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</si>
  <si>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</si>
  <si>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</si>
  <si>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</si>
  <si>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</si>
  <si>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</si>
  <si>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</si>
  <si>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</si>
  <si>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</si>
  <si>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</si>
  <si>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</si>
  <si>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</si>
  <si>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</si>
  <si>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</si>
  <si>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</si>
  <si>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</si>
  <si>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</si>
  <si>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</si>
  <si>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</si>
  <si>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</si>
  <si>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</si>
  <si>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</si>
  <si>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</si>
  <si>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</si>
  <si>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</si>
  <si>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</si>
  <si>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</si>
  <si>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</si>
  <si>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</si>
  <si>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</si>
  <si>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</si>
  <si>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</si>
  <si>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</si>
  <si>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</si>
  <si>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</si>
  <si>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</si>
  <si>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</si>
  <si>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</si>
  <si>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</si>
  <si>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</si>
  <si>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</si>
  <si>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</si>
  <si>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</si>
  <si>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</si>
  <si>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</si>
  <si>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</si>
  <si>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</si>
  <si>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</si>
  <si>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</si>
  <si>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</si>
  <si>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</si>
  <si>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</si>
  <si>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</si>
  <si>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</si>
  <si>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</si>
  <si>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</si>
  <si>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</si>
  <si>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</si>
  <si>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</si>
  <si>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</si>
  <si>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</si>
  <si>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</si>
  <si>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</si>
  <si>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</si>
  <si>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</si>
  <si>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</si>
  <si>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</si>
  <si>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</si>
  <si>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</si>
  <si>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</si>
  <si>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</si>
  <si>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</si>
  <si>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</si>
  <si>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</si>
  <si>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</si>
  <si>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</si>
  <si>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</si>
  <si>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</si>
  <si>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</si>
  <si>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</si>
  <si>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</si>
  <si>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</si>
  <si>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</si>
  <si>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</si>
  <si>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</si>
  <si>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</si>
  <si>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</si>
  <si>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</si>
  <si>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</si>
  <si>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</si>
  <si>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</si>
  <si>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</si>
  <si>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</si>
  <si>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</si>
  <si>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</si>
  <si>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</si>
  <si>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</si>
  <si>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</si>
  <si>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</si>
  <si>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</si>
  <si>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</si>
  <si>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</si>
  <si>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</si>
  <si>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</si>
  <si>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</si>
  <si>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</si>
  <si>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</si>
  <si>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</si>
  <si>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</si>
  <si>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</si>
  <si>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</si>
  <si>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</si>
  <si>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</si>
  <si>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</si>
  <si>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</si>
  <si>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</si>
  <si>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</si>
  <si>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</si>
  <si>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</si>
  <si>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</si>
  <si>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</si>
  <si>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</si>
  <si>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</si>
  <si>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</si>
  <si>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</si>
  <si>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</si>
  <si>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</si>
  <si>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</si>
  <si>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</si>
  <si>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</si>
  <si>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</si>
  <si>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</si>
  <si>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</si>
  <si>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</si>
  <si>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</si>
  <si>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</si>
  <si>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</si>
  <si>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</si>
  <si>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</si>
  <si>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</si>
  <si>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</si>
  <si>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</si>
  <si>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</si>
  <si>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</si>
  <si>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</si>
  <si>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</si>
  <si>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</si>
  <si>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</si>
  <si>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</si>
  <si>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</si>
  <si>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</si>
  <si>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</si>
  <si>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</si>
  <si>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</si>
  <si>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</si>
  <si>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</si>
  <si>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</si>
  <si>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</si>
  <si>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</si>
  <si>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</si>
  <si>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</si>
  <si>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</si>
  <si>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</si>
  <si>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</si>
  <si>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</si>
  <si>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</si>
  <si>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</si>
  <si>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</si>
  <si>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</si>
  <si>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</si>
  <si>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</si>
  <si>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</si>
  <si>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</si>
  <si>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</si>
  <si>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</si>
  <si>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</si>
  <si>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</si>
  <si>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</si>
  <si>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</si>
  <si>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</si>
  <si>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</si>
  <si>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</si>
  <si>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</si>
  <si>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</si>
  <si>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</si>
  <si>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</si>
  <si>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</si>
  <si>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</si>
  <si>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</si>
  <si>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</si>
  <si>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</si>
  <si>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</si>
  <si>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</si>
  <si>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</si>
  <si>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</si>
  <si>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</si>
  <si>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</si>
  <si>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</si>
  <si>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</si>
  <si>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</si>
  <si>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</si>
  <si>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</si>
  <si>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</si>
  <si>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</si>
  <si>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</si>
  <si>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</si>
  <si>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</si>
  <si>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</si>
  <si>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</si>
  <si>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</si>
  <si>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</si>
  <si>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</si>
  <si>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</si>
  <si>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</si>
  <si>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</si>
  <si>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</si>
  <si>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</si>
  <si>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</si>
  <si>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</si>
  <si>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</si>
  <si>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</si>
  <si>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</si>
  <si>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</si>
  <si>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</si>
  <si>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</si>
  <si>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</si>
  <si>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</si>
  <si>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</si>
  <si>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</si>
  <si>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</si>
  <si>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</si>
  <si>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</si>
  <si>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</si>
  <si>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</si>
  <si>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</si>
  <si>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</si>
  <si>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</si>
  <si>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</si>
  <si>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</si>
  <si>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</si>
  <si>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</si>
  <si>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</si>
  <si>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</si>
  <si>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</si>
  <si>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</si>
  <si>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</si>
  <si>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</si>
  <si>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</si>
  <si>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</si>
  <si>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</si>
  <si>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</si>
  <si>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</si>
  <si>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</si>
  <si>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</si>
  <si>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</si>
  <si>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</si>
  <si>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</si>
  <si>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</si>
  <si>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</si>
  <si>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</si>
  <si>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</si>
  <si>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</si>
  <si>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</si>
  <si>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</si>
  <si>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</si>
  <si>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</si>
  <si>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</si>
  <si>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</si>
  <si>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</si>
  <si>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</si>
  <si>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</si>
  <si>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</si>
  <si>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</si>
  <si>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</si>
  <si>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</si>
  <si>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</si>
  <si>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</si>
  <si>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</si>
  <si>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</si>
  <si>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</si>
  <si>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</si>
  <si>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</si>
  <si>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</si>
  <si>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</si>
  <si>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</si>
  <si>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</si>
  <si>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</si>
  <si>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</si>
  <si>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</si>
  <si>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</si>
  <si>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</si>
  <si>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</si>
  <si>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</si>
  <si>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</si>
  <si>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</si>
  <si>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</si>
  <si>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</si>
  <si>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</si>
  <si>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</si>
  <si>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</si>
  <si>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</si>
  <si>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</si>
  <si>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</si>
  <si>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</si>
  <si>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</si>
  <si>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</si>
  <si>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</si>
  <si>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</si>
  <si>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</si>
  <si>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</si>
  <si>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</si>
  <si>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</si>
  <si>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</si>
  <si>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</si>
  <si>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</si>
  <si>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</si>
  <si>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</si>
  <si>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</si>
  <si>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</si>
  <si>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</si>
  <si>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</si>
  <si>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</si>
  <si>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</si>
  <si>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</si>
  <si>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</si>
  <si>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</si>
  <si>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</si>
  <si>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</si>
  <si>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</si>
  <si>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</si>
  <si>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</si>
  <si>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</si>
  <si>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</si>
  <si>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</si>
  <si>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</si>
  <si>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</si>
  <si>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</si>
  <si>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</si>
  <si>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</si>
  <si>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</si>
  <si>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</si>
  <si>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</si>
  <si>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</si>
  <si>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</si>
  <si>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</si>
  <si>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</si>
  <si>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</si>
  <si>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</si>
  <si>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</si>
  <si>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</si>
  <si>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</si>
  <si>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</si>
  <si>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</si>
  <si>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</si>
  <si>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</si>
  <si>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</si>
  <si>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</si>
  <si>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</si>
  <si>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</si>
  <si>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</si>
  <si>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</si>
  <si>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</si>
  <si>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</si>
  <si>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</si>
  <si>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</si>
  <si>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</si>
  <si>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</si>
  <si>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</si>
  <si>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</si>
  <si>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</si>
  <si>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</si>
  <si>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</si>
  <si>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</si>
  <si>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</si>
  <si>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</si>
  <si>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</si>
  <si>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</si>
  <si>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</si>
  <si>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</si>
  <si>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</si>
  <si>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</si>
  <si>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</si>
  <si>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</si>
  <si>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</si>
  <si>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</si>
  <si>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</si>
  <si>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</si>
  <si>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</si>
  <si>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</si>
  <si>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</si>
  <si>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</si>
  <si>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</si>
  <si>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</si>
  <si>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</si>
  <si>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</si>
  <si>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</si>
  <si>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</si>
  <si>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</si>
  <si>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</si>
  <si>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</si>
  <si>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</si>
  <si>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</si>
  <si>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</si>
  <si>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</si>
  <si>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</si>
  <si>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</si>
  <si>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</si>
  <si>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</si>
  <si>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</si>
  <si>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</si>
  <si>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</si>
  <si>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</si>
  <si>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</si>
  <si>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</si>
  <si>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</si>
  <si>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</si>
  <si>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</si>
  <si>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</si>
  <si>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</si>
  <si>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</si>
  <si>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</si>
  <si>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</si>
  <si>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</si>
  <si>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</si>
  <si>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</si>
  <si>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</si>
  <si>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</si>
  <si>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</si>
  <si>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</si>
  <si>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</si>
  <si>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</si>
  <si>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</si>
  <si>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</si>
  <si>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</si>
  <si>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</si>
  <si>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</si>
  <si>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</si>
  <si>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</si>
  <si>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</si>
  <si>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</si>
  <si>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</si>
  <si>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</si>
  <si>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</si>
  <si>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</si>
  <si>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</si>
  <si>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</si>
  <si>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</si>
  <si>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</si>
  <si>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</si>
  <si>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</si>
  <si>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</si>
  <si>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</si>
  <si>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</si>
  <si>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</si>
  <si>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</si>
  <si>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</si>
  <si>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</si>
  <si>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</si>
  <si>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</si>
  <si>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</si>
  <si>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</si>
  <si>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</si>
  <si>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</si>
  <si>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</si>
  <si>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</si>
  <si>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</si>
  <si>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</si>
  <si>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</si>
  <si>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</si>
  <si>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</si>
  <si>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</si>
  <si>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</si>
  <si>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</si>
  <si>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</si>
  <si>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</si>
  <si>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</si>
  <si>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</si>
  <si>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</si>
  <si>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</si>
  <si>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</si>
  <si>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</si>
  <si>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</si>
  <si>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</si>
  <si>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</si>
  <si>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</si>
  <si>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</si>
  <si>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</si>
  <si>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</si>
  <si>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</si>
  <si>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</si>
  <si>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</si>
  <si>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</si>
  <si>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</si>
  <si>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</si>
  <si>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</si>
  <si>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</si>
  <si>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</si>
  <si>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</si>
  <si>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</si>
  <si>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</si>
  <si>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</si>
  <si>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</si>
  <si>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</si>
  <si>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</si>
  <si>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</si>
  <si>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</si>
  <si>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</si>
  <si>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</si>
  <si>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</si>
  <si>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</si>
  <si>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</si>
  <si>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</si>
  <si>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</si>
  <si>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</si>
  <si>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</si>
  <si>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</si>
  <si>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</si>
  <si>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</si>
  <si>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</si>
  <si>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</si>
  <si>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</si>
  <si>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</si>
  <si>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</si>
  <si>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</si>
  <si>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</si>
  <si>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</si>
  <si>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</si>
  <si>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</si>
  <si>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</si>
  <si>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</si>
  <si>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</si>
  <si>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</si>
  <si>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</si>
  <si>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</si>
  <si>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</si>
  <si>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</si>
  <si>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</si>
  <si>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</si>
  <si>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</si>
  <si>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</si>
  <si>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</si>
  <si>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</si>
  <si>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</si>
  <si>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</si>
  <si>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</si>
  <si>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</si>
  <si>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</si>
  <si>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</si>
  <si>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</si>
  <si>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</si>
  <si>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</si>
  <si>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</si>
  <si>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</si>
  <si>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</si>
  <si>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</si>
  <si>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</si>
  <si>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</si>
  <si>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</si>
  <si>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</si>
  <si>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</si>
  <si>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</si>
  <si>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</si>
  <si>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</si>
  <si>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</si>
  <si>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</si>
  <si>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</si>
  <si>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</si>
  <si>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</si>
  <si>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</si>
  <si>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</si>
  <si>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</si>
  <si>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</si>
  <si>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</si>
  <si>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</si>
  <si>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</si>
  <si>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</si>
  <si>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</si>
  <si>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</si>
  <si>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</si>
  <si>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</si>
  <si>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</si>
  <si>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</si>
  <si>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</si>
  <si>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</si>
  <si>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</si>
  <si>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</si>
  <si>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</si>
  <si>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</si>
  <si>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</si>
  <si>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</si>
  <si>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</si>
  <si>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</si>
  <si>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</si>
  <si>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</si>
  <si>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</si>
  <si>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</si>
  <si>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</si>
  <si>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</si>
  <si>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</si>
  <si>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</si>
  <si>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</si>
  <si>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</si>
  <si>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</si>
  <si>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</si>
  <si>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</si>
  <si>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</si>
  <si>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</si>
  <si>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</si>
  <si>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</si>
  <si>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</si>
  <si>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</si>
  <si>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</si>
  <si>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</si>
  <si>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</si>
  <si>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</si>
  <si>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</si>
  <si>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</si>
  <si>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</si>
  <si>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</si>
  <si>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</si>
  <si>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</si>
  <si>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</si>
  <si>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</si>
  <si>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</si>
  <si>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</si>
  <si>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</si>
  <si>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</si>
  <si>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</si>
  <si>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</si>
  <si>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</si>
  <si>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</si>
  <si>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</si>
  <si>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</si>
  <si>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</si>
  <si>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</si>
  <si>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</si>
  <si>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</si>
  <si>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</si>
  <si>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</si>
  <si>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</si>
  <si>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</si>
  <si>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</si>
  <si>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</si>
  <si>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</si>
  <si>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</si>
  <si>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</si>
  <si>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</si>
  <si>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</si>
  <si>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</si>
  <si>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</si>
  <si>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</si>
  <si>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</si>
  <si>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</si>
  <si>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</si>
  <si>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</si>
  <si>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</si>
  <si>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</si>
  <si>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</si>
  <si>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</si>
  <si>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</si>
  <si>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</si>
  <si>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</si>
  <si>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</si>
  <si>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</si>
  <si>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</si>
  <si>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</si>
  <si>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</si>
  <si>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</si>
  <si>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</si>
  <si>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</si>
  <si>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</si>
  <si>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</si>
  <si>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</si>
  <si>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</si>
  <si>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</si>
  <si>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</si>
  <si>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</si>
  <si>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</si>
  <si>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</si>
  <si>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</si>
  <si>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</si>
  <si>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</si>
  <si>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</si>
  <si>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</si>
  <si>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</si>
  <si>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</si>
  <si>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</si>
  <si>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</si>
  <si>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</si>
  <si>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</si>
  <si>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</si>
  <si>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</si>
  <si>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</si>
  <si>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</si>
  <si>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</si>
  <si>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</si>
  <si>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</si>
  <si>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</si>
  <si>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</si>
  <si>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</si>
  <si>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</si>
  <si>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</si>
  <si>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</si>
  <si>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</si>
  <si>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</si>
  <si>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</si>
  <si>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</si>
  <si>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</si>
  <si>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</si>
  <si>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</si>
  <si>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</si>
  <si>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</si>
  <si>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</si>
  <si>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</si>
  <si>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</si>
  <si>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</si>
  <si>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</si>
  <si>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</si>
  <si>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</si>
  <si>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</si>
  <si>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</si>
  <si>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</si>
  <si>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</si>
  <si>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</si>
  <si>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</si>
  <si>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</si>
  <si>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</si>
  <si>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</si>
  <si>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</si>
  <si>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</si>
  <si>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</si>
  <si>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</si>
  <si>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</si>
  <si>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</si>
  <si>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</si>
  <si>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</si>
  <si>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</si>
  <si>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</si>
  <si>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</si>
  <si>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</si>
  <si>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</si>
  <si>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</si>
  <si>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</si>
  <si>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</si>
  <si>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</si>
  <si>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</si>
  <si>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</si>
  <si>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</si>
  <si>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</si>
  <si>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</si>
  <si>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</si>
  <si>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</si>
  <si>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</si>
  <si>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</si>
  <si>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</si>
  <si>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</si>
  <si>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</si>
  <si>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</si>
  <si>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</si>
  <si>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</si>
  <si>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</si>
  <si>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</si>
  <si>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</si>
  <si>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</si>
  <si>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</si>
  <si>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</si>
  <si>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</si>
  <si>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</si>
  <si>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</si>
  <si>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</si>
  <si>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</si>
  <si>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</si>
  <si>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</si>
  <si>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</si>
  <si>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</si>
  <si>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</si>
  <si>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</si>
  <si>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</si>
  <si>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</si>
  <si>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</si>
  <si>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</si>
  <si>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</si>
  <si>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</si>
  <si>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</si>
  <si>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</si>
  <si>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</si>
  <si>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</si>
  <si>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</si>
  <si>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</si>
  <si>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</si>
  <si>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</si>
  <si>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</si>
  <si>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</si>
  <si>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</si>
  <si>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</si>
  <si>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</si>
  <si>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</si>
  <si>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</si>
  <si>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</si>
  <si>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</si>
  <si>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</si>
  <si>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</si>
  <si>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</si>
  <si>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</si>
  <si>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</si>
  <si>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</si>
  <si>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</si>
  <si>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</si>
  <si>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</si>
  <si>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</si>
  <si>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</si>
  <si>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</si>
  <si>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</si>
  <si>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</si>
  <si>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</si>
  <si>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</si>
  <si>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</si>
  <si>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</si>
  <si>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</si>
  <si>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</si>
  <si>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</si>
  <si>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</si>
  <si>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</si>
  <si>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</si>
  <si>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</si>
  <si>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</si>
  <si>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</si>
  <si>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</si>
  <si>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</si>
  <si>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</si>
  <si>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</si>
  <si>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</si>
  <si>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</si>
  <si>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</si>
  <si>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</si>
  <si>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</si>
  <si>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</si>
  <si>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</si>
  <si>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</si>
  <si>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</si>
  <si>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</si>
  <si>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</si>
  <si>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</si>
  <si>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</si>
  <si>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</si>
  <si>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</si>
  <si>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</si>
  <si>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</si>
  <si>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</si>
  <si>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</si>
  <si>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</si>
  <si>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</si>
  <si>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</si>
  <si>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</si>
  <si>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</si>
  <si>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</si>
  <si>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</si>
  <si>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</si>
  <si>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</si>
  <si>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</si>
  <si>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</si>
  <si>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</si>
  <si>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</si>
  <si>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</si>
  <si>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</si>
  <si>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</si>
  <si>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</si>
  <si>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</si>
  <si>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</si>
  <si>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</si>
  <si>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</si>
  <si>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</si>
  <si>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</si>
  <si>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</si>
  <si>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</si>
  <si>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</si>
  <si>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</si>
  <si>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</si>
  <si>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</si>
  <si>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</si>
  <si>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</si>
  <si>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</si>
  <si>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</si>
  <si>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</si>
  <si>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</si>
  <si>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</si>
  <si>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</si>
  <si>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</si>
  <si>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</si>
  <si>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</si>
  <si>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</si>
  <si>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</si>
  <si>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</si>
  <si>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</si>
  <si>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</si>
  <si>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</si>
  <si>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</si>
  <si>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</si>
  <si>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</si>
  <si>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</si>
  <si>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</si>
  <si>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</si>
  <si>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</si>
  <si>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219639712649812</t>
  </si>
  <si>
    <t>mama jason</t>
  </si>
  <si>
    <t>jason@gmail.com</t>
  </si>
  <si>
    <t>273928372536283</t>
  </si>
  <si>
    <t>12/12/2021</t>
  </si>
  <si>
    <t>PT aja</t>
  </si>
  <si>
    <t>283726382938273</t>
  </si>
  <si>
    <t>FT TIO</t>
  </si>
  <si>
    <t>Button Save Tidak Berfungsi</t>
  </si>
  <si>
    <t>0002APP20211204108</t>
  </si>
  <si>
    <t>PT BOD</t>
  </si>
  <si>
    <t>Jason</t>
  </si>
  <si>
    <t>Muncul Error Alert</t>
  </si>
  <si>
    <t>Supplier Code</t>
  </si>
  <si>
    <t>Accessories Code</t>
  </si>
  <si>
    <t>Mandatory tidak lengkap</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</si>
  <si>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</si>
  <si>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</si>
  <si>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</si>
  <si>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</si>
  <si>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</si>
  <si>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</si>
  <si>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</si>
  <si>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</si>
  <si>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</si>
  <si>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</si>
  <si>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</si>
  <si>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</si>
  <si>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</si>
  <si>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</si>
  <si>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</si>
  <si>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</si>
  <si>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</si>
  <si>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</si>
  <si>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</si>
  <si>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</si>
  <si>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</si>
  <si>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</si>
  <si>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</si>
  <si>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</si>
  <si>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</si>
  <si>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</si>
  <si>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</si>
  <si>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</si>
  <si>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</si>
  <si>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</si>
  <si>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Failed Store DB</t>
  </si>
  <si>
    <t>Select ApplicationInProcess</t>
  </si>
  <si>
    <t>FT COMPANY;Andre;PT AJA;FT TIO</t>
  </si>
  <si>
    <t>Jason;FT SURYA;PT DIRE;PT ASAP</t>
  </si>
  <si>
    <t>Select ApplicationInProcess;;;Select ApplicationInProcess</t>
  </si>
  <si>
    <t>;;;</t>
  </si>
  <si>
    <t>;Select ApplicationInProcess;Select ApplicationInProcess;</t>
  </si>
  <si>
    <t>;Yes;;</t>
  </si>
  <si>
    <t>0002APP20211204872</t>
  </si>
  <si>
    <t>FT TIO;SULE;FT COMPANY;PT AJA</t>
  </si>
  <si>
    <t>JASON;FT SURYA;PT ASAP;PT DIRE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</si>
</sst>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E6" sqref="E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3532</v>
      </c>
      <c r="C1" s="17" t="s">
        <v>3530</v>
      </c>
      <c r="D1" s="17" t="s">
        <v>3531</v>
      </c>
      <c r="E1" s="1" t="s">
        <v>1</v>
      </c>
      <c r="F1" s="1" t="s">
        <v>2</v>
      </c>
      <c r="G1" s="10" t="s">
        <v>3</v>
      </c>
    </row>
    <row r="2" spans="1:7" x14ac:dyDescent="0.25">
      <c r="A2" s="1">
        <f>COUNTA('1.TabCustomerMainData'!$B$12:$XFD$12)</f>
        <v>1</v>
      </c>
      <c r="B2" s="17">
        <f>COUNTA('2.TabManagementShareholderData'!B12:XFD12)</f>
        <v>4</v>
      </c>
      <c r="C2" s="17">
        <f>COUNTA('3a.TabGuarantorDataPersonal'!B12:XFD12)</f>
        <v>2</v>
      </c>
      <c r="D2" s="17">
        <f>COUNTA('3b.TabGuarantorDataCompany'!B12:XFD12)</f>
        <v>2</v>
      </c>
      <c r="E2" s="1">
        <f>COUNTA('5.TabReferantorData'!B12:XFD12)</f>
        <v>2</v>
      </c>
      <c r="F2" s="1">
        <f>COUNTA('7a.Accessories'!B12:XFD12)</f>
        <v>2</v>
      </c>
      <c r="G2" s="1">
        <f>COUNTA('11.TabUploadDocument'!B12:XFD12)</f>
        <v>2</v>
      </c>
    </row>
    <row r="4" spans="1:7" x14ac:dyDescent="0.25">
      <c r="A4" s="17" t="s">
        <v>3529</v>
      </c>
      <c r="B4" s="16" t="s">
        <v>3591</v>
      </c>
      <c r="C4" s="16" t="s">
        <v>3592</v>
      </c>
      <c r="D4" s="16" t="s">
        <v>3593</v>
      </c>
      <c r="E4" s="35" t="s">
        <v>3595</v>
      </c>
    </row>
    <row r="5" spans="1:7" x14ac:dyDescent="0.25">
      <c r="A5" s="17" t="s">
        <v>3577</v>
      </c>
      <c r="B5" s="16" t="s">
        <v>33</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 sqref="B1:B2"/>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5</v>
      </c>
      <c r="C1" s="31" t="s">
        <v>7</v>
      </c>
      <c r="D1" s="31" t="s">
        <v>7</v>
      </c>
      <c r="E1" s="31" t="s">
        <v>7</v>
      </c>
      <c r="F1" s="31" t="s">
        <v>5</v>
      </c>
    </row>
    <row r="2" spans="1:6" s="31" customFormat="1" x14ac:dyDescent="0.25">
      <c r="A2" s="31" t="s">
        <v>3287</v>
      </c>
      <c r="B2" s="17" t="s">
        <v>3043</v>
      </c>
      <c r="C2" s="31" t="s">
        <v>3043</v>
      </c>
      <c r="D2" s="31" t="s">
        <v>3043</v>
      </c>
      <c r="E2" s="31" t="s">
        <v>3043</v>
      </c>
    </row>
    <row r="3" spans="1:6" s="31" customFormat="1" x14ac:dyDescent="0.25">
      <c r="A3" s="31" t="s">
        <v>3288</v>
      </c>
    </row>
    <row r="4" spans="1:6" s="31" customFormat="1" ht="16.5" x14ac:dyDescent="0.3">
      <c r="A4" s="31" t="s">
        <v>3408</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c r="A8" s="31" t="s">
        <v>3594</v>
      </c>
    </row>
    <row r="9" spans="1:6" s="31" customFormat="1" x14ac:dyDescent="0.25">
      <c r="A9" s="31" t="s">
        <v>3546</v>
      </c>
      <c r="B9" s="31" t="s">
        <v>3567</v>
      </c>
    </row>
    <row r="10" spans="1:6" s="31" customFormat="1" x14ac:dyDescent="0.25">
      <c r="A10" s="31" t="s">
        <v>3545</v>
      </c>
      <c r="B10" s="31" t="s">
        <v>33</v>
      </c>
    </row>
    <row r="11" spans="1:6" s="91" customFormat="1" x14ac:dyDescent="0.25">
      <c r="B11" s="84"/>
    </row>
    <row r="12" spans="1:6" s="17" customFormat="1" x14ac:dyDescent="0.25">
      <c r="A12" s="49" t="s">
        <v>3547</v>
      </c>
      <c r="B12" s="17" t="s">
        <v>3078</v>
      </c>
    </row>
    <row r="13" spans="1:6" s="17" customFormat="1" x14ac:dyDescent="0.25">
      <c r="A13" s="17" t="s">
        <v>6</v>
      </c>
      <c r="B13" t="s">
        <v>3612</v>
      </c>
    </row>
    <row r="14" spans="1:6" s="17" customFormat="1" x14ac:dyDescent="0.25">
      <c r="A14" s="51" t="s">
        <v>2409</v>
      </c>
      <c r="B14" t="s">
        <v>2411</v>
      </c>
      <c r="C14" s="17" t="s">
        <v>2411</v>
      </c>
      <c r="D14" s="17" t="s">
        <v>2411</v>
      </c>
      <c r="E14" s="17" t="s">
        <v>2410</v>
      </c>
      <c r="F14" s="17" t="s">
        <v>2411</v>
      </c>
    </row>
    <row r="15" spans="1:6" s="121" customFormat="1" x14ac:dyDescent="0.25">
      <c r="A15" s="119" t="s">
        <v>3008</v>
      </c>
      <c r="B15" s="120"/>
      <c r="C15" s="120"/>
      <c r="D15" s="120"/>
      <c r="E15" s="120"/>
      <c r="F15" s="120"/>
    </row>
    <row r="16" spans="1:6" s="17" customFormat="1" x14ac:dyDescent="0.25">
      <c r="A16" s="50" t="s">
        <v>3393</v>
      </c>
      <c r="B16" s="81"/>
      <c r="C16" s="81" t="s">
        <v>3178</v>
      </c>
    </row>
    <row r="17" spans="1:6" s="17" customFormat="1" x14ac:dyDescent="0.25">
      <c r="A17" s="50" t="s">
        <v>3394</v>
      </c>
      <c r="C17" s="17" t="s">
        <v>3179</v>
      </c>
    </row>
    <row r="18" spans="1:6" s="17" customFormat="1" x14ac:dyDescent="0.25">
      <c r="A18" s="50" t="s">
        <v>3395</v>
      </c>
      <c r="B18" s="2"/>
      <c r="C18" s="2" t="s">
        <v>3180</v>
      </c>
    </row>
    <row r="19" spans="1:6" s="17" customFormat="1" x14ac:dyDescent="0.25">
      <c r="A19" s="50" t="s">
        <v>3396</v>
      </c>
      <c r="B19" s="17" t="s">
        <v>3550</v>
      </c>
    </row>
    <row r="20" spans="1:6" s="17" customFormat="1" x14ac:dyDescent="0.25">
      <c r="A20" s="50" t="s">
        <v>3397</v>
      </c>
      <c r="B20" s="2" t="s">
        <v>3551</v>
      </c>
    </row>
    <row r="21" spans="1:6" s="17" customFormat="1" x14ac:dyDescent="0.25">
      <c r="A21" s="49" t="s">
        <v>3398</v>
      </c>
      <c r="B21" s="17" t="s">
        <v>210</v>
      </c>
      <c r="C21" s="17" t="s">
        <v>210</v>
      </c>
      <c r="D21" s="17" t="s">
        <v>210</v>
      </c>
      <c r="E21" s="17" t="s">
        <v>210</v>
      </c>
      <c r="F21" s="17" t="s">
        <v>210</v>
      </c>
    </row>
    <row r="22" spans="1:6" s="17" customFormat="1" x14ac:dyDescent="0.25">
      <c r="A22" s="49" t="s">
        <v>3399</v>
      </c>
      <c r="B22" s="17" t="s">
        <v>47</v>
      </c>
      <c r="C22" s="17" t="s">
        <v>47</v>
      </c>
      <c r="D22" s="17" t="s">
        <v>47</v>
      </c>
      <c r="E22" s="17" t="s">
        <v>47</v>
      </c>
      <c r="F22" s="17" t="s">
        <v>47</v>
      </c>
    </row>
    <row r="23" spans="1:6" s="121" customFormat="1" x14ac:dyDescent="0.25">
      <c r="A23" s="119" t="s">
        <v>3010</v>
      </c>
      <c r="B23" s="120"/>
      <c r="C23" s="120"/>
      <c r="D23" s="120"/>
      <c r="E23" s="120"/>
      <c r="F23" s="120"/>
    </row>
    <row r="24" spans="1:6" s="17" customFormat="1" x14ac:dyDescent="0.25">
      <c r="A24" s="50" t="s">
        <v>3400</v>
      </c>
      <c r="B24" s="17" t="s">
        <v>3244</v>
      </c>
    </row>
    <row r="25" spans="1:6" s="17" customFormat="1" x14ac:dyDescent="0.25">
      <c r="A25" s="50" t="s">
        <v>3401</v>
      </c>
      <c r="B25" s="17">
        <v>1</v>
      </c>
    </row>
    <row r="26" spans="1:6" s="17" customFormat="1" x14ac:dyDescent="0.25">
      <c r="A26" s="50" t="s">
        <v>3402</v>
      </c>
      <c r="B26" s="17">
        <v>1</v>
      </c>
    </row>
    <row r="27" spans="1:6" s="17" customFormat="1" x14ac:dyDescent="0.25">
      <c r="A27" s="50" t="s">
        <v>3403</v>
      </c>
      <c r="B27" s="17">
        <v>11530</v>
      </c>
    </row>
    <row r="28" spans="1:6" s="17" customFormat="1" x14ac:dyDescent="0.25">
      <c r="A28" s="50" t="s">
        <v>3404</v>
      </c>
      <c r="B28" s="17" t="s">
        <v>3182</v>
      </c>
    </row>
    <row r="29" spans="1:6" s="17" customFormat="1" x14ac:dyDescent="0.25">
      <c r="A29" s="50" t="s">
        <v>3405</v>
      </c>
      <c r="B29" s="17" t="s">
        <v>3182</v>
      </c>
    </row>
    <row r="30" spans="1:6" s="17" customFormat="1" x14ac:dyDescent="0.25">
      <c r="A30" s="50" t="s">
        <v>3406</v>
      </c>
      <c r="B30" s="17" t="s">
        <v>3181</v>
      </c>
    </row>
    <row r="31" spans="1:6" s="17" customFormat="1" x14ac:dyDescent="0.25">
      <c r="A31" s="50" t="s">
        <v>3407</v>
      </c>
      <c r="B31" s="17" t="s">
        <v>38</v>
      </c>
      <c r="C31" s="17" t="s">
        <v>38</v>
      </c>
      <c r="D31" s="17" t="s">
        <v>38</v>
      </c>
      <c r="E31" s="17" t="s">
        <v>38</v>
      </c>
      <c r="F31" s="17" t="s">
        <v>38</v>
      </c>
    </row>
  </sheetData>
  <dataConsolidate/>
  <mergeCells count="2">
    <mergeCell ref="A15:XFD15"/>
    <mergeCell ref="A23:XFD23"/>
  </mergeCells>
  <conditionalFormatting sqref="A16:A20">
    <cfRule type="expression" dxfId="175" priority="5">
      <formula>A$14="Input Data"</formula>
    </cfRule>
  </conditionalFormatting>
  <conditionalFormatting sqref="A24:A31">
    <cfRule type="expression" dxfId="174" priority="4">
      <formula>A$14="Input Data"</formula>
    </cfRule>
  </conditionalFormatting>
  <conditionalFormatting sqref="B22:F22">
    <cfRule type="expression" dxfId="173" priority="3">
      <formula>B$13="LookUp"</formula>
    </cfRule>
  </conditionalFormatting>
  <conditionalFormatting sqref="B31:F31">
    <cfRule type="expression" dxfId="172" priority="2">
      <formula>B$13="LookUp"</formula>
    </cfRule>
  </conditionalFormatting>
  <conditionalFormatting sqref="B31:F31">
    <cfRule type="expression" dxfId="171"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abSelected="1" topLeftCell="A13" zoomScale="85" zoomScaleNormal="85" workbookViewId="0">
      <pane xSplit="1" topLeftCell="B1" activePane="topRight" state="frozen"/>
      <selection pane="topRight" activeCell="B1" sqref="B1:E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6" s="17" customFormat="1" x14ac:dyDescent="0.25">
      <c r="A1" s="17" t="s">
        <v>4</v>
      </c>
      <c r="B1" t="s">
        <v>5</v>
      </c>
      <c r="C1" t="s">
        <v>5</v>
      </c>
      <c r="D1" t="s">
        <v>5</v>
      </c>
      <c r="E1" t="s">
        <v>3065</v>
      </c>
    </row>
    <row r="2" spans="1:6" s="17" customFormat="1" x14ac:dyDescent="0.25">
      <c r="A2" s="17" t="s">
        <v>3287</v>
      </c>
      <c r="B2" s="17" t="s">
        <v>3043</v>
      </c>
      <c r="C2" s="17" t="s">
        <v>3043</v>
      </c>
      <c r="D2" s="17" t="s">
        <v>3043</v>
      </c>
      <c r="E2" t="s">
        <v>3604</v>
      </c>
    </row>
    <row r="3" spans="1:6" s="17" customFormat="1" x14ac:dyDescent="0.25">
      <c r="A3" s="17" t="s">
        <v>3288</v>
      </c>
    </row>
    <row r="4" spans="1:6" s="17" customFormat="1" ht="16.5" x14ac:dyDescent="0.3">
      <c r="A4" s="31" t="s">
        <v>3408</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f t="shared" si="0"/>
        <v>0</v>
      </c>
      <c r="F4" s="113"/>
    </row>
    <row r="5" spans="1:6" s="17" customFormat="1" x14ac:dyDescent="0.25"/>
    <row r="6" spans="1:6" s="17" customFormat="1" x14ac:dyDescent="0.25"/>
    <row r="7" spans="1:6" s="17" customFormat="1" x14ac:dyDescent="0.25"/>
    <row r="8" spans="1:6" s="17" customFormat="1" x14ac:dyDescent="0.25"/>
    <row r="9" spans="1:6" s="17" customFormat="1" x14ac:dyDescent="0.25">
      <c r="A9" s="31" t="s">
        <v>3590</v>
      </c>
      <c r="B9" s="31"/>
    </row>
    <row r="10" spans="1:6" s="17" customFormat="1" x14ac:dyDescent="0.25">
      <c r="A10" s="31" t="s">
        <v>3545</v>
      </c>
      <c r="B10" s="17" t="str">
        <f>'1.TabCustomerMainData'!$B$10</f>
        <v>No</v>
      </c>
      <c r="C10" s="17" t="str">
        <f>'1.TabCustomerMainData'!$B$10</f>
        <v>No</v>
      </c>
      <c r="D10" s="17" t="str">
        <f>'1.TabCustomerMainData'!$B$10</f>
        <v>No</v>
      </c>
      <c r="E10" s="17" t="str">
        <f>'1.TabCustomerMainData'!$B$10</f>
        <v>No</v>
      </c>
    </row>
    <row r="11" spans="1:6" s="83" customFormat="1" x14ac:dyDescent="0.25"/>
    <row r="12" spans="1:6" s="17" customFormat="1" x14ac:dyDescent="0.25">
      <c r="A12" s="63" t="s">
        <v>6</v>
      </c>
      <c r="B12" s="17" t="str">
        <f>'1.TabCustomerMainData'!$B$13</f>
        <v>0002APP20211204865</v>
      </c>
      <c r="C12" s="17" t="str">
        <f>'1.TabCustomerMainData'!$B$13</f>
        <v>0002APP20211204865</v>
      </c>
      <c r="D12" s="17" t="str">
        <f>'1.TabCustomerMainData'!$B$13</f>
        <v>0002APP20211204865</v>
      </c>
      <c r="E12" s="17" t="str">
        <f>'1.TabCustomerMainData'!$B$13</f>
        <v>0002APP20211204865</v>
      </c>
    </row>
    <row r="13" spans="1:6" s="90" customFormat="1" x14ac:dyDescent="0.25">
      <c r="A13" s="88" t="s">
        <v>2409</v>
      </c>
      <c r="B13" s="89" t="s">
        <v>2410</v>
      </c>
      <c r="C13" s="89" t="s">
        <v>2411</v>
      </c>
      <c r="D13" s="89" t="s">
        <v>2411</v>
      </c>
      <c r="E13" s="89" t="s">
        <v>2410</v>
      </c>
    </row>
    <row r="14" spans="1:6" s="17" customFormat="1" x14ac:dyDescent="0.25">
      <c r="A14" s="17" t="s">
        <v>3196</v>
      </c>
      <c r="B14" s="17" t="s">
        <v>43</v>
      </c>
      <c r="C14" s="17" t="s">
        <v>40</v>
      </c>
      <c r="D14" s="17" t="s">
        <v>43</v>
      </c>
      <c r="E14" s="17" t="s">
        <v>40</v>
      </c>
    </row>
    <row r="15" spans="1:6" s="98" customFormat="1" x14ac:dyDescent="0.25">
      <c r="A15" s="98" t="s">
        <v>3195</v>
      </c>
    </row>
    <row r="16" spans="1:6" s="17" customFormat="1" x14ac:dyDescent="0.25">
      <c r="A16" s="17" t="s">
        <v>3393</v>
      </c>
      <c r="E16" s="17" t="s">
        <v>3596</v>
      </c>
    </row>
    <row r="17" spans="1:5" s="17" customFormat="1" x14ac:dyDescent="0.25">
      <c r="A17" s="17" t="s">
        <v>3394</v>
      </c>
      <c r="E17" s="17" t="s">
        <v>3565</v>
      </c>
    </row>
    <row r="18" spans="1:5" s="17" customFormat="1" x14ac:dyDescent="0.25">
      <c r="A18" s="17" t="s">
        <v>3430</v>
      </c>
      <c r="B18" s="2"/>
      <c r="C18" s="2"/>
      <c r="D18" s="2"/>
      <c r="E18" s="2" t="s">
        <v>3597</v>
      </c>
    </row>
    <row r="19" spans="1:5" s="17" customFormat="1" x14ac:dyDescent="0.25">
      <c r="A19" s="17" t="s">
        <v>3409</v>
      </c>
      <c r="C19" s="17" t="s">
        <v>3552</v>
      </c>
    </row>
    <row r="20" spans="1:5" s="17" customFormat="1" x14ac:dyDescent="0.25">
      <c r="A20" s="17" t="s">
        <v>3410</v>
      </c>
      <c r="C20" s="17" t="s">
        <v>13</v>
      </c>
    </row>
    <row r="21" spans="1:5" s="17" customFormat="1" x14ac:dyDescent="0.25">
      <c r="A21" s="50" t="s">
        <v>3411</v>
      </c>
      <c r="C21" s="17" t="s">
        <v>14</v>
      </c>
    </row>
    <row r="22" spans="1:5" s="17" customFormat="1" x14ac:dyDescent="0.25">
      <c r="A22" s="17" t="s">
        <v>2448</v>
      </c>
    </row>
    <row r="23" spans="1:5" s="17" customFormat="1" x14ac:dyDescent="0.25">
      <c r="A23" s="50" t="s">
        <v>16</v>
      </c>
      <c r="C23" s="17" t="s">
        <v>17</v>
      </c>
    </row>
    <row r="24" spans="1:5" s="17" customFormat="1" x14ac:dyDescent="0.25">
      <c r="A24" s="50" t="s">
        <v>3412</v>
      </c>
      <c r="B24" s="2"/>
      <c r="C24" s="2" t="s">
        <v>3553</v>
      </c>
      <c r="D24" s="2"/>
    </row>
    <row r="25" spans="1:5" s="17" customFormat="1" x14ac:dyDescent="0.25">
      <c r="A25" s="49" t="s">
        <v>3399</v>
      </c>
      <c r="B25" s="17" t="s">
        <v>18</v>
      </c>
      <c r="C25" s="17" t="s">
        <v>18</v>
      </c>
      <c r="D25" s="17" t="s">
        <v>18</v>
      </c>
      <c r="E25" s="17" t="s">
        <v>18</v>
      </c>
    </row>
    <row r="26" spans="1:5" s="17" customFormat="1" x14ac:dyDescent="0.25">
      <c r="A26" s="52" t="s">
        <v>3413</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3414</v>
      </c>
      <c r="B27" s="17" t="s">
        <v>299</v>
      </c>
      <c r="C27" s="17" t="s">
        <v>335</v>
      </c>
      <c r="D27" s="17" t="s">
        <v>299</v>
      </c>
      <c r="E27" s="17" t="s">
        <v>335</v>
      </c>
    </row>
    <row r="28" spans="1:5" s="17" customFormat="1" x14ac:dyDescent="0.25">
      <c r="A28" s="52" t="s">
        <v>3415</v>
      </c>
      <c r="B28" s="2" t="e">
        <f>VLOOKUP(B29,Master!$DP:$DQ,2,FALSE)</f>
        <v>#N/A</v>
      </c>
      <c r="C28" s="2" t="str">
        <f>VLOOKUP(C29,Master!$DP:$DQ,2,FALSE)</f>
        <v>04</v>
      </c>
      <c r="D28" s="2" t="e">
        <f>VLOOKUP(D29,Master!$DP:$DQ,2,FALSE)</f>
        <v>#N/A</v>
      </c>
      <c r="E28" s="2" t="str">
        <f>VLOOKUP(E29,Master!$DP:$DQ,2,FALSE)</f>
        <v>09</v>
      </c>
    </row>
    <row r="29" spans="1:5" s="17" customFormat="1" x14ac:dyDescent="0.25">
      <c r="A29" s="17" t="s">
        <v>3416</v>
      </c>
      <c r="C29" s="17" t="s">
        <v>3204</v>
      </c>
      <c r="E29" s="17" t="s">
        <v>3208</v>
      </c>
    </row>
    <row r="30" spans="1:5" s="17" customFormat="1" x14ac:dyDescent="0.25">
      <c r="A30" s="17" t="s">
        <v>3417</v>
      </c>
      <c r="B30" s="82"/>
      <c r="C30" s="32" t="s">
        <v>3562</v>
      </c>
      <c r="D30" s="82"/>
      <c r="E30" s="2" t="s">
        <v>3598</v>
      </c>
    </row>
    <row r="31" spans="1:5" s="17" customFormat="1" x14ac:dyDescent="0.25">
      <c r="A31" s="50" t="s">
        <v>3418</v>
      </c>
      <c r="C31" s="17" t="s">
        <v>19</v>
      </c>
    </row>
    <row r="32" spans="1:5" s="17" customFormat="1" x14ac:dyDescent="0.25">
      <c r="A32" s="50" t="s">
        <v>3419</v>
      </c>
      <c r="B32" s="2"/>
      <c r="C32" s="32" t="s">
        <v>3548</v>
      </c>
      <c r="D32" s="2"/>
    </row>
    <row r="33" spans="1:5" s="17" customFormat="1" x14ac:dyDescent="0.25">
      <c r="A33" s="50" t="s">
        <v>3420</v>
      </c>
      <c r="B33" s="2"/>
      <c r="C33" s="2" t="s">
        <v>3438</v>
      </c>
      <c r="D33" s="2"/>
    </row>
    <row r="34" spans="1:5" s="17" customFormat="1" x14ac:dyDescent="0.25">
      <c r="A34" s="17" t="s">
        <v>20</v>
      </c>
      <c r="B34" s="2"/>
      <c r="C34" s="2"/>
      <c r="D34" s="2"/>
    </row>
    <row r="35" spans="1:5" s="17" customFormat="1" x14ac:dyDescent="0.25">
      <c r="A35" s="50" t="s">
        <v>3421</v>
      </c>
      <c r="C35" s="17" t="s">
        <v>3554</v>
      </c>
    </row>
    <row r="36" spans="1:5" s="17" customFormat="1" x14ac:dyDescent="0.25">
      <c r="A36" s="50" t="s">
        <v>21</v>
      </c>
      <c r="B36" s="3"/>
      <c r="C36" s="3" t="s">
        <v>3555</v>
      </c>
      <c r="D36" s="3"/>
    </row>
    <row r="37" spans="1:5" s="17" customFormat="1" x14ac:dyDescent="0.25">
      <c r="A37" s="52" t="s">
        <v>3422</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3423</v>
      </c>
      <c r="B38" s="17" t="s">
        <v>3194</v>
      </c>
      <c r="C38" s="17" t="s">
        <v>3194</v>
      </c>
      <c r="D38" s="17" t="s">
        <v>3194</v>
      </c>
      <c r="E38" s="17" t="s">
        <v>3194</v>
      </c>
    </row>
    <row r="39" spans="1:5" s="17" customFormat="1" x14ac:dyDescent="0.25">
      <c r="A39" s="17" t="s">
        <v>3185</v>
      </c>
      <c r="C39" s="17">
        <v>20</v>
      </c>
      <c r="E39" s="17">
        <v>20</v>
      </c>
    </row>
    <row r="40" spans="1:5" s="17" customFormat="1" x14ac:dyDescent="0.25">
      <c r="A40" s="17" t="s">
        <v>3189</v>
      </c>
      <c r="C40" s="17" t="s">
        <v>42</v>
      </c>
      <c r="E40" s="17" t="s">
        <v>42</v>
      </c>
    </row>
    <row r="41" spans="1:5" s="17" customFormat="1" x14ac:dyDescent="0.25">
      <c r="A41" s="17" t="s">
        <v>3184</v>
      </c>
      <c r="C41" s="17" t="s">
        <v>42</v>
      </c>
      <c r="E41" s="17" t="s">
        <v>42</v>
      </c>
    </row>
    <row r="42" spans="1:5" s="17" customFormat="1" x14ac:dyDescent="0.25">
      <c r="A42" s="17" t="s">
        <v>3193</v>
      </c>
      <c r="C42" s="17" t="s">
        <v>42</v>
      </c>
      <c r="E42" s="17" t="s">
        <v>42</v>
      </c>
    </row>
    <row r="43" spans="1:5" s="98" customFormat="1" x14ac:dyDescent="0.25">
      <c r="A43" s="98" t="s">
        <v>3192</v>
      </c>
    </row>
    <row r="44" spans="1:5" s="17" customFormat="1" x14ac:dyDescent="0.25">
      <c r="A44" s="52" t="s">
        <v>3424</v>
      </c>
      <c r="B44" s="17" t="e">
        <f>VLOOKUP(B45,Master!$M:$N,2,FALSE)</f>
        <v>#N/A</v>
      </c>
      <c r="C44" s="17" t="str">
        <f>VLOOKUP(C45,Master!$M:$N,2,FALSE)</f>
        <v>00591</v>
      </c>
      <c r="D44" s="17" t="e">
        <f>VLOOKUP(D45,Master!$M:$N,2,FALSE)</f>
        <v>#N/A</v>
      </c>
      <c r="E44" s="17" t="str">
        <f>VLOOKUP(E45,Master!$M:$N,2,FALSE)</f>
        <v>00651</v>
      </c>
    </row>
    <row r="45" spans="1:5" s="17" customFormat="1" x14ac:dyDescent="0.25">
      <c r="A45" s="49" t="s">
        <v>3425</v>
      </c>
      <c r="C45" s="17" t="s">
        <v>201</v>
      </c>
      <c r="E45" s="17" t="s">
        <v>29</v>
      </c>
    </row>
    <row r="46" spans="1:5" s="17" customFormat="1" x14ac:dyDescent="0.25">
      <c r="A46" s="52" t="s">
        <v>30</v>
      </c>
      <c r="B46" s="17" t="e">
        <f>VLOOKUP(B47,Master!$Q:$R,2,FALSE)</f>
        <v>#N/A</v>
      </c>
      <c r="C46" s="17" t="e">
        <f>VLOOKUP(C47,Master!$Q:$R,2,FALSE)</f>
        <v>#N/A</v>
      </c>
      <c r="D46" s="17" t="e">
        <f>VLOOKUP(D47,Master!$Q:$R,2,FALSE)</f>
        <v>#N/A</v>
      </c>
      <c r="E46" s="17" t="e">
        <f>VLOOKUP(E47,Master!$Q:$R,2,FALSE)</f>
        <v>#N/A</v>
      </c>
    </row>
    <row r="47" spans="1:5" s="17" customFormat="1" x14ac:dyDescent="0.25">
      <c r="A47" s="17" t="s">
        <v>31</v>
      </c>
    </row>
    <row r="48" spans="1:5" s="98" customFormat="1" x14ac:dyDescent="0.25">
      <c r="A48" s="98" t="s">
        <v>3191</v>
      </c>
    </row>
    <row r="49" spans="1:4" s="17" customFormat="1" x14ac:dyDescent="0.25">
      <c r="A49" s="17" t="s">
        <v>3393</v>
      </c>
      <c r="B49" s="81" t="s">
        <v>3178</v>
      </c>
    </row>
    <row r="50" spans="1:4" s="17" customFormat="1" x14ac:dyDescent="0.25">
      <c r="A50" s="17" t="s">
        <v>3394</v>
      </c>
      <c r="B50" s="17" t="s">
        <v>3179</v>
      </c>
    </row>
    <row r="51" spans="1:4" s="17" customFormat="1" x14ac:dyDescent="0.25">
      <c r="A51" s="17" t="s">
        <v>3395</v>
      </c>
      <c r="B51" s="2" t="s">
        <v>3180</v>
      </c>
      <c r="C51" s="2"/>
      <c r="D51" s="2"/>
    </row>
    <row r="52" spans="1:4" s="17" customFormat="1" x14ac:dyDescent="0.25">
      <c r="A52" s="17" t="s">
        <v>3409</v>
      </c>
      <c r="D52" s="17" t="s">
        <v>3563</v>
      </c>
    </row>
    <row r="53" spans="1:4" s="17" customFormat="1" x14ac:dyDescent="0.25">
      <c r="A53" s="17" t="s">
        <v>3397</v>
      </c>
      <c r="B53" s="2"/>
      <c r="C53" s="2"/>
      <c r="D53" s="2" t="s">
        <v>3564</v>
      </c>
    </row>
    <row r="54" spans="1:4" s="17" customFormat="1" x14ac:dyDescent="0.25">
      <c r="A54" s="52" t="s">
        <v>3415</v>
      </c>
      <c r="B54" s="2" t="str">
        <f>VLOOKUP(B55,Master!$DP:$DQ,2,FALSE)</f>
        <v>02</v>
      </c>
      <c r="C54" s="2" t="e">
        <f>VLOOKUP(C55,Master!$DP:$DQ,2,FALSE)</f>
        <v>#N/A</v>
      </c>
      <c r="D54" s="2" t="str">
        <f>VLOOKUP(D55,Master!$DP:$DQ,2,FALSE)</f>
        <v>02</v>
      </c>
    </row>
    <row r="55" spans="1:4" s="17" customFormat="1" x14ac:dyDescent="0.25">
      <c r="A55" s="17" t="s">
        <v>3416</v>
      </c>
      <c r="B55" s="17" t="s">
        <v>3201</v>
      </c>
      <c r="D55" s="17" t="s">
        <v>3201</v>
      </c>
    </row>
    <row r="56" spans="1:4" s="17" customFormat="1" x14ac:dyDescent="0.25">
      <c r="A56" s="17" t="s">
        <v>3398</v>
      </c>
      <c r="B56" s="17" t="s">
        <v>210</v>
      </c>
      <c r="C56" s="17" t="s">
        <v>210</v>
      </c>
      <c r="D56" s="17" t="s">
        <v>210</v>
      </c>
    </row>
    <row r="57" spans="1:4" s="17" customFormat="1" x14ac:dyDescent="0.25">
      <c r="A57" s="17" t="s">
        <v>3399</v>
      </c>
      <c r="B57" s="17" t="s">
        <v>47</v>
      </c>
      <c r="C57" s="17" t="s">
        <v>47</v>
      </c>
      <c r="D57" s="17" t="s">
        <v>47</v>
      </c>
    </row>
    <row r="58" spans="1:4" s="17" customFormat="1" x14ac:dyDescent="0.25">
      <c r="A58" s="17" t="s">
        <v>3185</v>
      </c>
      <c r="B58" s="17">
        <v>50</v>
      </c>
      <c r="C58" s="17">
        <v>50</v>
      </c>
      <c r="D58" s="17">
        <v>10</v>
      </c>
    </row>
    <row r="59" spans="1:4" s="17" customFormat="1" x14ac:dyDescent="0.25">
      <c r="A59" s="17" t="s">
        <v>3184</v>
      </c>
      <c r="B59" s="17" t="s">
        <v>42</v>
      </c>
      <c r="C59" s="17" t="s">
        <v>42</v>
      </c>
      <c r="D59" s="17" t="s">
        <v>42</v>
      </c>
    </row>
    <row r="60" spans="1:4" s="17" customFormat="1" x14ac:dyDescent="0.25">
      <c r="A60" s="17" t="s">
        <v>3189</v>
      </c>
      <c r="B60" s="17" t="s">
        <v>42</v>
      </c>
      <c r="C60" s="17" t="s">
        <v>42</v>
      </c>
      <c r="D60" s="17" t="s">
        <v>42</v>
      </c>
    </row>
    <row r="61" spans="1:4" s="94" customFormat="1" x14ac:dyDescent="0.25">
      <c r="A61" s="94" t="s">
        <v>3188</v>
      </c>
    </row>
    <row r="62" spans="1:4" s="17" customFormat="1" x14ac:dyDescent="0.25">
      <c r="A62" s="17" t="s">
        <v>3426</v>
      </c>
      <c r="B62" s="17" t="s">
        <v>3241</v>
      </c>
    </row>
    <row r="63" spans="1:4" s="17" customFormat="1" x14ac:dyDescent="0.25">
      <c r="A63" s="17" t="s">
        <v>3427</v>
      </c>
    </row>
    <row r="64" spans="1:4" s="17" customFormat="1" x14ac:dyDescent="0.25">
      <c r="A64" s="17" t="s">
        <v>3428</v>
      </c>
      <c r="B64" s="17">
        <v>1297356971</v>
      </c>
    </row>
    <row r="65" spans="1:5" s="17" customFormat="1" x14ac:dyDescent="0.25">
      <c r="A65" s="52" t="s">
        <v>3415</v>
      </c>
      <c r="B65" s="2" t="str">
        <f>VLOOKUP(B66,Master!$DP:$DQ,2,FALSE)</f>
        <v>07</v>
      </c>
      <c r="C65" s="2" t="str">
        <f>VLOOKUP(C66,Master!$DP:$DQ,2,FALSE)</f>
        <v>07</v>
      </c>
      <c r="D65" s="2" t="str">
        <f>VLOOKUP(D66,Master!$DP:$DQ,2,FALSE)</f>
        <v>07</v>
      </c>
    </row>
    <row r="66" spans="1:5" s="17" customFormat="1" x14ac:dyDescent="0.25">
      <c r="A66" s="17" t="s">
        <v>3416</v>
      </c>
      <c r="B66" s="17" t="s">
        <v>3190</v>
      </c>
      <c r="C66" s="17" t="s">
        <v>3190</v>
      </c>
      <c r="D66" s="17" t="s">
        <v>3190</v>
      </c>
    </row>
    <row r="67" spans="1:5" s="17" customFormat="1" x14ac:dyDescent="0.25">
      <c r="A67" s="17" t="s">
        <v>3185</v>
      </c>
      <c r="B67" s="17">
        <v>30</v>
      </c>
      <c r="C67" s="17">
        <v>31</v>
      </c>
      <c r="D67" s="17">
        <v>32</v>
      </c>
    </row>
    <row r="68" spans="1:5" s="17" customFormat="1" x14ac:dyDescent="0.25">
      <c r="A68" s="17" t="s">
        <v>3184</v>
      </c>
      <c r="B68" s="17" t="s">
        <v>42</v>
      </c>
      <c r="C68" s="17" t="s">
        <v>42</v>
      </c>
      <c r="D68" s="17" t="s">
        <v>42</v>
      </c>
    </row>
    <row r="69" spans="1:5" s="94" customFormat="1" x14ac:dyDescent="0.25">
      <c r="A69" s="94" t="s">
        <v>3010</v>
      </c>
    </row>
    <row r="70" spans="1:5" s="17" customFormat="1" x14ac:dyDescent="0.25">
      <c r="A70" s="17" t="s">
        <v>3183</v>
      </c>
      <c r="C70" s="17" t="s">
        <v>106</v>
      </c>
      <c r="D70" s="17" t="s">
        <v>106</v>
      </c>
      <c r="E70" s="17" t="s">
        <v>106</v>
      </c>
    </row>
    <row r="71" spans="1:5" s="17" customFormat="1" x14ac:dyDescent="0.25">
      <c r="A71" s="17" t="s">
        <v>3400</v>
      </c>
      <c r="B71" s="17" t="s">
        <v>3440</v>
      </c>
      <c r="C71" s="17" t="s">
        <v>3244</v>
      </c>
      <c r="D71" s="17" t="s">
        <v>3244</v>
      </c>
      <c r="E71" s="17" t="s">
        <v>3244</v>
      </c>
    </row>
    <row r="72" spans="1:5" s="17" customFormat="1" x14ac:dyDescent="0.25">
      <c r="A72" s="17" t="s">
        <v>3401</v>
      </c>
      <c r="B72" s="17">
        <v>1</v>
      </c>
      <c r="C72" s="17">
        <v>1</v>
      </c>
      <c r="D72" s="17">
        <v>1</v>
      </c>
      <c r="E72" s="17">
        <v>1</v>
      </c>
    </row>
    <row r="73" spans="1:5" s="17" customFormat="1" x14ac:dyDescent="0.25">
      <c r="A73" s="17" t="s">
        <v>3402</v>
      </c>
      <c r="B73" s="17">
        <v>1</v>
      </c>
      <c r="C73" s="17">
        <v>1</v>
      </c>
      <c r="D73" s="17">
        <v>1</v>
      </c>
      <c r="E73" s="17">
        <v>1</v>
      </c>
    </row>
    <row r="74" spans="1:5" s="17" customFormat="1" x14ac:dyDescent="0.25">
      <c r="A74" s="17" t="s">
        <v>3403</v>
      </c>
      <c r="B74" s="17">
        <v>11530</v>
      </c>
      <c r="C74" s="17">
        <v>11530</v>
      </c>
      <c r="D74" s="17">
        <v>11530</v>
      </c>
      <c r="E74" s="17">
        <v>11530</v>
      </c>
    </row>
    <row r="75" spans="1:5" s="17" customFormat="1" x14ac:dyDescent="0.25">
      <c r="A75" s="17" t="s">
        <v>3404</v>
      </c>
      <c r="B75" s="17" t="s">
        <v>3182</v>
      </c>
      <c r="C75" s="17" t="s">
        <v>3182</v>
      </c>
      <c r="D75" s="17" t="s">
        <v>3182</v>
      </c>
      <c r="E75" s="17" t="s">
        <v>3182</v>
      </c>
    </row>
    <row r="76" spans="1:5" s="17" customFormat="1" x14ac:dyDescent="0.25">
      <c r="A76" s="17" t="s">
        <v>3405</v>
      </c>
      <c r="B76" s="17" t="s">
        <v>3182</v>
      </c>
      <c r="C76" s="17" t="s">
        <v>3182</v>
      </c>
      <c r="D76" s="17" t="s">
        <v>3182</v>
      </c>
      <c r="E76" s="17" t="s">
        <v>3182</v>
      </c>
    </row>
    <row r="77" spans="1:5" s="17" customFormat="1" x14ac:dyDescent="0.25">
      <c r="A77" s="17" t="s">
        <v>3406</v>
      </c>
      <c r="B77" s="17" t="s">
        <v>3181</v>
      </c>
      <c r="C77" s="17" t="s">
        <v>3181</v>
      </c>
      <c r="D77" s="17" t="s">
        <v>3181</v>
      </c>
      <c r="E77" s="17" t="s">
        <v>3181</v>
      </c>
    </row>
    <row r="78" spans="1:5" s="17" customFormat="1" x14ac:dyDescent="0.25">
      <c r="A78" s="17" t="s">
        <v>3429</v>
      </c>
      <c r="B78" s="17" t="s">
        <v>37</v>
      </c>
      <c r="C78" s="17" t="s">
        <v>37</v>
      </c>
      <c r="D78" s="17" t="s">
        <v>37</v>
      </c>
      <c r="E78" s="17" t="s">
        <v>37</v>
      </c>
    </row>
  </sheetData>
  <conditionalFormatting sqref="A31:A36">
    <cfRule type="expression" dxfId="170" priority="10">
      <formula>A$13="LookUp"</formula>
    </cfRule>
  </conditionalFormatting>
  <conditionalFormatting sqref="A21:A24">
    <cfRule type="expression" dxfId="169" priority="12">
      <formula>A$13="LookUp"</formula>
    </cfRule>
  </conditionalFormatting>
  <conditionalFormatting sqref="A22">
    <cfRule type="expression" dxfId="168" priority="11">
      <formula>OR(A$23="E-KTP",A$23="AKTA",A$23="NPWP")</formula>
    </cfRule>
  </conditionalFormatting>
  <conditionalFormatting sqref="B78:D78">
    <cfRule type="expression" dxfId="167" priority="8">
      <formula>B$13="LookUp"</formula>
    </cfRule>
  </conditionalFormatting>
  <conditionalFormatting sqref="B78:D78">
    <cfRule type="expression" dxfId="166" priority="7">
      <formula>B$38="Yes"</formula>
    </cfRule>
  </conditionalFormatting>
  <conditionalFormatting sqref="B21:D21">
    <cfRule type="expression" dxfId="165" priority="6">
      <formula>B$13="LookUp"</formula>
    </cfRule>
  </conditionalFormatting>
  <conditionalFormatting sqref="B57:D57">
    <cfRule type="expression" dxfId="164" priority="3">
      <formula>B$13="LookUp"</formula>
    </cfRule>
  </conditionalFormatting>
  <conditionalFormatting sqref="E78">
    <cfRule type="expression" dxfId="163" priority="2">
      <formula>E$13="LookUp"</formula>
    </cfRule>
  </conditionalFormatting>
  <conditionalFormatting sqref="E78">
    <cfRule type="expression" dxfId="162"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 sqref="B1:C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5</v>
      </c>
      <c r="C1" t="s">
        <v>5</v>
      </c>
      <c r="D1" s="17" t="s">
        <v>7</v>
      </c>
      <c r="E1" s="17" t="s">
        <v>7</v>
      </c>
      <c r="F1" s="17" t="s">
        <v>5</v>
      </c>
    </row>
    <row r="2" spans="1:6" s="17" customFormat="1" x14ac:dyDescent="0.25">
      <c r="A2" s="17" t="s">
        <v>3287</v>
      </c>
      <c r="B2" s="17" t="s">
        <v>3043</v>
      </c>
      <c r="C2" s="17" t="s">
        <v>3043</v>
      </c>
      <c r="D2" s="17" t="s">
        <v>3043</v>
      </c>
      <c r="E2" s="17" t="s">
        <v>3043</v>
      </c>
    </row>
    <row r="3" spans="1:6" s="17" customFormat="1" x14ac:dyDescent="0.25">
      <c r="A3" s="17" t="s">
        <v>3288</v>
      </c>
    </row>
    <row r="4" spans="1:6" s="17" customFormat="1" ht="16.5" x14ac:dyDescent="0.3">
      <c r="A4" s="31" t="s">
        <v>3408</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3590</v>
      </c>
      <c r="B9" s="31"/>
    </row>
    <row r="10" spans="1:6" s="17" customFormat="1" x14ac:dyDescent="0.25">
      <c r="A10" s="31" t="s">
        <v>3545</v>
      </c>
      <c r="B10" s="17" t="str">
        <f>'1.TabCustomerMainData'!$B$10</f>
        <v>No</v>
      </c>
      <c r="C10" s="17" t="str">
        <f>'1.TabCustomerMainData'!$B$10</f>
        <v>No</v>
      </c>
    </row>
    <row r="11" spans="1:6" s="91" customFormat="1" x14ac:dyDescent="0.25">
      <c r="B11" s="84"/>
      <c r="C11" s="84"/>
      <c r="D11" s="84"/>
    </row>
    <row r="12" spans="1:6" s="17" customFormat="1" x14ac:dyDescent="0.25">
      <c r="A12" s="63" t="s">
        <v>6</v>
      </c>
      <c r="B12" s="43" t="str">
        <f>'1.TabCustomerMainData'!$B$13</f>
        <v>0002APP20211203401</v>
      </c>
      <c r="C12" s="43" t="str">
        <f>'1.TabCustomerMainData'!$B$13</f>
        <v>0002APP20211204865</v>
      </c>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3393</v>
      </c>
      <c r="B15" s="17"/>
      <c r="C15" s="17" t="s">
        <v>3601</v>
      </c>
      <c r="D15" s="17"/>
      <c r="E15" s="17"/>
      <c r="F15" s="17"/>
    </row>
    <row r="16" spans="1:6" s="45" customFormat="1" x14ac:dyDescent="0.25">
      <c r="A16" s="50" t="s">
        <v>3394</v>
      </c>
      <c r="B16" s="17"/>
      <c r="C16" s="17" t="s">
        <v>3603</v>
      </c>
      <c r="D16" s="17"/>
      <c r="E16" s="17"/>
      <c r="F16" s="17"/>
    </row>
    <row r="17" spans="1:6" s="45" customFormat="1" x14ac:dyDescent="0.25">
      <c r="A17" s="50" t="s">
        <v>3430</v>
      </c>
      <c r="B17" s="17"/>
      <c r="C17" s="2" t="s">
        <v>3602</v>
      </c>
      <c r="D17" s="17"/>
      <c r="E17" s="17"/>
      <c r="F17" s="17"/>
    </row>
    <row r="18" spans="1:6" s="17" customFormat="1" x14ac:dyDescent="0.25">
      <c r="A18" s="49" t="s">
        <v>3431</v>
      </c>
      <c r="B18" s="17" t="s">
        <v>8</v>
      </c>
      <c r="C18" s="17" t="s">
        <v>8</v>
      </c>
      <c r="D18" s="17" t="s">
        <v>8</v>
      </c>
      <c r="E18" s="17" t="s">
        <v>8</v>
      </c>
      <c r="F18" s="17" t="s">
        <v>8</v>
      </c>
    </row>
    <row r="19" spans="1:6" s="17" customFormat="1" x14ac:dyDescent="0.25">
      <c r="A19" s="50" t="s">
        <v>3432</v>
      </c>
      <c r="B19" s="17" t="s">
        <v>3569</v>
      </c>
      <c r="C19" s="17" t="s">
        <v>3173</v>
      </c>
      <c r="D19" s="17" t="s">
        <v>3173</v>
      </c>
      <c r="E19" s="17" t="s">
        <v>3173</v>
      </c>
      <c r="F19" s="17" t="s">
        <v>3173</v>
      </c>
    </row>
    <row r="20" spans="1:6" s="17" customFormat="1" x14ac:dyDescent="0.25">
      <c r="A20" s="50" t="s">
        <v>3410</v>
      </c>
      <c r="B20" s="17" t="s">
        <v>13</v>
      </c>
      <c r="C20" s="17" t="s">
        <v>13</v>
      </c>
      <c r="D20" s="17" t="s">
        <v>13</v>
      </c>
      <c r="E20" s="17" t="s">
        <v>13</v>
      </c>
      <c r="F20" s="17" t="s">
        <v>13</v>
      </c>
    </row>
    <row r="21" spans="1:6" s="17" customFormat="1" x14ac:dyDescent="0.25">
      <c r="A21" s="50" t="s">
        <v>3411</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3433</v>
      </c>
      <c r="B23" s="17" t="s">
        <v>17</v>
      </c>
      <c r="C23" s="17" t="s">
        <v>205</v>
      </c>
      <c r="D23" s="17" t="s">
        <v>205</v>
      </c>
      <c r="E23" s="17" t="s">
        <v>205</v>
      </c>
      <c r="F23" s="17" t="s">
        <v>205</v>
      </c>
    </row>
    <row r="24" spans="1:6" s="17" customFormat="1" x14ac:dyDescent="0.25">
      <c r="A24" s="50" t="s">
        <v>3412</v>
      </c>
      <c r="B24" s="2" t="s">
        <v>3556</v>
      </c>
      <c r="C24" s="2" t="s">
        <v>3069</v>
      </c>
      <c r="D24" s="2" t="s">
        <v>3069</v>
      </c>
      <c r="E24" s="2" t="s">
        <v>3069</v>
      </c>
      <c r="F24" s="2" t="s">
        <v>3069</v>
      </c>
    </row>
    <row r="25" spans="1:6" s="17" customFormat="1" x14ac:dyDescent="0.25">
      <c r="A25" s="49" t="s">
        <v>3399</v>
      </c>
      <c r="B25" s="17" t="s">
        <v>207</v>
      </c>
      <c r="C25" s="17" t="s">
        <v>207</v>
      </c>
      <c r="D25" s="17" t="s">
        <v>207</v>
      </c>
      <c r="E25" s="17" t="s">
        <v>207</v>
      </c>
      <c r="F25" s="17" t="s">
        <v>207</v>
      </c>
    </row>
    <row r="26" spans="1:6" s="17" customFormat="1" x14ac:dyDescent="0.25">
      <c r="A26" s="50" t="s">
        <v>3418</v>
      </c>
      <c r="B26" s="17" t="s">
        <v>19</v>
      </c>
      <c r="C26" s="17" t="s">
        <v>19</v>
      </c>
      <c r="D26" s="17" t="s">
        <v>19</v>
      </c>
      <c r="E26" s="17" t="s">
        <v>19</v>
      </c>
      <c r="F26" s="17" t="s">
        <v>19</v>
      </c>
    </row>
    <row r="27" spans="1:6" s="17" customFormat="1" x14ac:dyDescent="0.25">
      <c r="A27" s="50" t="s">
        <v>3419</v>
      </c>
      <c r="B27" s="61" t="s">
        <v>3557</v>
      </c>
      <c r="C27" s="61" t="s">
        <v>3289</v>
      </c>
      <c r="D27" s="61" t="s">
        <v>3290</v>
      </c>
      <c r="E27" s="61" t="s">
        <v>3291</v>
      </c>
      <c r="F27" s="61" t="s">
        <v>3292</v>
      </c>
    </row>
    <row r="28" spans="1:6" s="17" customFormat="1" x14ac:dyDescent="0.25">
      <c r="A28" s="50" t="s">
        <v>3420</v>
      </c>
      <c r="B28" s="2" t="s">
        <v>3558</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3421</v>
      </c>
      <c r="B30" s="17" t="s">
        <v>3559</v>
      </c>
      <c r="C30" s="17" t="s">
        <v>3175</v>
      </c>
      <c r="D30" s="17" t="s">
        <v>3175</v>
      </c>
      <c r="E30" s="17" t="s">
        <v>3175</v>
      </c>
      <c r="F30" s="17" t="s">
        <v>3175</v>
      </c>
    </row>
    <row r="31" spans="1:6" s="17" customFormat="1" x14ac:dyDescent="0.25">
      <c r="A31" s="50" t="s">
        <v>3434</v>
      </c>
      <c r="B31" s="3" t="s">
        <v>3560</v>
      </c>
      <c r="C31" s="3" t="s">
        <v>3176</v>
      </c>
      <c r="D31" s="3" t="s">
        <v>3176</v>
      </c>
      <c r="E31" s="3" t="s">
        <v>3176</v>
      </c>
      <c r="F31" s="3" t="s">
        <v>3176</v>
      </c>
    </row>
    <row r="32" spans="1:6" s="98" customFormat="1" x14ac:dyDescent="0.25">
      <c r="A32" s="98" t="s">
        <v>3009</v>
      </c>
    </row>
    <row r="33" spans="1:6" s="17" customFormat="1" x14ac:dyDescent="0.25">
      <c r="A33" s="52" t="s">
        <v>3424</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9" t="s">
        <v>3435</v>
      </c>
      <c r="B34" s="17" t="s">
        <v>29</v>
      </c>
      <c r="C34" s="17" t="s">
        <v>29</v>
      </c>
      <c r="D34" s="17" t="s">
        <v>29</v>
      </c>
      <c r="E34" s="17" t="s">
        <v>29</v>
      </c>
      <c r="F34" s="17" t="s">
        <v>29</v>
      </c>
    </row>
    <row r="35" spans="1:6" s="17" customFormat="1" x14ac:dyDescent="0.25">
      <c r="A35" s="52" t="s">
        <v>30</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3400</v>
      </c>
      <c r="C39" s="17" t="s">
        <v>3067</v>
      </c>
      <c r="D39" s="17" t="s">
        <v>3067</v>
      </c>
      <c r="E39" s="17" t="s">
        <v>3067</v>
      </c>
      <c r="F39" s="17" t="s">
        <v>3067</v>
      </c>
    </row>
    <row r="40" spans="1:6" s="17" customFormat="1" x14ac:dyDescent="0.25">
      <c r="A40" s="50" t="s">
        <v>3401</v>
      </c>
      <c r="B40" s="2" t="s">
        <v>3066</v>
      </c>
      <c r="C40" s="2" t="s">
        <v>3066</v>
      </c>
      <c r="D40" s="2" t="s">
        <v>3066</v>
      </c>
      <c r="E40" s="2" t="s">
        <v>3066</v>
      </c>
      <c r="F40" s="2" t="s">
        <v>3066</v>
      </c>
    </row>
    <row r="41" spans="1:6" s="17" customFormat="1" x14ac:dyDescent="0.25">
      <c r="A41" s="50" t="s">
        <v>3402</v>
      </c>
      <c r="B41" s="2" t="s">
        <v>107</v>
      </c>
      <c r="C41" s="2" t="s">
        <v>107</v>
      </c>
      <c r="D41" s="2" t="s">
        <v>107</v>
      </c>
      <c r="E41" s="2" t="s">
        <v>107</v>
      </c>
      <c r="F41" s="2" t="s">
        <v>107</v>
      </c>
    </row>
    <row r="42" spans="1:6" s="17" customFormat="1" x14ac:dyDescent="0.25">
      <c r="A42" s="50" t="s">
        <v>3403</v>
      </c>
      <c r="B42" s="2" t="s">
        <v>34</v>
      </c>
      <c r="C42" s="2" t="s">
        <v>34</v>
      </c>
      <c r="D42" s="2" t="s">
        <v>34</v>
      </c>
      <c r="E42" s="2" t="s">
        <v>34</v>
      </c>
      <c r="F42" s="2" t="s">
        <v>34</v>
      </c>
    </row>
    <row r="43" spans="1:6" s="17" customFormat="1" x14ac:dyDescent="0.25">
      <c r="A43" s="50" t="s">
        <v>3404</v>
      </c>
      <c r="B43" s="17" t="s">
        <v>35</v>
      </c>
      <c r="C43" s="17" t="s">
        <v>35</v>
      </c>
      <c r="D43" s="17" t="s">
        <v>35</v>
      </c>
      <c r="E43" s="17" t="s">
        <v>35</v>
      </c>
      <c r="F43" s="17" t="s">
        <v>35</v>
      </c>
    </row>
    <row r="44" spans="1:6" s="17" customFormat="1" x14ac:dyDescent="0.25">
      <c r="A44" s="50" t="s">
        <v>3405</v>
      </c>
      <c r="B44" s="17" t="s">
        <v>35</v>
      </c>
      <c r="C44" s="17" t="s">
        <v>35</v>
      </c>
      <c r="D44" s="17" t="s">
        <v>35</v>
      </c>
      <c r="E44" s="17" t="s">
        <v>35</v>
      </c>
      <c r="F44" s="17" t="s">
        <v>35</v>
      </c>
    </row>
    <row r="45" spans="1:6" s="17" customFormat="1" x14ac:dyDescent="0.25">
      <c r="A45" s="50" t="s">
        <v>3436</v>
      </c>
      <c r="B45" s="17" t="s">
        <v>2412</v>
      </c>
      <c r="C45" s="17" t="s">
        <v>2412</v>
      </c>
      <c r="D45" s="17" t="s">
        <v>2412</v>
      </c>
      <c r="E45" s="17" t="s">
        <v>2412</v>
      </c>
      <c r="F45" s="17" t="s">
        <v>2412</v>
      </c>
    </row>
    <row r="46" spans="1:6" s="17" customFormat="1" x14ac:dyDescent="0.25">
      <c r="A46" s="50" t="s">
        <v>3407</v>
      </c>
      <c r="B46" s="17" t="s">
        <v>37</v>
      </c>
      <c r="C46" s="17" t="s">
        <v>37</v>
      </c>
      <c r="D46" s="17" t="s">
        <v>37</v>
      </c>
      <c r="E46" s="17" t="s">
        <v>37</v>
      </c>
      <c r="F46" s="17" t="s">
        <v>37</v>
      </c>
    </row>
  </sheetData>
  <conditionalFormatting sqref="A15:XFD17">
    <cfRule type="expression" dxfId="161" priority="4">
      <formula>A$13="Input Data"</formula>
    </cfRule>
  </conditionalFormatting>
  <conditionalFormatting sqref="A19:XFD24 A38:XFD46 A26:XFD31">
    <cfRule type="expression" dxfId="160" priority="3">
      <formula>A$13="LookUp"</formula>
    </cfRule>
  </conditionalFormatting>
  <conditionalFormatting sqref="A22:XFD22">
    <cfRule type="expression" dxfId="159" priority="2">
      <formula>OR(A$21="E-KTP",A$21="AKTA",A$21="NPWP")</formula>
    </cfRule>
  </conditionalFormatting>
  <conditionalFormatting sqref="A39:XFD46">
    <cfRule type="expression" dxfId="158"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 sqref="B1:F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5</v>
      </c>
      <c r="C1" t="s">
        <v>5</v>
      </c>
      <c r="D1" s="17" t="s">
        <v>7</v>
      </c>
      <c r="E1" s="17" t="s">
        <v>7</v>
      </c>
      <c r="F1" s="17" t="s">
        <v>7</v>
      </c>
    </row>
    <row r="2" spans="1:6" s="17" customFormat="1" x14ac:dyDescent="0.25">
      <c r="A2" s="17" t="s">
        <v>3287</v>
      </c>
      <c r="B2" s="17" t="s">
        <v>3043</v>
      </c>
      <c r="C2" s="17" t="s">
        <v>3043</v>
      </c>
      <c r="D2" s="17" t="s">
        <v>3043</v>
      </c>
      <c r="E2" s="17" t="s">
        <v>3043</v>
      </c>
      <c r="F2" s="17" t="s">
        <v>3043</v>
      </c>
    </row>
    <row r="3" spans="1:6" s="17" customFormat="1" x14ac:dyDescent="0.25">
      <c r="A3" s="17" t="s">
        <v>3288</v>
      </c>
    </row>
    <row r="4" spans="1:6" s="17" customFormat="1" ht="16.5" x14ac:dyDescent="0.3">
      <c r="A4" s="31" t="s">
        <v>3408</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c r="A9" s="31" t="s">
        <v>3590</v>
      </c>
      <c r="B9" s="31"/>
    </row>
    <row r="10" spans="1:6" s="17" customFormat="1" x14ac:dyDescent="0.25">
      <c r="A10" s="31" t="s">
        <v>3545</v>
      </c>
      <c r="B10" s="17" t="str">
        <f>'1.TabCustomerMainData'!$B$10</f>
        <v>No</v>
      </c>
      <c r="C10" s="17" t="str">
        <f>'1.TabCustomerMainData'!$B$10</f>
        <v>No</v>
      </c>
    </row>
    <row r="11" spans="1:6" s="91" customFormat="1" x14ac:dyDescent="0.25">
      <c r="B11" s="84"/>
      <c r="C11" s="84"/>
      <c r="D11" s="84"/>
    </row>
    <row r="12" spans="1:6" s="17" customFormat="1" x14ac:dyDescent="0.25">
      <c r="A12" s="63" t="s">
        <v>6</v>
      </c>
      <c r="B12" s="17" t="str">
        <f>'1.TabCustomerMainData'!$B$13</f>
        <v>0002APP20211203401</v>
      </c>
      <c r="C12" s="17" t="str">
        <f>'1.TabCustomerMainData'!$B$13</f>
        <v>0002APP20211204865</v>
      </c>
      <c r="D12" s="43"/>
    </row>
    <row r="13" spans="1:6" s="17" customFormat="1" x14ac:dyDescent="0.25">
      <c r="A13" s="48" t="s">
        <v>2409</v>
      </c>
      <c r="B13" s="17" t="s">
        <v>2410</v>
      </c>
      <c r="C13" s="17" t="s">
        <v>2411</v>
      </c>
      <c r="D13" s="17" t="s">
        <v>2411</v>
      </c>
      <c r="E13" s="17" t="s">
        <v>2411</v>
      </c>
      <c r="F13" s="17" t="s">
        <v>2410</v>
      </c>
    </row>
    <row r="14" spans="1:6" s="98" customFormat="1" x14ac:dyDescent="0.25">
      <c r="A14" s="98" t="s">
        <v>3012</v>
      </c>
    </row>
    <row r="15" spans="1:6" s="45" customFormat="1" x14ac:dyDescent="0.25">
      <c r="A15" s="50" t="s">
        <v>3393</v>
      </c>
      <c r="B15" s="17" t="s">
        <v>3599</v>
      </c>
      <c r="C15" s="17"/>
      <c r="D15" s="17"/>
      <c r="E15" s="17"/>
      <c r="F15" s="17"/>
    </row>
    <row r="16" spans="1:6" s="45" customFormat="1" x14ac:dyDescent="0.25">
      <c r="A16" s="50" t="s">
        <v>3394</v>
      </c>
      <c r="B16" s="17" t="s">
        <v>3600</v>
      </c>
      <c r="C16" s="17"/>
      <c r="D16" s="17"/>
      <c r="E16" s="17"/>
      <c r="F16" s="17"/>
    </row>
    <row r="17" spans="1:6" s="17" customFormat="1" x14ac:dyDescent="0.25">
      <c r="A17" s="49" t="s">
        <v>3437</v>
      </c>
      <c r="B17" s="17" t="s">
        <v>45</v>
      </c>
      <c r="C17" s="17" t="s">
        <v>45</v>
      </c>
      <c r="D17" s="17" t="s">
        <v>45</v>
      </c>
      <c r="E17" s="17" t="s">
        <v>45</v>
      </c>
      <c r="F17" s="17" t="s">
        <v>45</v>
      </c>
    </row>
    <row r="18" spans="1:6" s="17" customFormat="1" x14ac:dyDescent="0.25">
      <c r="A18" s="50" t="s">
        <v>3432</v>
      </c>
      <c r="B18" s="17" t="s">
        <v>3568</v>
      </c>
      <c r="C18" s="17" t="s">
        <v>3286</v>
      </c>
      <c r="D18" s="17" t="s">
        <v>3286</v>
      </c>
      <c r="E18" s="17" t="s">
        <v>3286</v>
      </c>
      <c r="F18" s="17" t="s">
        <v>3286</v>
      </c>
    </row>
    <row r="19" spans="1:6" s="17" customFormat="1" x14ac:dyDescent="0.25">
      <c r="A19" s="50" t="s">
        <v>3397</v>
      </c>
      <c r="B19" s="2" t="s">
        <v>3561</v>
      </c>
      <c r="C19" s="2" t="s">
        <v>3177</v>
      </c>
      <c r="D19" s="2" t="s">
        <v>3177</v>
      </c>
      <c r="E19" s="2" t="s">
        <v>3177</v>
      </c>
      <c r="F19" s="2" t="s">
        <v>3177</v>
      </c>
    </row>
    <row r="20" spans="1:6" s="17" customFormat="1" x14ac:dyDescent="0.25">
      <c r="A20" s="49" t="s">
        <v>3398</v>
      </c>
      <c r="B20" s="17" t="s">
        <v>185</v>
      </c>
      <c r="C20" s="17" t="s">
        <v>210</v>
      </c>
      <c r="D20" s="17" t="s">
        <v>210</v>
      </c>
      <c r="E20" s="17" t="s">
        <v>210</v>
      </c>
      <c r="F20" s="17" t="s">
        <v>210</v>
      </c>
    </row>
    <row r="21" spans="1:6" s="17" customFormat="1" x14ac:dyDescent="0.25">
      <c r="A21" s="50" t="s">
        <v>3399</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3400</v>
      </c>
      <c r="C24" s="17" t="s">
        <v>3068</v>
      </c>
      <c r="D24" s="17" t="s">
        <v>3068</v>
      </c>
      <c r="E24" s="17" t="s">
        <v>3068</v>
      </c>
      <c r="F24" s="17" t="s">
        <v>3068</v>
      </c>
    </row>
    <row r="25" spans="1:6" s="17" customFormat="1" x14ac:dyDescent="0.25">
      <c r="A25" s="50" t="s">
        <v>3401</v>
      </c>
      <c r="B25" s="2">
        <v>6</v>
      </c>
      <c r="C25" s="2">
        <v>6</v>
      </c>
      <c r="D25" s="2">
        <v>6</v>
      </c>
      <c r="E25" s="2">
        <v>6</v>
      </c>
      <c r="F25" s="2">
        <v>6</v>
      </c>
    </row>
    <row r="26" spans="1:6" s="17" customFormat="1" x14ac:dyDescent="0.25">
      <c r="A26" s="50" t="s">
        <v>3402</v>
      </c>
      <c r="B26" s="2">
        <v>2</v>
      </c>
      <c r="C26" s="2">
        <v>2</v>
      </c>
      <c r="D26" s="2">
        <v>2</v>
      </c>
      <c r="E26" s="2">
        <v>2</v>
      </c>
      <c r="F26" s="2">
        <v>2</v>
      </c>
    </row>
    <row r="27" spans="1:6" s="17" customFormat="1" x14ac:dyDescent="0.25">
      <c r="A27" s="50" t="s">
        <v>3403</v>
      </c>
      <c r="B27" s="2" t="s">
        <v>34</v>
      </c>
      <c r="C27" s="2">
        <v>11530</v>
      </c>
      <c r="D27" s="2" t="s">
        <v>3293</v>
      </c>
      <c r="E27" s="2" t="s">
        <v>3294</v>
      </c>
      <c r="F27" s="2" t="s">
        <v>3295</v>
      </c>
    </row>
    <row r="28" spans="1:6" s="17" customFormat="1" x14ac:dyDescent="0.25">
      <c r="A28" s="50" t="s">
        <v>3404</v>
      </c>
      <c r="B28" s="17" t="s">
        <v>48</v>
      </c>
      <c r="C28" s="17" t="s">
        <v>48</v>
      </c>
      <c r="D28" s="17" t="s">
        <v>48</v>
      </c>
      <c r="E28" s="17" t="s">
        <v>48</v>
      </c>
      <c r="F28" s="17" t="s">
        <v>48</v>
      </c>
    </row>
    <row r="29" spans="1:6" s="17" customFormat="1" x14ac:dyDescent="0.25">
      <c r="A29" s="50" t="s">
        <v>3405</v>
      </c>
      <c r="B29" s="17" t="s">
        <v>48</v>
      </c>
      <c r="C29" s="17" t="s">
        <v>48</v>
      </c>
      <c r="D29" s="17" t="s">
        <v>48</v>
      </c>
      <c r="E29" s="17" t="s">
        <v>48</v>
      </c>
      <c r="F29" s="17" t="s">
        <v>48</v>
      </c>
    </row>
    <row r="30" spans="1:6" s="17" customFormat="1" x14ac:dyDescent="0.25">
      <c r="A30" s="50" t="s">
        <v>3436</v>
      </c>
      <c r="B30" s="17" t="s">
        <v>2412</v>
      </c>
      <c r="C30" s="17" t="s">
        <v>2412</v>
      </c>
      <c r="D30" s="17" t="s">
        <v>2412</v>
      </c>
      <c r="E30" s="17" t="s">
        <v>2412</v>
      </c>
      <c r="F30" s="17" t="s">
        <v>2412</v>
      </c>
    </row>
    <row r="31" spans="1:6" s="17" customFormat="1" x14ac:dyDescent="0.25">
      <c r="A31" s="50" t="s">
        <v>3407</v>
      </c>
      <c r="B31" s="17" t="s">
        <v>36</v>
      </c>
      <c r="C31" s="17" t="s">
        <v>36</v>
      </c>
      <c r="D31" s="17" t="s">
        <v>36</v>
      </c>
      <c r="E31" s="17" t="s">
        <v>36</v>
      </c>
      <c r="F31" s="17" t="s">
        <v>36</v>
      </c>
    </row>
  </sheetData>
  <conditionalFormatting sqref="A15 C15:XFD16">
    <cfRule type="expression" dxfId="157" priority="4">
      <formula>A$13="Input Data"</formula>
    </cfRule>
  </conditionalFormatting>
  <conditionalFormatting sqref="A23:XFD31 A21:XFD21 A18:XFD19">
    <cfRule type="expression" dxfId="156" priority="3">
      <formula>A$13="LookUp"</formula>
    </cfRule>
  </conditionalFormatting>
  <conditionalFormatting sqref="A24:XFD31">
    <cfRule type="expression" dxfId="155" priority="2">
      <formula>A$23="Yes"</formula>
    </cfRule>
  </conditionalFormatting>
  <conditionalFormatting sqref="B15:B16">
    <cfRule type="expression" dxfId="154"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10" workbookViewId="0">
      <pane xSplit="1" topLeftCell="B1" activePane="topRight" state="frozen"/>
      <selection pane="topRight" activeCell="B19" sqref="B19"/>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3287</v>
      </c>
      <c r="B2" s="17" t="s">
        <v>3043</v>
      </c>
      <c r="C2" s="17" t="s">
        <v>3043</v>
      </c>
      <c r="D2" s="17" t="s">
        <v>3043</v>
      </c>
      <c r="E2" s="17" t="s">
        <v>3043</v>
      </c>
    </row>
    <row r="3" spans="1:5" s="17" customFormat="1" x14ac:dyDescent="0.25">
      <c r="A3" s="17" t="s">
        <v>3288</v>
      </c>
    </row>
    <row r="4" spans="1:5" s="17" customFormat="1" ht="16.5" x14ac:dyDescent="0.3">
      <c r="A4" s="31" t="s">
        <v>3408</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31"/>
      <c r="B10" s="31"/>
    </row>
    <row r="11" spans="1:5" s="91" customFormat="1" x14ac:dyDescent="0.25">
      <c r="B11" s="84"/>
    </row>
    <row r="12" spans="1:5" s="17" customFormat="1" x14ac:dyDescent="0.25">
      <c r="A12" s="63" t="s">
        <v>3441</v>
      </c>
      <c r="B12" s="43" t="str">
        <f>'1.TabCustomerMainData'!$B$13</f>
        <v>0002APP20211204871</v>
      </c>
    </row>
    <row r="13" spans="1:5" s="17" customFormat="1" x14ac:dyDescent="0.25">
      <c r="A13" s="70" t="s">
        <v>3394</v>
      </c>
      <c r="B13" s="71" t="s">
        <v>3550</v>
      </c>
    </row>
    <row r="14" spans="1:5" s="17" customFormat="1" x14ac:dyDescent="0.25">
      <c r="A14" s="70" t="s">
        <v>3442</v>
      </c>
      <c r="B14" s="71" t="s">
        <v>3605</v>
      </c>
    </row>
    <row r="15" spans="1:5" s="17" customFormat="1" x14ac:dyDescent="0.25">
      <c r="A15" s="70" t="s">
        <v>3544</v>
      </c>
      <c r="B15" s="71"/>
    </row>
    <row r="16" spans="1:5" s="17" customFormat="1" ht="30" x14ac:dyDescent="0.25">
      <c r="A16" s="70" t="s">
        <v>3443</v>
      </c>
      <c r="B16" s="71" t="s">
        <v>3606</v>
      </c>
    </row>
    <row r="17" spans="1:2" s="17" customFormat="1" ht="45" x14ac:dyDescent="0.25">
      <c r="A17" s="70" t="s">
        <v>3444</v>
      </c>
      <c r="B17" s="71" t="s">
        <v>3610</v>
      </c>
    </row>
    <row r="18" spans="1:2" s="17" customFormat="1" x14ac:dyDescent="0.25">
      <c r="A18" s="70" t="s">
        <v>3544</v>
      </c>
      <c r="B18" s="71" t="s">
        <v>3611</v>
      </c>
    </row>
    <row r="19" spans="1:2" ht="28.5" x14ac:dyDescent="0.25">
      <c r="A19" s="70" t="s">
        <v>3445</v>
      </c>
      <c r="B19" s="118" t="s">
        <v>3607</v>
      </c>
    </row>
    <row r="20" spans="1:2" ht="45" x14ac:dyDescent="0.25">
      <c r="A20" s="70" t="s">
        <v>3446</v>
      </c>
      <c r="B20" s="71" t="s">
        <v>3608</v>
      </c>
    </row>
    <row r="21" spans="1:2" x14ac:dyDescent="0.25">
      <c r="A21" s="70" t="s">
        <v>3544</v>
      </c>
      <c r="B21" s="17" t="s">
        <v>3609</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5</v>
      </c>
      <c r="C1" t="s">
        <v>5</v>
      </c>
      <c r="D1" s="17" t="s">
        <v>7</v>
      </c>
      <c r="E1" s="17" t="s">
        <v>7</v>
      </c>
      <c r="F1" s="17" t="s">
        <v>3065</v>
      </c>
      <c r="G1" s="17" t="s">
        <v>3065</v>
      </c>
      <c r="H1" s="17" t="s">
        <v>3065</v>
      </c>
      <c r="I1" s="17" t="s">
        <v>3065</v>
      </c>
      <c r="J1" s="17" t="s">
        <v>5</v>
      </c>
    </row>
    <row r="2" spans="1:10" s="17" customFormat="1" x14ac:dyDescent="0.25">
      <c r="A2" s="17" t="s">
        <v>3287</v>
      </c>
      <c r="B2" t="s">
        <v>3570</v>
      </c>
      <c r="C2" s="17" t="s">
        <v>3043</v>
      </c>
      <c r="D2" s="17" t="s">
        <v>3043</v>
      </c>
      <c r="E2" s="17" t="s">
        <v>3043</v>
      </c>
    </row>
    <row r="3" spans="1:10" s="17" customFormat="1" x14ac:dyDescent="0.25">
      <c r="A3" s="17" t="s">
        <v>3288</v>
      </c>
    </row>
    <row r="4" spans="1:10" s="17" customFormat="1" x14ac:dyDescent="0.25">
      <c r="A4" s="17" t="s">
        <v>3408</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3590</v>
      </c>
      <c r="B9" s="31"/>
    </row>
    <row r="10" spans="1:10" s="17" customFormat="1" x14ac:dyDescent="0.25">
      <c r="A10" s="17" t="s">
        <v>3545</v>
      </c>
      <c r="B10" s="17"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'1.TabCustomerMainData'!$B$13</f>
        <v>0002APP20211203401</v>
      </c>
      <c r="C12" s="43" t="str">
        <f>'1.TabCustomerMainData'!$B$13</f>
        <v>0002APP20211203401</v>
      </c>
      <c r="D12" s="43"/>
      <c r="E12" s="43"/>
    </row>
    <row r="13" spans="1:10" s="17" customFormat="1" x14ac:dyDescent="0.25">
      <c r="A13" s="49" t="s">
        <v>3448</v>
      </c>
      <c r="B13" s="17" t="s">
        <v>50</v>
      </c>
      <c r="C13" s="17" t="s">
        <v>50</v>
      </c>
      <c r="D13" s="17" t="s">
        <v>50</v>
      </c>
      <c r="E13" s="17" t="s">
        <v>50</v>
      </c>
      <c r="F13" s="17" t="s">
        <v>2408</v>
      </c>
      <c r="G13" s="17" t="s">
        <v>2408</v>
      </c>
      <c r="H13" s="17" t="s">
        <v>50</v>
      </c>
      <c r="I13" s="17" t="s">
        <v>50</v>
      </c>
      <c r="J13" s="17" t="s">
        <v>50</v>
      </c>
    </row>
    <row r="14" spans="1:10" s="17" customFormat="1" x14ac:dyDescent="0.25">
      <c r="A14" s="49" t="s">
        <v>3449</v>
      </c>
      <c r="B14" s="17" t="s">
        <v>3070</v>
      </c>
      <c r="C14" s="17" t="s">
        <v>3565</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3450</v>
      </c>
      <c r="B16" s="17">
        <v>1</v>
      </c>
      <c r="C16" s="17">
        <v>1</v>
      </c>
      <c r="D16" s="17">
        <v>3</v>
      </c>
      <c r="E16" s="17">
        <v>4</v>
      </c>
      <c r="H16" s="17">
        <v>1</v>
      </c>
      <c r="J16" s="17">
        <v>3</v>
      </c>
    </row>
    <row r="17" spans="1:10" s="17" customFormat="1" x14ac:dyDescent="0.25">
      <c r="A17" s="49" t="s">
        <v>3451</v>
      </c>
      <c r="B17" s="17" t="s">
        <v>2407</v>
      </c>
      <c r="C17" s="17" t="s">
        <v>52</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topLeftCell="A7" workbookViewId="0">
      <pane xSplit="1" topLeftCell="B1" activePane="topRight" state="frozen"/>
      <selection activeCell="A34" sqref="A34"/>
      <selection pane="topRight" activeCell="A9" sqref="A9:B9"/>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5</v>
      </c>
      <c r="C1" s="17" t="s">
        <v>7</v>
      </c>
      <c r="D1" s="17" t="s">
        <v>7</v>
      </c>
      <c r="E1" s="17" t="s">
        <v>7</v>
      </c>
    </row>
    <row r="2" spans="1:6" s="17" customFormat="1" x14ac:dyDescent="0.25">
      <c r="A2" s="17" t="s">
        <v>3287</v>
      </c>
      <c r="B2" s="17" t="s">
        <v>3043</v>
      </c>
      <c r="C2" s="17" t="s">
        <v>3043</v>
      </c>
      <c r="D2" s="17" t="s">
        <v>3043</v>
      </c>
      <c r="E2" s="17" t="s">
        <v>3043</v>
      </c>
    </row>
    <row r="3" spans="1:6" s="17" customFormat="1" x14ac:dyDescent="0.25">
      <c r="A3" s="17" t="s">
        <v>3288</v>
      </c>
    </row>
    <row r="4" spans="1:6" s="17" customFormat="1" x14ac:dyDescent="0.25">
      <c r="A4" s="17" t="s">
        <v>3408</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3590</v>
      </c>
      <c r="B9" s="31"/>
    </row>
    <row r="10" spans="1:6" s="17" customFormat="1" x14ac:dyDescent="0.25">
      <c r="A10" s="17" t="s">
        <v>3545</v>
      </c>
      <c r="B10" s="17" t="str">
        <f>'1.TabCustomerMainData'!$B$10</f>
        <v>No</v>
      </c>
    </row>
    <row r="11" spans="1:6" s="98" customFormat="1" x14ac:dyDescent="0.25">
      <c r="A11" s="98" t="s">
        <v>3013</v>
      </c>
    </row>
    <row r="12" spans="1:6" s="17" customFormat="1" x14ac:dyDescent="0.25">
      <c r="A12" s="49" t="s">
        <v>3452</v>
      </c>
      <c r="B12" s="2" t="s">
        <v>53</v>
      </c>
      <c r="C12" s="2" t="s">
        <v>3297</v>
      </c>
      <c r="D12" s="2" t="s">
        <v>3298</v>
      </c>
      <c r="E12" s="2" t="s">
        <v>3299</v>
      </c>
      <c r="F12" s="2" t="s">
        <v>3300</v>
      </c>
    </row>
    <row r="13" spans="1:6" s="17" customFormat="1" x14ac:dyDescent="0.25">
      <c r="A13" s="11" t="s">
        <v>54</v>
      </c>
    </row>
    <row r="14" spans="1:6" s="17" customFormat="1" x14ac:dyDescent="0.25">
      <c r="A14" s="49" t="s">
        <v>3453</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3454</v>
      </c>
      <c r="B17" s="17" t="s">
        <v>261</v>
      </c>
      <c r="C17" s="17" t="s">
        <v>3301</v>
      </c>
      <c r="D17" s="17" t="s">
        <v>3302</v>
      </c>
      <c r="E17" s="17" t="s">
        <v>3303</v>
      </c>
      <c r="F17" s="17" t="s">
        <v>3304</v>
      </c>
    </row>
    <row r="18" spans="1:6" s="17" customFormat="1" x14ac:dyDescent="0.25">
      <c r="A18" s="17" t="s">
        <v>57</v>
      </c>
      <c r="B18" s="17" t="s">
        <v>216</v>
      </c>
      <c r="C18" s="17" t="s">
        <v>216</v>
      </c>
      <c r="D18" s="17" t="s">
        <v>216</v>
      </c>
      <c r="E18" s="17" t="s">
        <v>216</v>
      </c>
      <c r="F18" s="17" t="s">
        <v>216</v>
      </c>
    </row>
    <row r="19" spans="1:6" s="17" customFormat="1" x14ac:dyDescent="0.25">
      <c r="A19" s="49" t="s">
        <v>3455</v>
      </c>
      <c r="B19" s="17" t="s">
        <v>64</v>
      </c>
      <c r="C19" s="17" t="s">
        <v>64</v>
      </c>
      <c r="D19" s="17" t="s">
        <v>64</v>
      </c>
      <c r="E19" s="17" t="s">
        <v>64</v>
      </c>
      <c r="F19" s="17" t="s">
        <v>64</v>
      </c>
    </row>
    <row r="20" spans="1:6" s="17" customFormat="1" x14ac:dyDescent="0.25">
      <c r="A20" s="49" t="s">
        <v>3456</v>
      </c>
      <c r="B20" s="17">
        <v>12</v>
      </c>
      <c r="C20" s="17">
        <v>13</v>
      </c>
      <c r="D20" s="17">
        <v>14</v>
      </c>
      <c r="E20" s="17">
        <v>15</v>
      </c>
      <c r="F20" s="17">
        <v>16</v>
      </c>
    </row>
    <row r="21" spans="1:6" s="17" customFormat="1" x14ac:dyDescent="0.25">
      <c r="A21" s="17" t="s">
        <v>60</v>
      </c>
      <c r="B21" s="17" t="s">
        <v>69</v>
      </c>
    </row>
    <row r="22" spans="1:6" s="17" customFormat="1" x14ac:dyDescent="0.25">
      <c r="A22" s="11" t="s">
        <v>62</v>
      </c>
      <c r="B22" s="31" t="s">
        <v>190</v>
      </c>
      <c r="C22" s="31" t="s">
        <v>63</v>
      </c>
      <c r="D22" s="31" t="s">
        <v>63</v>
      </c>
      <c r="E22" s="31" t="s">
        <v>63</v>
      </c>
      <c r="F22" s="31" t="s">
        <v>63</v>
      </c>
    </row>
    <row r="23" spans="1:6" s="17" customFormat="1" x14ac:dyDescent="0.25">
      <c r="A23" s="49" t="s">
        <v>3457</v>
      </c>
      <c r="B23" s="17" t="s">
        <v>3043</v>
      </c>
      <c r="C23" s="17" t="s">
        <v>217</v>
      </c>
      <c r="D23" s="17" t="s">
        <v>217</v>
      </c>
      <c r="E23" s="17" t="s">
        <v>217</v>
      </c>
      <c r="F23" s="17" t="s">
        <v>217</v>
      </c>
    </row>
    <row r="24" spans="1:6" s="17" customFormat="1" x14ac:dyDescent="0.25">
      <c r="A24" s="49" t="s">
        <v>3458</v>
      </c>
      <c r="B24" s="17" t="s">
        <v>191</v>
      </c>
      <c r="C24" s="17" t="s">
        <v>191</v>
      </c>
      <c r="D24" s="17" t="s">
        <v>191</v>
      </c>
      <c r="E24" s="17" t="s">
        <v>191</v>
      </c>
      <c r="F24" s="17" t="s">
        <v>191</v>
      </c>
    </row>
    <row r="25" spans="1:6" s="17" customFormat="1" x14ac:dyDescent="0.25">
      <c r="A25" s="49" t="s">
        <v>3459</v>
      </c>
      <c r="B25" s="17" t="s">
        <v>193</v>
      </c>
      <c r="C25" s="17" t="s">
        <v>193</v>
      </c>
      <c r="D25" s="17" t="s">
        <v>193</v>
      </c>
      <c r="E25" s="17" t="s">
        <v>193</v>
      </c>
      <c r="F25" s="17" t="s">
        <v>193</v>
      </c>
    </row>
    <row r="26" spans="1:6" s="17" customFormat="1" x14ac:dyDescent="0.25">
      <c r="A26" s="50" t="s">
        <v>3460</v>
      </c>
      <c r="B26" s="17">
        <v>1</v>
      </c>
      <c r="C26" s="17">
        <v>2</v>
      </c>
      <c r="D26" s="17">
        <v>3</v>
      </c>
      <c r="E26" s="17">
        <v>4</v>
      </c>
      <c r="F26" s="17">
        <v>5</v>
      </c>
    </row>
    <row r="27" spans="1:6" s="17" customFormat="1" x14ac:dyDescent="0.25">
      <c r="A27" s="49" t="s">
        <v>3461</v>
      </c>
      <c r="B27" s="17" t="s">
        <v>67</v>
      </c>
      <c r="C27" s="17" t="s">
        <v>67</v>
      </c>
      <c r="D27" s="17" t="s">
        <v>67</v>
      </c>
      <c r="E27" s="17" t="s">
        <v>67</v>
      </c>
      <c r="F27" s="17" t="s">
        <v>67</v>
      </c>
    </row>
    <row r="28" spans="1:6" s="17" customFormat="1" x14ac:dyDescent="0.25">
      <c r="A28" s="17" t="s">
        <v>68</v>
      </c>
      <c r="B28" s="17" t="s">
        <v>322</v>
      </c>
    </row>
    <row r="29" spans="1:6" s="98" customFormat="1" x14ac:dyDescent="0.25">
      <c r="A29" s="98" t="s">
        <v>3015</v>
      </c>
    </row>
    <row r="30" spans="1:6" s="17" customFormat="1" x14ac:dyDescent="0.25">
      <c r="A30" s="17" t="s">
        <v>70</v>
      </c>
      <c r="C30" s="17" t="s">
        <v>71</v>
      </c>
      <c r="D30" s="17" t="s">
        <v>71</v>
      </c>
      <c r="E30" s="17" t="s">
        <v>71</v>
      </c>
      <c r="F30" s="17" t="s">
        <v>71</v>
      </c>
    </row>
    <row r="31" spans="1:6" s="17" customFormat="1" x14ac:dyDescent="0.25">
      <c r="A31" s="50" t="s">
        <v>3400</v>
      </c>
      <c r="B31" s="17" t="s">
        <v>3144</v>
      </c>
      <c r="C31" s="17" t="s">
        <v>3305</v>
      </c>
      <c r="D31" s="17" t="s">
        <v>3306</v>
      </c>
      <c r="E31" s="17" t="s">
        <v>3307</v>
      </c>
      <c r="F31" s="17" t="s">
        <v>3308</v>
      </c>
    </row>
    <row r="32" spans="1:6" s="17" customFormat="1" x14ac:dyDescent="0.25">
      <c r="A32" s="50" t="s">
        <v>3401</v>
      </c>
      <c r="B32" s="2">
        <v>1</v>
      </c>
      <c r="C32" s="2">
        <v>1</v>
      </c>
      <c r="D32" s="2">
        <v>1</v>
      </c>
      <c r="E32" s="2">
        <v>1</v>
      </c>
      <c r="F32" s="2">
        <v>1</v>
      </c>
    </row>
    <row r="33" spans="1:6" s="17" customFormat="1" x14ac:dyDescent="0.25">
      <c r="A33" s="50" t="s">
        <v>3402</v>
      </c>
      <c r="B33" s="2">
        <v>1</v>
      </c>
      <c r="C33" s="2">
        <v>1</v>
      </c>
      <c r="D33" s="2">
        <v>1</v>
      </c>
      <c r="E33" s="2">
        <v>1</v>
      </c>
      <c r="F33" s="2">
        <v>1</v>
      </c>
    </row>
    <row r="34" spans="1:6" s="17" customFormat="1" x14ac:dyDescent="0.25">
      <c r="A34" s="50" t="s">
        <v>3403</v>
      </c>
      <c r="B34" s="17">
        <v>11530</v>
      </c>
      <c r="C34" s="17">
        <v>11530</v>
      </c>
      <c r="D34" s="17">
        <v>11530</v>
      </c>
      <c r="E34" s="17">
        <v>11530</v>
      </c>
      <c r="F34" s="17">
        <v>11530</v>
      </c>
    </row>
    <row r="35" spans="1:6" s="17" customFormat="1" x14ac:dyDescent="0.25">
      <c r="A35" s="50" t="s">
        <v>3404</v>
      </c>
      <c r="B35" s="17" t="s">
        <v>3182</v>
      </c>
      <c r="C35" s="17" t="s">
        <v>3182</v>
      </c>
      <c r="D35" s="17" t="s">
        <v>3182</v>
      </c>
      <c r="E35" s="17" t="s">
        <v>3182</v>
      </c>
      <c r="F35" s="17" t="s">
        <v>3182</v>
      </c>
    </row>
    <row r="36" spans="1:6" s="17" customFormat="1" x14ac:dyDescent="0.25">
      <c r="A36" s="50" t="s">
        <v>3405</v>
      </c>
      <c r="B36" s="17" t="s">
        <v>3182</v>
      </c>
      <c r="C36" s="17" t="s">
        <v>3182</v>
      </c>
      <c r="D36" s="17" t="s">
        <v>3182</v>
      </c>
      <c r="E36" s="17" t="s">
        <v>3182</v>
      </c>
      <c r="F36" s="17" t="s">
        <v>3182</v>
      </c>
    </row>
    <row r="37" spans="1:6" s="17" customFormat="1" x14ac:dyDescent="0.25">
      <c r="A37" s="50" t="s">
        <v>3406</v>
      </c>
      <c r="B37" s="17" t="s">
        <v>3296</v>
      </c>
      <c r="C37" s="17" t="s">
        <v>3296</v>
      </c>
      <c r="D37" s="17" t="s">
        <v>3296</v>
      </c>
      <c r="E37" s="17" t="s">
        <v>3296</v>
      </c>
      <c r="F37" s="17" t="s">
        <v>3296</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3462</v>
      </c>
      <c r="B50" s="17" t="s">
        <v>83</v>
      </c>
      <c r="C50" s="17" t="s">
        <v>83</v>
      </c>
      <c r="D50" s="17" t="s">
        <v>83</v>
      </c>
      <c r="E50" s="17" t="s">
        <v>83</v>
      </c>
      <c r="F50" s="17" t="s">
        <v>83</v>
      </c>
    </row>
    <row r="51" spans="1:6" s="17" customFormat="1" x14ac:dyDescent="0.25">
      <c r="A51" s="17" t="s">
        <v>84</v>
      </c>
    </row>
    <row r="52" spans="1:6" s="17" customFormat="1" x14ac:dyDescent="0.25">
      <c r="A52" s="50" t="s">
        <v>3463</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3464</v>
      </c>
      <c r="B54" s="17" t="s">
        <v>2288</v>
      </c>
      <c r="C54" s="17" t="s">
        <v>2288</v>
      </c>
      <c r="D54" s="17" t="s">
        <v>2288</v>
      </c>
      <c r="E54" s="17" t="s">
        <v>2288</v>
      </c>
      <c r="F54" s="17" t="s">
        <v>2288</v>
      </c>
    </row>
    <row r="55" spans="1:6" s="98" customFormat="1" x14ac:dyDescent="0.25">
      <c r="A55" s="98" t="s">
        <v>3017</v>
      </c>
    </row>
    <row r="56" spans="1:6" s="17" customFormat="1" x14ac:dyDescent="0.25">
      <c r="A56" s="49" t="s">
        <v>3465</v>
      </c>
      <c r="B56" s="17" t="s">
        <v>118</v>
      </c>
      <c r="C56" s="17" t="s">
        <v>118</v>
      </c>
      <c r="D56" s="17" t="s">
        <v>118</v>
      </c>
      <c r="E56" s="17" t="s">
        <v>118</v>
      </c>
      <c r="F56" s="17" t="s">
        <v>118</v>
      </c>
    </row>
    <row r="57" spans="1:6" s="17" customFormat="1" x14ac:dyDescent="0.25">
      <c r="A57" s="17" t="s">
        <v>89</v>
      </c>
      <c r="B57" s="17">
        <v>10</v>
      </c>
    </row>
    <row r="58" spans="1:6" s="17" customFormat="1" x14ac:dyDescent="0.25">
      <c r="A58" s="17" t="s">
        <v>90</v>
      </c>
      <c r="B58" s="32" t="s">
        <v>3245</v>
      </c>
      <c r="C58" s="32" t="s">
        <v>3309</v>
      </c>
      <c r="D58" s="32" t="s">
        <v>3310</v>
      </c>
      <c r="E58" s="32" t="s">
        <v>3311</v>
      </c>
      <c r="F58" s="32" t="s">
        <v>3312</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3466</v>
      </c>
      <c r="B60" s="17" t="s">
        <v>188</v>
      </c>
      <c r="C60" s="17" t="s">
        <v>188</v>
      </c>
      <c r="D60" s="17" t="s">
        <v>188</v>
      </c>
      <c r="E60" s="17" t="s">
        <v>188</v>
      </c>
      <c r="F60" s="17" t="s">
        <v>188</v>
      </c>
    </row>
    <row r="61" spans="1:6" s="17" customFormat="1" x14ac:dyDescent="0.25">
      <c r="A61" s="49" t="s">
        <v>3467</v>
      </c>
      <c r="B61" s="17">
        <v>1</v>
      </c>
      <c r="C61" s="17">
        <v>2</v>
      </c>
      <c r="D61" s="17">
        <v>3</v>
      </c>
      <c r="E61" s="17">
        <v>4</v>
      </c>
      <c r="F61" s="17">
        <v>5</v>
      </c>
    </row>
  </sheetData>
  <conditionalFormatting sqref="B23:XFD23">
    <cfRule type="expression" dxfId="153" priority="11">
      <formula>B$22="Fixed Rate"</formula>
    </cfRule>
  </conditionalFormatting>
  <conditionalFormatting sqref="B26:XFD26">
    <cfRule type="expression" dxfId="152" priority="10">
      <formula>AND(B$25&lt;&gt;"Auto Debit",B$25&lt;&gt;"Way Of Payment",B$25&lt;&gt;"")</formula>
    </cfRule>
  </conditionalFormatting>
  <conditionalFormatting sqref="G31:XFD37 B31:F34 B37:F37">
    <cfRule type="expression" dxfId="151" priority="9">
      <formula>AND(B$30&lt;&gt;"",B$30&lt;&gt;"Copy Address From")</formula>
    </cfRule>
  </conditionalFormatting>
  <conditionalFormatting sqref="B51:XFD52">
    <cfRule type="expression" dxfId="150" priority="8">
      <formula>B$50="Lainnya"</formula>
    </cfRule>
  </conditionalFormatting>
  <conditionalFormatting sqref="B36:F36">
    <cfRule type="expression" dxfId="149" priority="6">
      <formula>AND(B$30&lt;&gt;"",B$30&lt;&gt;"Copy Address From")</formula>
    </cfRule>
  </conditionalFormatting>
  <conditionalFormatting sqref="B35:F35">
    <cfRule type="expression" dxfId="148" priority="5">
      <formula>AND(B$30&lt;&gt;"",B$30&lt;&gt;"Copy Address From")</formula>
    </cfRule>
  </conditionalFormatting>
  <conditionalFormatting sqref="A23">
    <cfRule type="expression" dxfId="147" priority="4">
      <formula>A$22="Fixed Rate"</formula>
    </cfRule>
  </conditionalFormatting>
  <conditionalFormatting sqref="A26">
    <cfRule type="expression" dxfId="146" priority="3">
      <formula>AND(A$25&lt;&gt;"Auto Debit",A$25&lt;&gt;"Way Of Payment",A$25&lt;&gt;"")</formula>
    </cfRule>
  </conditionalFormatting>
  <conditionalFormatting sqref="A31:A37">
    <cfRule type="expression" dxfId="145" priority="2">
      <formula>AND(A$30&lt;&gt;"",A$30&lt;&gt;"Copy Address From")</formula>
    </cfRule>
  </conditionalFormatting>
  <conditionalFormatting sqref="A51:A52">
    <cfRule type="expression" dxfId="144"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16" workbookViewId="0">
      <pane xSplit="1" topLeftCell="B1" activePane="topRight" state="frozen"/>
      <selection activeCell="A43" sqref="A43"/>
      <selection pane="topRight" activeCell="A9" sqref="A9:B9"/>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7</v>
      </c>
      <c r="C1" s="17" t="s">
        <v>7</v>
      </c>
      <c r="D1" s="17" t="s">
        <v>7</v>
      </c>
      <c r="E1" s="17" t="s">
        <v>7</v>
      </c>
    </row>
    <row r="2" spans="1:7" s="17" customFormat="1" x14ac:dyDescent="0.25">
      <c r="A2" s="17" t="s">
        <v>3287</v>
      </c>
      <c r="B2" s="17" t="s">
        <v>3043</v>
      </c>
      <c r="C2" s="17" t="s">
        <v>3043</v>
      </c>
      <c r="D2" s="17" t="s">
        <v>3043</v>
      </c>
      <c r="E2" s="17" t="s">
        <v>3043</v>
      </c>
    </row>
    <row r="3" spans="1:7" s="17" customFormat="1" x14ac:dyDescent="0.25">
      <c r="A3" s="17" t="s">
        <v>3288</v>
      </c>
    </row>
    <row r="4" spans="1:7" s="17" customFormat="1" x14ac:dyDescent="0.25">
      <c r="A4" s="17" t="s">
        <v>3408</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c r="A9" s="31" t="s">
        <v>3590</v>
      </c>
      <c r="B9" s="31"/>
    </row>
    <row r="10" spans="1:7" s="17" customFormat="1" x14ac:dyDescent="0.25">
      <c r="A10" s="17" t="s">
        <v>3545</v>
      </c>
      <c r="B10" s="17" t="str">
        <f>'1.TabCustomerMainData'!$B$10</f>
        <v>No</v>
      </c>
    </row>
    <row r="11" spans="1:7" s="124" customFormat="1" x14ac:dyDescent="0.25">
      <c r="A11" s="122" t="s">
        <v>3018</v>
      </c>
      <c r="B11" s="123"/>
      <c r="C11" s="123"/>
      <c r="D11" s="123"/>
      <c r="E11" s="123"/>
    </row>
    <row r="12" spans="1:7" s="17" customFormat="1" x14ac:dyDescent="0.25">
      <c r="A12" s="49" t="s">
        <v>3468</v>
      </c>
      <c r="B12" s="6"/>
      <c r="C12" s="6"/>
      <c r="D12" s="6"/>
      <c r="E12" s="6"/>
      <c r="F12" s="6"/>
      <c r="G12" s="6"/>
    </row>
    <row r="13" spans="1:7" s="17" customFormat="1" x14ac:dyDescent="0.25">
      <c r="A13" s="49" t="s">
        <v>3469</v>
      </c>
      <c r="B13" s="6" t="s">
        <v>3150</v>
      </c>
      <c r="C13" s="6" t="s">
        <v>3150</v>
      </c>
      <c r="D13" s="6" t="s">
        <v>3150</v>
      </c>
      <c r="E13" s="6" t="s">
        <v>3150</v>
      </c>
      <c r="F13" s="6" t="s">
        <v>3150</v>
      </c>
      <c r="G13" s="6" t="s">
        <v>3150</v>
      </c>
    </row>
    <row r="14" spans="1:7" s="17" customFormat="1" x14ac:dyDescent="0.25">
      <c r="A14" s="49" t="s">
        <v>3470</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3471</v>
      </c>
      <c r="B17" s="17" t="s">
        <v>3079</v>
      </c>
      <c r="C17" s="17" t="s">
        <v>3313</v>
      </c>
      <c r="D17" s="17" t="s">
        <v>3314</v>
      </c>
      <c r="E17" s="17" t="s">
        <v>3315</v>
      </c>
      <c r="F17" s="17" t="s">
        <v>3316</v>
      </c>
      <c r="G17" s="17" t="s">
        <v>3317</v>
      </c>
    </row>
    <row r="18" spans="1:7" s="17" customFormat="1" x14ac:dyDescent="0.25">
      <c r="A18" s="49" t="s">
        <v>3472</v>
      </c>
      <c r="B18" s="5" t="s">
        <v>3246</v>
      </c>
      <c r="C18" s="5" t="s">
        <v>3246</v>
      </c>
      <c r="D18" s="5" t="s">
        <v>3246</v>
      </c>
      <c r="E18" s="5" t="s">
        <v>3246</v>
      </c>
      <c r="F18" s="5" t="s">
        <v>3246</v>
      </c>
      <c r="G18" s="5" t="s">
        <v>3246</v>
      </c>
    </row>
    <row r="19" spans="1:7" s="17" customFormat="1" x14ac:dyDescent="0.25">
      <c r="A19" s="49" t="s">
        <v>3473</v>
      </c>
      <c r="B19" s="46">
        <v>500000000</v>
      </c>
      <c r="C19" s="46">
        <v>500000001</v>
      </c>
      <c r="D19" s="46">
        <v>500000002</v>
      </c>
      <c r="E19" s="46">
        <v>500000003</v>
      </c>
      <c r="F19" s="46">
        <v>500000004</v>
      </c>
      <c r="G19" s="46">
        <v>500000005</v>
      </c>
    </row>
    <row r="20" spans="1:7" s="17" customFormat="1" x14ac:dyDescent="0.25">
      <c r="A20" s="49" t="s">
        <v>3474</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3475</v>
      </c>
      <c r="B25" s="5">
        <v>2022</v>
      </c>
      <c r="C25" s="5">
        <v>2023</v>
      </c>
      <c r="D25" s="5">
        <v>2024</v>
      </c>
      <c r="E25" s="5">
        <v>2025</v>
      </c>
      <c r="F25" s="5">
        <v>2026</v>
      </c>
      <c r="G25" s="5">
        <v>2027</v>
      </c>
    </row>
    <row r="26" spans="1:7" s="17" customFormat="1" x14ac:dyDescent="0.25">
      <c r="A26" s="49" t="s">
        <v>3476</v>
      </c>
      <c r="B26" s="5" t="s">
        <v>98</v>
      </c>
      <c r="C26" s="5" t="s">
        <v>98</v>
      </c>
      <c r="D26" s="5" t="s">
        <v>98</v>
      </c>
      <c r="E26" s="5" t="s">
        <v>98</v>
      </c>
      <c r="F26" s="5" t="s">
        <v>98</v>
      </c>
      <c r="G26" s="5" t="s">
        <v>98</v>
      </c>
    </row>
    <row r="27" spans="1:7" s="17" customFormat="1" x14ac:dyDescent="0.25">
      <c r="A27" s="50" t="s">
        <v>3477</v>
      </c>
      <c r="B27" s="8">
        <v>20</v>
      </c>
      <c r="C27" s="8">
        <v>30</v>
      </c>
      <c r="D27" s="8">
        <v>30</v>
      </c>
      <c r="E27" s="8">
        <v>30</v>
      </c>
      <c r="F27" s="8">
        <v>30</v>
      </c>
      <c r="G27" s="8">
        <v>30</v>
      </c>
    </row>
    <row r="28" spans="1:7" s="17" customFormat="1" x14ac:dyDescent="0.25">
      <c r="A28" s="50" t="s">
        <v>3478</v>
      </c>
      <c r="B28" s="46">
        <v>100000000</v>
      </c>
      <c r="C28" s="46">
        <v>100000000</v>
      </c>
      <c r="D28" s="46">
        <v>100000000</v>
      </c>
      <c r="E28" s="46">
        <v>100000000</v>
      </c>
      <c r="F28" s="46">
        <v>100000000</v>
      </c>
      <c r="G28" s="46">
        <v>100000000</v>
      </c>
    </row>
    <row r="29" spans="1:7" s="17" customFormat="1" x14ac:dyDescent="0.25">
      <c r="A29" s="49" t="s">
        <v>3479</v>
      </c>
      <c r="B29" s="67">
        <v>123980421</v>
      </c>
      <c r="C29" s="67">
        <v>12398042</v>
      </c>
      <c r="D29" s="67">
        <v>12398042</v>
      </c>
      <c r="E29" s="67">
        <v>12398042</v>
      </c>
      <c r="F29" s="67">
        <v>12398042</v>
      </c>
      <c r="G29" s="67">
        <v>12398042</v>
      </c>
    </row>
    <row r="30" spans="1:7" s="17" customFormat="1" x14ac:dyDescent="0.25">
      <c r="A30" s="49" t="s">
        <v>3480</v>
      </c>
      <c r="B30" s="67">
        <v>120398141</v>
      </c>
      <c r="C30" s="67">
        <v>12039814</v>
      </c>
      <c r="D30" s="67">
        <v>12039814</v>
      </c>
      <c r="E30" s="67">
        <v>12039814</v>
      </c>
      <c r="F30" s="67">
        <v>12039814</v>
      </c>
      <c r="G30" s="67">
        <v>12039814</v>
      </c>
    </row>
    <row r="31" spans="1:7" s="17" customFormat="1" x14ac:dyDescent="0.25">
      <c r="A31" s="49" t="s">
        <v>3481</v>
      </c>
      <c r="B31" s="67" t="s">
        <v>3574</v>
      </c>
      <c r="C31" s="67" t="s">
        <v>3247</v>
      </c>
      <c r="D31" s="67" t="s">
        <v>3247</v>
      </c>
      <c r="E31" s="67" t="s">
        <v>3247</v>
      </c>
      <c r="F31" s="67" t="s">
        <v>3247</v>
      </c>
      <c r="G31" s="67" t="s">
        <v>3247</v>
      </c>
    </row>
    <row r="32" spans="1:7" s="17" customFormat="1" x14ac:dyDescent="0.25">
      <c r="A32" s="49" t="s">
        <v>3482</v>
      </c>
      <c r="B32" s="67">
        <v>12389041</v>
      </c>
      <c r="C32" s="67">
        <v>1238905</v>
      </c>
      <c r="D32" s="67">
        <v>1238906</v>
      </c>
      <c r="E32" s="67">
        <v>1238907</v>
      </c>
      <c r="F32" s="67">
        <v>1238908</v>
      </c>
      <c r="G32" s="67">
        <v>1238909</v>
      </c>
    </row>
    <row r="33" spans="1:7" s="17" customFormat="1" x14ac:dyDescent="0.25">
      <c r="A33" s="49" t="s">
        <v>3483</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3484</v>
      </c>
      <c r="B35" s="5" t="s">
        <v>3076</v>
      </c>
      <c r="C35" s="5" t="s">
        <v>3318</v>
      </c>
      <c r="D35" s="5" t="s">
        <v>3319</v>
      </c>
      <c r="E35" s="5" t="s">
        <v>3320</v>
      </c>
      <c r="F35" s="5" t="s">
        <v>3321</v>
      </c>
      <c r="G35" s="5" t="s">
        <v>3322</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3485</v>
      </c>
      <c r="B38" s="5" t="s">
        <v>3070</v>
      </c>
      <c r="C38" s="5" t="s">
        <v>3070</v>
      </c>
      <c r="D38" s="5" t="s">
        <v>3070</v>
      </c>
      <c r="E38" s="5" t="s">
        <v>3070</v>
      </c>
      <c r="F38" s="5" t="s">
        <v>3070</v>
      </c>
      <c r="G38" s="5" t="s">
        <v>3070</v>
      </c>
    </row>
    <row r="39" spans="1:7" s="17" customFormat="1" x14ac:dyDescent="0.25">
      <c r="A39" s="50" t="s">
        <v>3486</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3487</v>
      </c>
      <c r="B42" s="17" t="s">
        <v>43</v>
      </c>
      <c r="C42" s="17" t="s">
        <v>43</v>
      </c>
      <c r="D42" s="17" t="s">
        <v>40</v>
      </c>
      <c r="E42" s="17" t="s">
        <v>43</v>
      </c>
      <c r="F42" s="17" t="s">
        <v>43</v>
      </c>
      <c r="G42" s="17" t="s">
        <v>43</v>
      </c>
    </row>
    <row r="43" spans="1:7" s="17" customFormat="1" x14ac:dyDescent="0.25">
      <c r="A43" s="50" t="s">
        <v>3488</v>
      </c>
      <c r="B43" s="5" t="s">
        <v>3141</v>
      </c>
      <c r="C43" s="5" t="s">
        <v>3141</v>
      </c>
      <c r="D43" s="5" t="s">
        <v>3141</v>
      </c>
      <c r="E43" s="5" t="s">
        <v>3141</v>
      </c>
      <c r="F43" s="5" t="s">
        <v>3141</v>
      </c>
      <c r="G43" s="5" t="s">
        <v>3141</v>
      </c>
    </row>
    <row r="44" spans="1:7" s="17" customFormat="1" x14ac:dyDescent="0.25">
      <c r="A44" s="50" t="s">
        <v>3489</v>
      </c>
      <c r="B44" s="17" t="s">
        <v>45</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3490</v>
      </c>
      <c r="B48" s="17" t="s">
        <v>14</v>
      </c>
      <c r="C48" s="17" t="s">
        <v>14</v>
      </c>
      <c r="D48" s="17" t="s">
        <v>14</v>
      </c>
      <c r="E48" s="17" t="s">
        <v>14</v>
      </c>
      <c r="F48" s="17" t="s">
        <v>14</v>
      </c>
      <c r="G48" s="17" t="s">
        <v>14</v>
      </c>
    </row>
    <row r="49" spans="1:8" s="17" customFormat="1" x14ac:dyDescent="0.25">
      <c r="A49" s="50" t="s">
        <v>3491</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3439</v>
      </c>
      <c r="B51" s="100"/>
      <c r="C51" s="100"/>
      <c r="D51" s="100"/>
      <c r="E51" s="100"/>
      <c r="F51" s="100"/>
      <c r="G51" s="100"/>
    </row>
    <row r="52" spans="1:8" s="17" customFormat="1" x14ac:dyDescent="0.25">
      <c r="A52" s="48" t="s">
        <v>32</v>
      </c>
      <c r="B52" s="17" t="s">
        <v>33</v>
      </c>
      <c r="C52" s="17" t="s">
        <v>42</v>
      </c>
      <c r="D52" s="17" t="s">
        <v>42</v>
      </c>
      <c r="E52" s="17" t="s">
        <v>42</v>
      </c>
      <c r="F52" s="17" t="s">
        <v>42</v>
      </c>
      <c r="G52" s="17" t="s">
        <v>42</v>
      </c>
    </row>
    <row r="53" spans="1:8" s="17" customFormat="1" x14ac:dyDescent="0.25">
      <c r="A53" s="50" t="s">
        <v>3492</v>
      </c>
      <c r="B53" s="17" t="s">
        <v>106</v>
      </c>
      <c r="C53" s="17" t="s">
        <v>106</v>
      </c>
      <c r="D53" s="17" t="s">
        <v>106</v>
      </c>
      <c r="E53" s="17" t="s">
        <v>106</v>
      </c>
      <c r="F53" s="17" t="s">
        <v>106</v>
      </c>
      <c r="G53" s="17" t="s">
        <v>106</v>
      </c>
    </row>
    <row r="54" spans="1:8" s="17" customFormat="1" x14ac:dyDescent="0.25">
      <c r="A54" s="50" t="s">
        <v>3400</v>
      </c>
      <c r="B54" s="17" t="s">
        <v>3142</v>
      </c>
      <c r="C54" s="17" t="s">
        <v>3142</v>
      </c>
      <c r="D54" s="17" t="s">
        <v>3142</v>
      </c>
      <c r="E54" s="17" t="s">
        <v>3142</v>
      </c>
      <c r="F54" s="17" t="s">
        <v>3142</v>
      </c>
      <c r="G54" s="17" t="s">
        <v>3142</v>
      </c>
    </row>
    <row r="55" spans="1:8" s="17" customFormat="1" x14ac:dyDescent="0.25">
      <c r="A55" s="50" t="s">
        <v>3401</v>
      </c>
      <c r="B55" s="2">
        <v>1</v>
      </c>
      <c r="C55" s="2">
        <v>1</v>
      </c>
      <c r="D55" s="2">
        <v>1</v>
      </c>
      <c r="E55" s="2">
        <v>1</v>
      </c>
      <c r="F55" s="2">
        <v>1</v>
      </c>
      <c r="G55" s="2">
        <v>1</v>
      </c>
    </row>
    <row r="56" spans="1:8" s="17" customFormat="1" x14ac:dyDescent="0.25">
      <c r="A56" s="50" t="s">
        <v>3402</v>
      </c>
      <c r="B56" s="2">
        <v>1</v>
      </c>
      <c r="C56" s="2">
        <v>1</v>
      </c>
      <c r="D56" s="2">
        <v>1</v>
      </c>
      <c r="E56" s="2">
        <v>1</v>
      </c>
      <c r="F56" s="2">
        <v>1</v>
      </c>
      <c r="G56" s="2">
        <v>1</v>
      </c>
    </row>
    <row r="57" spans="1:8" s="17" customFormat="1" x14ac:dyDescent="0.25">
      <c r="A57" s="50" t="s">
        <v>3403</v>
      </c>
      <c r="B57" s="2">
        <v>40242</v>
      </c>
      <c r="C57" s="2">
        <v>40242</v>
      </c>
      <c r="D57" s="2">
        <v>40242</v>
      </c>
      <c r="E57" s="2">
        <v>40242</v>
      </c>
      <c r="F57" s="2">
        <v>40242</v>
      </c>
      <c r="G57" s="2">
        <v>40242</v>
      </c>
    </row>
    <row r="58" spans="1:8" s="17" customFormat="1" x14ac:dyDescent="0.25">
      <c r="A58" s="50" t="s">
        <v>3405</v>
      </c>
      <c r="B58" s="17" t="s">
        <v>3072</v>
      </c>
      <c r="C58" s="17" t="s">
        <v>3072</v>
      </c>
      <c r="D58" s="17" t="s">
        <v>3072</v>
      </c>
      <c r="E58" s="17" t="s">
        <v>3072</v>
      </c>
      <c r="F58" s="17" t="s">
        <v>3072</v>
      </c>
      <c r="G58" s="17" t="s">
        <v>3072</v>
      </c>
    </row>
    <row r="59" spans="1:8" s="17" customFormat="1" x14ac:dyDescent="0.25">
      <c r="A59" s="50" t="s">
        <v>3404</v>
      </c>
      <c r="B59" s="17" t="s">
        <v>3071</v>
      </c>
      <c r="C59" s="17" t="s">
        <v>3071</v>
      </c>
      <c r="D59" s="17" t="s">
        <v>3071</v>
      </c>
      <c r="E59" s="17" t="s">
        <v>3071</v>
      </c>
      <c r="F59" s="17" t="s">
        <v>3071</v>
      </c>
      <c r="G59" s="17" t="s">
        <v>3071</v>
      </c>
    </row>
    <row r="60" spans="1:8" s="17" customFormat="1" x14ac:dyDescent="0.25">
      <c r="A60" s="50" t="s">
        <v>3436</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3493</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3" priority="22">
      <formula>B$26="Amount"</formula>
    </cfRule>
  </conditionalFormatting>
  <conditionalFormatting sqref="B28:XFD28">
    <cfRule type="expression" dxfId="142" priority="21">
      <formula>B$26="Percentage"</formula>
    </cfRule>
  </conditionalFormatting>
  <conditionalFormatting sqref="B38:XFD39">
    <cfRule type="expression" dxfId="141" priority="20">
      <formula>B$37="Yes"</formula>
    </cfRule>
  </conditionalFormatting>
  <conditionalFormatting sqref="B42:XFD50">
    <cfRule type="expression" dxfId="140" priority="19">
      <formula>B$41="Yes"</formula>
    </cfRule>
  </conditionalFormatting>
  <conditionalFormatting sqref="H54:XFD60">
    <cfRule type="expression" dxfId="139" priority="16">
      <formula>H$52="Yes"</formula>
    </cfRule>
  </conditionalFormatting>
  <conditionalFormatting sqref="B53:XFD53">
    <cfRule type="expression" dxfId="138" priority="15">
      <formula>B$52="No"</formula>
    </cfRule>
  </conditionalFormatting>
  <conditionalFormatting sqref="B47:XFD47">
    <cfRule type="expression" dxfId="137" priority="14">
      <formula>B$42="Personal"</formula>
    </cfRule>
  </conditionalFormatting>
  <conditionalFormatting sqref="B45:XFD46">
    <cfRule type="expression" dxfId="136" priority="13">
      <formula>B$42="Company"</formula>
    </cfRule>
  </conditionalFormatting>
  <conditionalFormatting sqref="B62:XFD62">
    <cfRule type="expression" dxfId="135" priority="12">
      <formula>B$18="New"</formula>
    </cfRule>
  </conditionalFormatting>
  <conditionalFormatting sqref="B54:G60">
    <cfRule type="expression" dxfId="134" priority="11">
      <formula>B$41="Yes"</formula>
    </cfRule>
  </conditionalFormatting>
  <conditionalFormatting sqref="B54:G60">
    <cfRule type="expression" dxfId="133" priority="10">
      <formula>#REF!="Yes"</formula>
    </cfRule>
  </conditionalFormatting>
  <conditionalFormatting sqref="A27">
    <cfRule type="expression" dxfId="132" priority="9">
      <formula>A$26="Amount"</formula>
    </cfRule>
  </conditionalFormatting>
  <conditionalFormatting sqref="A28">
    <cfRule type="expression" dxfId="131" priority="8">
      <formula>A$26="Percentage"</formula>
    </cfRule>
  </conditionalFormatting>
  <conditionalFormatting sqref="A38:A39">
    <cfRule type="expression" dxfId="130" priority="7">
      <formula>A$37="Yes"</formula>
    </cfRule>
  </conditionalFormatting>
  <conditionalFormatting sqref="A42:A50">
    <cfRule type="expression" dxfId="129" priority="6">
      <formula>A$41="Yes"</formula>
    </cfRule>
  </conditionalFormatting>
  <conditionalFormatting sqref="A47">
    <cfRule type="expression" dxfId="128" priority="5">
      <formula>A$42="Personal"</formula>
    </cfRule>
  </conditionalFormatting>
  <conditionalFormatting sqref="A45:A46">
    <cfRule type="expression" dxfId="127" priority="4">
      <formula>A$42="Company"</formula>
    </cfRule>
  </conditionalFormatting>
  <conditionalFormatting sqref="A54:A60">
    <cfRule type="expression" dxfId="126" priority="3">
      <formula>A$52="Yes"</formula>
    </cfRule>
  </conditionalFormatting>
  <conditionalFormatting sqref="A53">
    <cfRule type="expression" dxfId="125" priority="2">
      <formula>A$52="No"</formula>
    </cfRule>
  </conditionalFormatting>
  <conditionalFormatting sqref="A62">
    <cfRule type="expression" dxfId="124"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t="s">
        <v>5</v>
      </c>
      <c r="C1" t="s">
        <v>5</v>
      </c>
      <c r="D1" s="17" t="s">
        <v>7</v>
      </c>
      <c r="E1" s="17" t="s">
        <v>7</v>
      </c>
      <c r="F1" s="17" t="s">
        <v>7</v>
      </c>
      <c r="G1" s="17" t="s">
        <v>5</v>
      </c>
      <c r="H1" s="17" t="s">
        <v>3065</v>
      </c>
    </row>
    <row r="2" spans="1:8" s="17" customFormat="1" x14ac:dyDescent="0.25">
      <c r="A2" s="17" t="s">
        <v>3287</v>
      </c>
      <c r="B2" t="s">
        <v>3573</v>
      </c>
      <c r="C2" s="17" t="s">
        <v>3043</v>
      </c>
      <c r="D2" s="17" t="s">
        <v>3043</v>
      </c>
      <c r="E2" s="17" t="s">
        <v>3043</v>
      </c>
    </row>
    <row r="3" spans="1:8" s="17" customFormat="1" x14ac:dyDescent="0.25">
      <c r="A3" s="17" t="s">
        <v>3288</v>
      </c>
    </row>
    <row r="4" spans="1:8" s="17" customFormat="1" x14ac:dyDescent="0.25">
      <c r="A4" s="17" t="s">
        <v>3496</v>
      </c>
      <c r="B4" s="17">
        <f>IF(B18="Amount",COUNTIFS($A13:$A18,"*$*",B13:B18,"")+COUNTIFS($A20:$A20,"*$*",B20:B20,""),IF(B18="Percentage",COUNTIFS($A13:$A18,"*$*",B13:B18,"")+COUNTIFS($A19:$A19,"*$*",B19:B19,"")))</f>
        <v>0</v>
      </c>
      <c r="C4" s="17">
        <f>IF(C18="Amount",COUNTIFS($A13:$A18,"*$*",C13:C18,"")+COUNTIFS($A20:$A20,"*$*",C20:C20,""),IF(C18="Percentage",COUNTIFS($A13:$A18,"*$*",C13:C18,"")+COUNTIFS($A19:$A19,"*$*",C19:C19,"")))</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'1.TabCustomerMainData'!$B$13</f>
        <v>0002APP20211203401</v>
      </c>
      <c r="C12" s="43" t="str">
        <f>'1.TabCustomerMainData'!$B$13</f>
        <v>0002APP20211203401</v>
      </c>
    </row>
    <row r="13" spans="1:8" s="17" customFormat="1" x14ac:dyDescent="0.25">
      <c r="A13" s="50" t="s">
        <v>3571</v>
      </c>
      <c r="B13" s="5" t="s">
        <v>3575</v>
      </c>
      <c r="C13" s="5" t="s">
        <v>3575</v>
      </c>
      <c r="D13" s="5"/>
      <c r="E13" s="5"/>
      <c r="F13" s="5"/>
      <c r="G13" s="5"/>
      <c r="H13" s="5"/>
    </row>
    <row r="14" spans="1:8" s="17" customFormat="1" x14ac:dyDescent="0.25">
      <c r="A14" s="50" t="s">
        <v>3469</v>
      </c>
      <c r="B14" s="6" t="s">
        <v>3150</v>
      </c>
      <c r="C14" s="6" t="s">
        <v>3150</v>
      </c>
      <c r="D14" s="6" t="s">
        <v>3150</v>
      </c>
      <c r="E14" s="6" t="s">
        <v>3150</v>
      </c>
      <c r="F14" s="6" t="s">
        <v>3150</v>
      </c>
      <c r="G14" s="6" t="s">
        <v>3150</v>
      </c>
      <c r="H14" s="6" t="s">
        <v>3150</v>
      </c>
    </row>
    <row r="15" spans="1:8" s="17" customFormat="1" x14ac:dyDescent="0.25">
      <c r="A15" s="50" t="s">
        <v>3572</v>
      </c>
      <c r="B15" s="7" t="s">
        <v>3576</v>
      </c>
      <c r="C15" s="7" t="s">
        <v>3576</v>
      </c>
      <c r="D15" s="7"/>
      <c r="E15" s="7"/>
      <c r="F15" s="7"/>
      <c r="G15" s="7"/>
      <c r="H15" s="7"/>
    </row>
    <row r="16" spans="1:8" s="17" customFormat="1" x14ac:dyDescent="0.25">
      <c r="A16" s="50" t="s">
        <v>3494</v>
      </c>
      <c r="B16" s="7" t="s">
        <v>3077</v>
      </c>
      <c r="C16" s="7" t="s">
        <v>3077</v>
      </c>
      <c r="D16" s="7" t="s">
        <v>3077</v>
      </c>
      <c r="E16" s="7" t="s">
        <v>3077</v>
      </c>
      <c r="F16" s="7" t="s">
        <v>3077</v>
      </c>
      <c r="G16" s="7" t="s">
        <v>3077</v>
      </c>
      <c r="H16" s="7" t="s">
        <v>3077</v>
      </c>
    </row>
    <row r="17" spans="1:8" s="17" customFormat="1" x14ac:dyDescent="0.25">
      <c r="A17" s="50" t="s">
        <v>3495</v>
      </c>
      <c r="B17" s="26">
        <v>1000000</v>
      </c>
      <c r="C17" s="26">
        <v>10000001</v>
      </c>
      <c r="D17" s="26">
        <v>10000002</v>
      </c>
      <c r="E17" s="26">
        <v>10000003</v>
      </c>
      <c r="F17" s="26">
        <v>10000004</v>
      </c>
      <c r="G17" s="26">
        <v>10000005</v>
      </c>
      <c r="H17" s="26">
        <v>10000006</v>
      </c>
    </row>
    <row r="18" spans="1:8" s="17" customFormat="1" x14ac:dyDescent="0.25">
      <c r="A18" s="50" t="s">
        <v>3476</v>
      </c>
      <c r="B18" s="17" t="s">
        <v>108</v>
      </c>
      <c r="C18" s="17" t="s">
        <v>108</v>
      </c>
      <c r="D18" s="17" t="s">
        <v>108</v>
      </c>
      <c r="E18" s="17" t="s">
        <v>108</v>
      </c>
      <c r="F18" s="17" t="s">
        <v>108</v>
      </c>
      <c r="G18" s="17" t="s">
        <v>108</v>
      </c>
      <c r="H18" s="17" t="s">
        <v>108</v>
      </c>
    </row>
    <row r="19" spans="1:8" s="17" customFormat="1" x14ac:dyDescent="0.25">
      <c r="A19" s="50" t="s">
        <v>3477</v>
      </c>
      <c r="B19" s="17">
        <v>12</v>
      </c>
      <c r="C19" s="17">
        <v>12</v>
      </c>
      <c r="D19" s="17">
        <v>12</v>
      </c>
      <c r="E19" s="17">
        <v>12</v>
      </c>
      <c r="F19" s="17">
        <v>12</v>
      </c>
      <c r="G19" s="17">
        <v>12</v>
      </c>
      <c r="H19" s="17">
        <v>12</v>
      </c>
    </row>
    <row r="20" spans="1:8" s="17" customFormat="1" x14ac:dyDescent="0.25">
      <c r="A20" s="50" t="s">
        <v>3478</v>
      </c>
      <c r="B20" s="26">
        <v>0</v>
      </c>
      <c r="C20" s="26">
        <v>0</v>
      </c>
      <c r="D20" s="26">
        <v>0</v>
      </c>
      <c r="E20" s="26">
        <v>0</v>
      </c>
      <c r="F20" s="26">
        <v>0</v>
      </c>
      <c r="G20" s="26">
        <v>0</v>
      </c>
      <c r="H20" s="26">
        <v>0</v>
      </c>
    </row>
    <row r="21" spans="1:8" s="17" customFormat="1" x14ac:dyDescent="0.25">
      <c r="A21" s="17" t="s">
        <v>97</v>
      </c>
    </row>
  </sheetData>
  <conditionalFormatting sqref="C19:XFD19">
    <cfRule type="expression" dxfId="123" priority="7">
      <formula>C$18="Amount"</formula>
    </cfRule>
  </conditionalFormatting>
  <conditionalFormatting sqref="B20:XFD20">
    <cfRule type="expression" dxfId="122" priority="6">
      <formula>B$18="Percentage"</formula>
    </cfRule>
  </conditionalFormatting>
  <conditionalFormatting sqref="A19">
    <cfRule type="expression" dxfId="121" priority="3">
      <formula>A$18="Amount"</formula>
    </cfRule>
  </conditionalFormatting>
  <conditionalFormatting sqref="A20">
    <cfRule type="expression" dxfId="120" priority="2">
      <formula>A$18="Percentage"</formula>
    </cfRule>
  </conditionalFormatting>
  <conditionalFormatting sqref="B19">
    <cfRule type="expression" dxfId="119"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topLeftCell="A10" workbookViewId="0">
      <pane xSplit="1" topLeftCell="B1" activePane="topRight" state="frozen"/>
      <selection activeCell="A10" sqref="A10"/>
      <selection pane="topRight" activeCell="B22" sqref="B22"/>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7</v>
      </c>
      <c r="C1" s="17" t="s">
        <v>7</v>
      </c>
      <c r="D1" s="17" t="s">
        <v>7</v>
      </c>
      <c r="E1" s="17" t="s">
        <v>7</v>
      </c>
    </row>
    <row r="2" spans="1:6" s="17" customFormat="1" x14ac:dyDescent="0.25">
      <c r="A2" s="17" t="s">
        <v>3287</v>
      </c>
      <c r="B2" s="17" t="s">
        <v>3043</v>
      </c>
      <c r="C2" s="17" t="s">
        <v>3043</v>
      </c>
      <c r="D2" s="17" t="s">
        <v>3043</v>
      </c>
      <c r="E2" s="17" t="s">
        <v>3043</v>
      </c>
    </row>
    <row r="3" spans="1:6" s="17" customFormat="1" x14ac:dyDescent="0.25">
      <c r="A3" s="17" t="s">
        <v>3288</v>
      </c>
    </row>
    <row r="4" spans="1:6" s="17" customFormat="1" x14ac:dyDescent="0.25">
      <c r="A4" s="17" t="s">
        <v>3496</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3590</v>
      </c>
      <c r="B9" s="31"/>
    </row>
    <row r="10" spans="1:6" s="17" customFormat="1" x14ac:dyDescent="0.25">
      <c r="A10" s="17" t="s">
        <v>3545</v>
      </c>
      <c r="B10" s="17" t="str">
        <f>'1.TabCustomerMainData'!$B$10</f>
        <v>No</v>
      </c>
    </row>
    <row r="11" spans="1:6" s="121" customFormat="1" x14ac:dyDescent="0.25">
      <c r="A11" s="119" t="s">
        <v>3023</v>
      </c>
      <c r="B11" s="120"/>
      <c r="C11" s="120"/>
      <c r="D11" s="120"/>
      <c r="E11" s="130"/>
    </row>
    <row r="12" spans="1:6" s="17" customFormat="1" x14ac:dyDescent="0.25">
      <c r="A12" s="49" t="s">
        <v>3497</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3498</v>
      </c>
      <c r="B14" s="17" t="s">
        <v>3143</v>
      </c>
      <c r="C14" s="17" t="s">
        <v>3143</v>
      </c>
      <c r="D14" s="17" t="s">
        <v>3143</v>
      </c>
      <c r="E14" s="17" t="s">
        <v>3143</v>
      </c>
      <c r="F14" s="17" t="s">
        <v>3143</v>
      </c>
    </row>
    <row r="15" spans="1:6" s="17" customFormat="1" x14ac:dyDescent="0.25">
      <c r="A15" s="50" t="s">
        <v>3499</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3500</v>
      </c>
      <c r="B18" s="61">
        <v>44197</v>
      </c>
      <c r="C18" s="61">
        <v>44197</v>
      </c>
      <c r="D18" s="61">
        <v>44197</v>
      </c>
      <c r="E18" s="61">
        <v>44197</v>
      </c>
      <c r="F18" s="61">
        <v>44197</v>
      </c>
    </row>
    <row r="19" spans="1:6" s="17" customFormat="1" x14ac:dyDescent="0.25">
      <c r="A19" s="50" t="s">
        <v>3501</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3484</v>
      </c>
      <c r="B22" s="17" t="s">
        <v>195</v>
      </c>
      <c r="C22" s="17" t="s">
        <v>113</v>
      </c>
      <c r="D22" s="17" t="s">
        <v>245</v>
      </c>
      <c r="E22" s="17" t="s">
        <v>266</v>
      </c>
      <c r="F22" s="17" t="s">
        <v>3323</v>
      </c>
    </row>
    <row r="23" spans="1:6" s="17" customFormat="1" x14ac:dyDescent="0.25">
      <c r="A23" s="50" t="s">
        <v>3499</v>
      </c>
      <c r="B23" s="25">
        <v>300000000</v>
      </c>
      <c r="C23" s="25">
        <v>300000001</v>
      </c>
      <c r="D23" s="25">
        <v>300000002</v>
      </c>
      <c r="E23" s="25">
        <v>300000003</v>
      </c>
      <c r="F23" s="25">
        <v>300000004</v>
      </c>
    </row>
    <row r="24" spans="1:6" s="17" customFormat="1" x14ac:dyDescent="0.25">
      <c r="A24" s="50" t="s">
        <v>3502</v>
      </c>
      <c r="B24" s="17" t="s">
        <v>267</v>
      </c>
      <c r="C24" s="17" t="s">
        <v>267</v>
      </c>
      <c r="D24" s="17" t="s">
        <v>267</v>
      </c>
      <c r="E24" s="17" t="s">
        <v>267</v>
      </c>
      <c r="F24" s="17" t="s">
        <v>267</v>
      </c>
    </row>
    <row r="25" spans="1:6" s="17" customFormat="1" x14ac:dyDescent="0.25">
      <c r="A25" s="50" t="s">
        <v>3503</v>
      </c>
      <c r="B25" s="17" t="s">
        <v>192</v>
      </c>
      <c r="C25" s="17" t="s">
        <v>192</v>
      </c>
      <c r="D25" s="17" t="s">
        <v>192</v>
      </c>
      <c r="E25" s="17" t="s">
        <v>192</v>
      </c>
      <c r="F25" s="17" t="s">
        <v>192</v>
      </c>
    </row>
    <row r="26" spans="1:6" s="17" customFormat="1" x14ac:dyDescent="0.25">
      <c r="A26" s="50" t="s">
        <v>3498</v>
      </c>
      <c r="B26" s="17" t="s">
        <v>116</v>
      </c>
      <c r="C26" s="17" t="s">
        <v>247</v>
      </c>
      <c r="D26" s="17" t="s">
        <v>3324</v>
      </c>
      <c r="E26" s="17" t="s">
        <v>3325</v>
      </c>
      <c r="F26" s="17" t="s">
        <v>3326</v>
      </c>
    </row>
    <row r="27" spans="1:6" s="17" customFormat="1" x14ac:dyDescent="0.25">
      <c r="A27" s="17" t="s">
        <v>112</v>
      </c>
    </row>
    <row r="28" spans="1:6" s="17" customFormat="1" x14ac:dyDescent="0.25">
      <c r="A28" s="50" t="s">
        <v>3504</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3505</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3506</v>
      </c>
      <c r="B36" s="33" t="s">
        <v>118</v>
      </c>
      <c r="C36" s="33" t="s">
        <v>118</v>
      </c>
      <c r="D36" s="33" t="s">
        <v>118</v>
      </c>
      <c r="E36" s="33" t="s">
        <v>118</v>
      </c>
      <c r="F36" s="33" t="s">
        <v>118</v>
      </c>
    </row>
    <row r="37" spans="1:6" s="17" customFormat="1" x14ac:dyDescent="0.25">
      <c r="A37" s="50" t="s">
        <v>3507</v>
      </c>
      <c r="B37" s="33" t="s">
        <v>118</v>
      </c>
      <c r="C37" s="33" t="s">
        <v>118</v>
      </c>
      <c r="D37" s="33" t="s">
        <v>118</v>
      </c>
      <c r="E37" s="33" t="s">
        <v>118</v>
      </c>
      <c r="F37" s="33" t="s">
        <v>118</v>
      </c>
    </row>
    <row r="38" spans="1:6" s="17" customFormat="1" x14ac:dyDescent="0.25">
      <c r="A38" s="50" t="s">
        <v>3508</v>
      </c>
      <c r="B38" s="33" t="s">
        <v>118</v>
      </c>
      <c r="C38" s="33" t="s">
        <v>118</v>
      </c>
      <c r="D38" s="33" t="s">
        <v>118</v>
      </c>
      <c r="E38" s="33" t="s">
        <v>118</v>
      </c>
      <c r="F38" s="33" t="s">
        <v>118</v>
      </c>
    </row>
    <row r="39" spans="1:6" s="17" customFormat="1" x14ac:dyDescent="0.25">
      <c r="A39" s="50" t="s">
        <v>3509</v>
      </c>
      <c r="B39" s="33" t="s">
        <v>118</v>
      </c>
      <c r="C39" s="33" t="s">
        <v>118</v>
      </c>
      <c r="D39" s="33" t="s">
        <v>118</v>
      </c>
      <c r="E39" s="33" t="s">
        <v>118</v>
      </c>
      <c r="F39" s="33" t="s">
        <v>118</v>
      </c>
    </row>
    <row r="40" spans="1:6" s="17" customFormat="1" x14ac:dyDescent="0.25">
      <c r="A40" s="50" t="s">
        <v>3510</v>
      </c>
      <c r="B40" s="33" t="s">
        <v>118</v>
      </c>
      <c r="C40" s="33" t="s">
        <v>118</v>
      </c>
      <c r="D40" s="33" t="s">
        <v>118</v>
      </c>
      <c r="E40" s="33" t="s">
        <v>118</v>
      </c>
      <c r="F40" s="33" t="s">
        <v>118</v>
      </c>
    </row>
    <row r="41" spans="1:6" s="17" customFormat="1" x14ac:dyDescent="0.25">
      <c r="A41" s="50" t="s">
        <v>3511</v>
      </c>
      <c r="B41" s="33" t="s">
        <v>118</v>
      </c>
      <c r="C41" s="33" t="s">
        <v>118</v>
      </c>
      <c r="D41" s="33" t="s">
        <v>118</v>
      </c>
      <c r="E41" s="33" t="s">
        <v>118</v>
      </c>
      <c r="F41" s="33" t="s">
        <v>118</v>
      </c>
    </row>
    <row r="42" spans="1:6" s="17" customFormat="1" x14ac:dyDescent="0.25">
      <c r="A42" s="50" t="s">
        <v>3512</v>
      </c>
      <c r="B42" s="33" t="s">
        <v>118</v>
      </c>
      <c r="C42" s="33" t="s">
        <v>118</v>
      </c>
      <c r="D42" s="33" t="s">
        <v>118</v>
      </c>
      <c r="E42" s="33" t="s">
        <v>118</v>
      </c>
      <c r="F42" s="33" t="s">
        <v>118</v>
      </c>
    </row>
    <row r="43" spans="1:6" s="72" customFormat="1" x14ac:dyDescent="0.25">
      <c r="A43" s="115" t="s">
        <v>3513</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3249</v>
      </c>
      <c r="C45" s="74" t="s">
        <v>3249</v>
      </c>
      <c r="D45" s="74" t="s">
        <v>3249</v>
      </c>
      <c r="E45" s="74" t="s">
        <v>3249</v>
      </c>
      <c r="F45" s="74" t="s">
        <v>3249</v>
      </c>
    </row>
    <row r="46" spans="1:6" s="73" customFormat="1" x14ac:dyDescent="0.25">
      <c r="A46" s="73" t="s">
        <v>3155</v>
      </c>
      <c r="B46" s="74" t="s">
        <v>3250</v>
      </c>
      <c r="C46" s="74" t="s">
        <v>3250</v>
      </c>
      <c r="D46" s="74" t="s">
        <v>3250</v>
      </c>
      <c r="E46" s="74" t="s">
        <v>3250</v>
      </c>
      <c r="F46" s="74" t="s">
        <v>3250</v>
      </c>
    </row>
    <row r="47" spans="1:6" s="73" customFormat="1" x14ac:dyDescent="0.25">
      <c r="A47" s="73" t="s">
        <v>3156</v>
      </c>
      <c r="B47" s="74" t="s">
        <v>3251</v>
      </c>
      <c r="C47" s="74" t="s">
        <v>3327</v>
      </c>
      <c r="D47" s="74" t="s">
        <v>3328</v>
      </c>
      <c r="E47" s="74" t="s">
        <v>3329</v>
      </c>
      <c r="F47" s="74" t="s">
        <v>3330</v>
      </c>
    </row>
    <row r="48" spans="1:6" s="73" customFormat="1" x14ac:dyDescent="0.25">
      <c r="A48" s="73" t="s">
        <v>121</v>
      </c>
      <c r="B48" s="74" t="s">
        <v>3252</v>
      </c>
      <c r="C48" s="74" t="s">
        <v>3252</v>
      </c>
      <c r="D48" s="74" t="s">
        <v>3252</v>
      </c>
      <c r="E48" s="74" t="s">
        <v>3252</v>
      </c>
      <c r="F48" s="74" t="s">
        <v>3252</v>
      </c>
    </row>
    <row r="49" spans="1:6" s="104" customFormat="1" x14ac:dyDescent="0.25">
      <c r="A49" s="104" t="s">
        <v>123</v>
      </c>
      <c r="B49" s="105"/>
      <c r="C49" s="105"/>
      <c r="D49" s="105"/>
      <c r="E49" s="105"/>
      <c r="F49" s="105"/>
    </row>
    <row r="50" spans="1:6" s="73" customFormat="1" x14ac:dyDescent="0.25">
      <c r="A50" s="73" t="s">
        <v>124</v>
      </c>
      <c r="B50" s="75" t="s">
        <v>3249</v>
      </c>
      <c r="C50" s="75" t="s">
        <v>3249</v>
      </c>
      <c r="D50" s="75" t="s">
        <v>3249</v>
      </c>
      <c r="E50" s="75" t="s">
        <v>3249</v>
      </c>
      <c r="F50" s="75" t="s">
        <v>3249</v>
      </c>
    </row>
    <row r="51" spans="1:6" s="73" customFormat="1" x14ac:dyDescent="0.25">
      <c r="A51" s="73" t="s">
        <v>125</v>
      </c>
      <c r="B51" s="75" t="s">
        <v>3253</v>
      </c>
      <c r="C51" s="75" t="s">
        <v>3253</v>
      </c>
      <c r="D51" s="75" t="s">
        <v>3253</v>
      </c>
      <c r="E51" s="75" t="s">
        <v>3253</v>
      </c>
      <c r="F51" s="75" t="s">
        <v>3253</v>
      </c>
    </row>
    <row r="52" spans="1:6" s="73" customFormat="1" x14ac:dyDescent="0.25">
      <c r="A52" s="73" t="s">
        <v>126</v>
      </c>
      <c r="B52" s="75" t="s">
        <v>3254</v>
      </c>
      <c r="C52" s="75" t="s">
        <v>3254</v>
      </c>
      <c r="D52" s="75" t="s">
        <v>3254</v>
      </c>
      <c r="E52" s="75" t="s">
        <v>3254</v>
      </c>
      <c r="F52" s="75" t="s">
        <v>3254</v>
      </c>
    </row>
    <row r="53" spans="1:6" s="73" customFormat="1" x14ac:dyDescent="0.25">
      <c r="A53" s="73" t="s">
        <v>127</v>
      </c>
      <c r="B53" s="75" t="s">
        <v>3255</v>
      </c>
      <c r="C53" s="75" t="s">
        <v>3255</v>
      </c>
      <c r="D53" s="75" t="s">
        <v>3255</v>
      </c>
      <c r="E53" s="75" t="s">
        <v>3255</v>
      </c>
      <c r="F53" s="75" t="s">
        <v>3255</v>
      </c>
    </row>
    <row r="54" spans="1:6" s="73" customFormat="1" x14ac:dyDescent="0.25">
      <c r="A54" s="73" t="s">
        <v>128</v>
      </c>
      <c r="B54" s="75" t="s">
        <v>3256</v>
      </c>
      <c r="C54" s="75" t="s">
        <v>3256</v>
      </c>
      <c r="D54" s="75" t="s">
        <v>3256</v>
      </c>
      <c r="E54" s="75" t="s">
        <v>3256</v>
      </c>
      <c r="F54" s="75" t="s">
        <v>3256</v>
      </c>
    </row>
    <row r="55" spans="1:6" s="73" customFormat="1" x14ac:dyDescent="0.25">
      <c r="A55" s="73" t="s">
        <v>129</v>
      </c>
      <c r="B55" s="75" t="s">
        <v>3253</v>
      </c>
      <c r="C55" s="75" t="s">
        <v>3253</v>
      </c>
      <c r="D55" s="75" t="s">
        <v>3253</v>
      </c>
      <c r="E55" s="75" t="s">
        <v>3253</v>
      </c>
      <c r="F55" s="75" t="s">
        <v>3253</v>
      </c>
    </row>
    <row r="56" spans="1:6" s="73" customFormat="1" x14ac:dyDescent="0.25">
      <c r="A56" s="73" t="s">
        <v>130</v>
      </c>
      <c r="B56" s="75" t="s">
        <v>3255</v>
      </c>
      <c r="C56" s="75" t="s">
        <v>3255</v>
      </c>
      <c r="D56" s="75" t="s">
        <v>3255</v>
      </c>
      <c r="E56" s="75" t="s">
        <v>3255</v>
      </c>
      <c r="F56" s="75" t="s">
        <v>3255</v>
      </c>
    </row>
    <row r="57" spans="1:6" s="73" customFormat="1" x14ac:dyDescent="0.25">
      <c r="A57" s="73" t="s">
        <v>3248</v>
      </c>
      <c r="B57" s="75" t="s">
        <v>3256</v>
      </c>
      <c r="C57" s="75" t="s">
        <v>3256</v>
      </c>
      <c r="D57" s="75" t="s">
        <v>3256</v>
      </c>
      <c r="E57" s="75" t="s">
        <v>3256</v>
      </c>
      <c r="F57" s="75" t="s">
        <v>3256</v>
      </c>
    </row>
    <row r="58" spans="1:6" s="106" customFormat="1" x14ac:dyDescent="0.25">
      <c r="A58" s="106" t="s">
        <v>3157</v>
      </c>
    </row>
    <row r="59" spans="1:6" s="85" customFormat="1" x14ac:dyDescent="0.25">
      <c r="A59" s="11" t="s">
        <v>3158</v>
      </c>
      <c r="B59" s="11" t="s">
        <v>3257</v>
      </c>
      <c r="C59" s="11" t="s">
        <v>3331</v>
      </c>
      <c r="D59" s="11" t="s">
        <v>3332</v>
      </c>
      <c r="E59" s="11" t="s">
        <v>3333</v>
      </c>
      <c r="F59" s="11" t="s">
        <v>3334</v>
      </c>
    </row>
    <row r="60" spans="1:6" s="85" customFormat="1" x14ac:dyDescent="0.25">
      <c r="A60" s="11" t="s">
        <v>3159</v>
      </c>
      <c r="B60" s="11" t="s">
        <v>3258</v>
      </c>
      <c r="C60" s="11" t="s">
        <v>3335</v>
      </c>
      <c r="D60" s="11" t="s">
        <v>3336</v>
      </c>
      <c r="E60" s="11" t="s">
        <v>3337</v>
      </c>
      <c r="F60" s="11" t="s">
        <v>3338</v>
      </c>
    </row>
    <row r="61" spans="1:6" s="85" customFormat="1" x14ac:dyDescent="0.25">
      <c r="A61" s="11" t="s">
        <v>3160</v>
      </c>
      <c r="B61" s="11" t="s">
        <v>3259</v>
      </c>
      <c r="C61" s="11" t="s">
        <v>3339</v>
      </c>
      <c r="D61" s="11" t="s">
        <v>3340</v>
      </c>
      <c r="E61" s="11" t="s">
        <v>3341</v>
      </c>
      <c r="F61" s="11" t="s">
        <v>3342</v>
      </c>
    </row>
    <row r="62" spans="1:6" s="85" customFormat="1" x14ac:dyDescent="0.25">
      <c r="A62" s="11" t="s">
        <v>3162</v>
      </c>
      <c r="B62" s="11" t="s">
        <v>3260</v>
      </c>
      <c r="C62" s="11" t="s">
        <v>3343</v>
      </c>
      <c r="D62" s="11" t="s">
        <v>3344</v>
      </c>
      <c r="E62" s="11" t="s">
        <v>3345</v>
      </c>
      <c r="F62" s="11" t="s">
        <v>3346</v>
      </c>
    </row>
    <row r="63" spans="1:6" s="85" customFormat="1" x14ac:dyDescent="0.25">
      <c r="A63" s="11" t="s">
        <v>3161</v>
      </c>
      <c r="B63" s="11" t="s">
        <v>3261</v>
      </c>
      <c r="C63" s="11" t="s">
        <v>3257</v>
      </c>
      <c r="D63" s="11" t="s">
        <v>3331</v>
      </c>
      <c r="E63" s="11" t="s">
        <v>3332</v>
      </c>
      <c r="F63" s="11" t="s">
        <v>3333</v>
      </c>
    </row>
    <row r="64" spans="1:6" s="85" customFormat="1" x14ac:dyDescent="0.25">
      <c r="A64" s="11" t="s">
        <v>3163</v>
      </c>
      <c r="B64" s="11" t="s">
        <v>3262</v>
      </c>
      <c r="C64" s="11" t="s">
        <v>3347</v>
      </c>
      <c r="D64" s="11" t="s">
        <v>3348</v>
      </c>
      <c r="E64" s="11" t="s">
        <v>3349</v>
      </c>
      <c r="F64" s="11" t="s">
        <v>3350</v>
      </c>
    </row>
    <row r="65" spans="1:6" s="85" customFormat="1" x14ac:dyDescent="0.25">
      <c r="A65" s="11" t="s">
        <v>3164</v>
      </c>
      <c r="B65" s="11" t="s">
        <v>3151</v>
      </c>
      <c r="C65" s="11" t="s">
        <v>3151</v>
      </c>
      <c r="D65" s="11" t="s">
        <v>3151</v>
      </c>
      <c r="E65" s="11" t="s">
        <v>3151</v>
      </c>
      <c r="F65" s="11" t="s">
        <v>3151</v>
      </c>
    </row>
    <row r="66" spans="1:6" s="85" customFormat="1" x14ac:dyDescent="0.25">
      <c r="A66" s="11" t="s">
        <v>3263</v>
      </c>
      <c r="B66" s="11" t="s">
        <v>3264</v>
      </c>
      <c r="C66" s="11" t="s">
        <v>3264</v>
      </c>
      <c r="D66" s="11" t="s">
        <v>3264</v>
      </c>
      <c r="E66" s="11" t="s">
        <v>3264</v>
      </c>
      <c r="F66" s="11" t="s">
        <v>3264</v>
      </c>
    </row>
    <row r="67" spans="1:6" s="85" customFormat="1" x14ac:dyDescent="0.25">
      <c r="A67" s="11" t="s">
        <v>3265</v>
      </c>
      <c r="B67" s="11"/>
      <c r="C67" s="11"/>
      <c r="D67" s="11"/>
      <c r="E67" s="11"/>
      <c r="F67" s="11"/>
    </row>
    <row r="68" spans="1:6" s="85" customFormat="1" x14ac:dyDescent="0.25">
      <c r="A68" s="85" t="s">
        <v>3266</v>
      </c>
      <c r="B68" s="86"/>
      <c r="C68" s="86"/>
      <c r="D68" s="86"/>
      <c r="E68" s="86"/>
      <c r="F68" s="86"/>
    </row>
    <row r="69" spans="1:6" s="85" customFormat="1" x14ac:dyDescent="0.25">
      <c r="A69" s="11" t="s">
        <v>3267</v>
      </c>
      <c r="B69" s="11" t="s">
        <v>3268</v>
      </c>
      <c r="C69" s="11" t="s">
        <v>3351</v>
      </c>
      <c r="D69" s="11" t="s">
        <v>3352</v>
      </c>
      <c r="E69" s="11" t="s">
        <v>3353</v>
      </c>
      <c r="F69" s="11" t="s">
        <v>3354</v>
      </c>
    </row>
    <row r="70" spans="1:6" s="85" customFormat="1" x14ac:dyDescent="0.25">
      <c r="A70" s="87" t="s">
        <v>3269</v>
      </c>
      <c r="B70" s="87"/>
      <c r="C70" s="87"/>
      <c r="D70" s="87"/>
      <c r="E70" s="87"/>
      <c r="F70" s="87"/>
    </row>
    <row r="71" spans="1:6" s="85" customFormat="1" x14ac:dyDescent="0.25">
      <c r="A71" s="11" t="s">
        <v>3270</v>
      </c>
      <c r="B71" s="11"/>
      <c r="C71" s="11"/>
      <c r="D71" s="11"/>
      <c r="E71" s="11"/>
      <c r="F71" s="11"/>
    </row>
    <row r="72" spans="1:6" s="85" customFormat="1" x14ac:dyDescent="0.25">
      <c r="A72" s="11" t="s">
        <v>3271</v>
      </c>
      <c r="B72" s="11" t="s">
        <v>3272</v>
      </c>
      <c r="C72" s="11" t="s">
        <v>3355</v>
      </c>
      <c r="D72" s="11" t="s">
        <v>3356</v>
      </c>
      <c r="E72" s="11" t="s">
        <v>3357</v>
      </c>
      <c r="F72" s="11" t="s">
        <v>3358</v>
      </c>
    </row>
    <row r="73" spans="1:6" s="85" customFormat="1" x14ac:dyDescent="0.25">
      <c r="A73" s="11" t="s">
        <v>3273</v>
      </c>
      <c r="B73" s="11" t="s">
        <v>3274</v>
      </c>
      <c r="C73" s="11" t="s">
        <v>3359</v>
      </c>
      <c r="D73" s="11" t="s">
        <v>3360</v>
      </c>
      <c r="E73" s="11" t="s">
        <v>3361</v>
      </c>
      <c r="F73" s="11" t="s">
        <v>3362</v>
      </c>
    </row>
    <row r="74" spans="1:6" s="11" customFormat="1" x14ac:dyDescent="0.25">
      <c r="A74" s="11" t="s">
        <v>3275</v>
      </c>
      <c r="B74" s="11" t="s">
        <v>3276</v>
      </c>
      <c r="C74" s="11" t="s">
        <v>3363</v>
      </c>
      <c r="D74" s="11" t="s">
        <v>3364</v>
      </c>
      <c r="E74" s="11" t="s">
        <v>3365</v>
      </c>
      <c r="F74" s="11" t="s">
        <v>3366</v>
      </c>
    </row>
    <row r="75" spans="1:6" s="11" customFormat="1" x14ac:dyDescent="0.25">
      <c r="A75" s="11" t="s">
        <v>3277</v>
      </c>
      <c r="B75" s="11" t="s">
        <v>3278</v>
      </c>
      <c r="C75" s="11" t="s">
        <v>3278</v>
      </c>
      <c r="D75" s="11" t="s">
        <v>3278</v>
      </c>
      <c r="E75" s="11" t="s">
        <v>3278</v>
      </c>
      <c r="F75" s="11" t="s">
        <v>3278</v>
      </c>
    </row>
    <row r="76" spans="1:6" s="11" customFormat="1" x14ac:dyDescent="0.25">
      <c r="A76" s="11" t="s">
        <v>3279</v>
      </c>
      <c r="B76" s="11" t="s">
        <v>3280</v>
      </c>
      <c r="C76" s="11" t="s">
        <v>3367</v>
      </c>
      <c r="D76" s="11" t="s">
        <v>3368</v>
      </c>
      <c r="E76" s="11" t="s">
        <v>3369</v>
      </c>
      <c r="F76" s="11" t="s">
        <v>3370</v>
      </c>
    </row>
    <row r="77" spans="1:6" s="11" customFormat="1" x14ac:dyDescent="0.25">
      <c r="A77" s="11" t="s">
        <v>3281</v>
      </c>
      <c r="B77" s="11" t="s">
        <v>3282</v>
      </c>
      <c r="C77" s="11" t="s">
        <v>3371</v>
      </c>
      <c r="D77" s="11" t="s">
        <v>3372</v>
      </c>
      <c r="E77" s="11" t="s">
        <v>3373</v>
      </c>
      <c r="F77" s="11" t="s">
        <v>3374</v>
      </c>
    </row>
    <row r="78" spans="1:6" s="73" customFormat="1" x14ac:dyDescent="0.25">
      <c r="A78" s="73" t="s">
        <v>3248</v>
      </c>
      <c r="B78" s="74" t="s">
        <v>3283</v>
      </c>
      <c r="C78" s="74" t="s">
        <v>3375</v>
      </c>
      <c r="D78" s="74" t="s">
        <v>3376</v>
      </c>
      <c r="E78" s="74" t="s">
        <v>3377</v>
      </c>
      <c r="F78" s="74" t="s">
        <v>3378</v>
      </c>
    </row>
    <row r="79" spans="1:6" s="85" customFormat="1" x14ac:dyDescent="0.25">
      <c r="A79" s="11" t="s">
        <v>3284</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3285</v>
      </c>
      <c r="C82" s="16" t="s">
        <v>3379</v>
      </c>
      <c r="D82" s="16" t="s">
        <v>3380</v>
      </c>
      <c r="E82" s="16" t="s">
        <v>3381</v>
      </c>
      <c r="F82" s="16" t="s">
        <v>3382</v>
      </c>
    </row>
    <row r="83" spans="1:6" s="84" customFormat="1" x14ac:dyDescent="0.25">
      <c r="A83" s="116" t="s">
        <v>3533</v>
      </c>
    </row>
    <row r="84" spans="1:6" s="17" customFormat="1" x14ac:dyDescent="0.25">
      <c r="A84" s="17" t="s">
        <v>3534</v>
      </c>
      <c r="B84" s="17" t="s">
        <v>88</v>
      </c>
    </row>
    <row r="85" spans="1:6" s="17" customFormat="1" x14ac:dyDescent="0.25">
      <c r="A85" s="17" t="s">
        <v>3535</v>
      </c>
      <c r="B85" s="17">
        <v>2000000</v>
      </c>
    </row>
    <row r="87" spans="1:6" x14ac:dyDescent="0.25">
      <c r="A87" s="126" t="s">
        <v>3166</v>
      </c>
      <c r="B87" s="127"/>
    </row>
    <row r="88" spans="1:6" ht="30" x14ac:dyDescent="0.25">
      <c r="A88" s="79" t="s">
        <v>3169</v>
      </c>
      <c r="B88" s="80">
        <v>1</v>
      </c>
    </row>
    <row r="89" spans="1:6" ht="30" customHeight="1" x14ac:dyDescent="0.25">
      <c r="A89" s="128" t="s">
        <v>3165</v>
      </c>
      <c r="B89" s="129"/>
    </row>
    <row r="90" spans="1:6" x14ac:dyDescent="0.25">
      <c r="A90" s="72" t="s">
        <v>3170</v>
      </c>
      <c r="B90" s="80">
        <f>B88+1</f>
        <v>2</v>
      </c>
    </row>
    <row r="91" spans="1:6" x14ac:dyDescent="0.25">
      <c r="A91" s="125" t="s">
        <v>3172</v>
      </c>
      <c r="B91" s="125"/>
    </row>
    <row r="92" spans="1:6" ht="45.75" customHeight="1" x14ac:dyDescent="0.25">
      <c r="A92" s="125"/>
      <c r="B92" s="125"/>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9" sqref="A9:B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3287</v>
      </c>
      <c r="B2" t="s">
        <v>3566</v>
      </c>
      <c r="C2" s="17" t="s">
        <v>3043</v>
      </c>
      <c r="D2" s="17" t="s">
        <v>3043</v>
      </c>
      <c r="E2" s="17" t="s">
        <v>3043</v>
      </c>
    </row>
    <row r="3" spans="1:6" s="17" customFormat="1" x14ac:dyDescent="0.25">
      <c r="A3" s="17" t="s">
        <v>3288</v>
      </c>
    </row>
    <row r="4" spans="1:6" s="17" customFormat="1" x14ac:dyDescent="0.25">
      <c r="A4" s="17" t="s">
        <v>3496</v>
      </c>
      <c r="B4" s="17">
        <f>IF(AND('8.TabInsuranceData'!B81&gt;0,B46="Yes"),COUNTIFS($A12:$A18,"*$*",B12:B18,"")+COUNTIFS($A47:$A48,"*$*",B47:B48,""),IF(AND('8.TabInsuranceData'!B81&gt;0,B46="No"),COUNTIFS($A12:$A18,"*$*",B12:B18,""),IF(AND(OR('8.TabInsuranceData'!B81&lt;=0,ISBLANK(B81)),B46="Yes"),COUNTIFS($A47:$A48,"*$*",B47:B48,""),0)))</f>
        <v>7</v>
      </c>
    </row>
    <row r="5" spans="1:6" s="17" customFormat="1" x14ac:dyDescent="0.25"/>
    <row r="6" spans="1:6" s="17" customFormat="1" x14ac:dyDescent="0.25"/>
    <row r="7" spans="1:6" s="17" customFormat="1" x14ac:dyDescent="0.25"/>
    <row r="8" spans="1:6" s="17" customFormat="1" x14ac:dyDescent="0.25"/>
    <row r="9" spans="1:6" s="17" customFormat="1" x14ac:dyDescent="0.25">
      <c r="A9" s="31" t="s">
        <v>3590</v>
      </c>
      <c r="B9" s="31"/>
    </row>
    <row r="10" spans="1:6" s="17" customFormat="1" x14ac:dyDescent="0.25">
      <c r="A10" s="17" t="s">
        <v>3545</v>
      </c>
      <c r="B10" s="17" t="str">
        <f>'1.TabCustomerMainData'!$B$10</f>
        <v>No</v>
      </c>
    </row>
    <row r="11" spans="1:6" s="98" customFormat="1" x14ac:dyDescent="0.25">
      <c r="A11" s="95" t="s">
        <v>3027</v>
      </c>
      <c r="B11" s="96"/>
      <c r="C11" s="96"/>
      <c r="D11" s="96"/>
      <c r="E11" s="97"/>
    </row>
    <row r="12" spans="1:6" s="17" customFormat="1" x14ac:dyDescent="0.25">
      <c r="A12" s="54" t="s">
        <v>3514</v>
      </c>
      <c r="C12" s="17" t="s">
        <v>3579</v>
      </c>
      <c r="D12" s="17" t="s">
        <v>109</v>
      </c>
      <c r="E12" s="17" t="s">
        <v>109</v>
      </c>
      <c r="F12" s="17" t="s">
        <v>109</v>
      </c>
    </row>
    <row r="13" spans="1:6" s="17" customFormat="1" x14ac:dyDescent="0.25">
      <c r="A13" s="54" t="s">
        <v>3578</v>
      </c>
      <c r="C13" s="17" t="s">
        <v>3580</v>
      </c>
    </row>
    <row r="14" spans="1:6" s="17" customFormat="1" x14ac:dyDescent="0.25">
      <c r="A14" s="54" t="s">
        <v>3515</v>
      </c>
      <c r="C14" s="17" t="s">
        <v>3581</v>
      </c>
      <c r="D14" s="17" t="s">
        <v>141</v>
      </c>
      <c r="E14" s="17" t="s">
        <v>141</v>
      </c>
      <c r="F14" s="17" t="s">
        <v>141</v>
      </c>
    </row>
    <row r="15" spans="1:6" s="17" customFormat="1" x14ac:dyDescent="0.25">
      <c r="A15" s="54" t="s">
        <v>3516</v>
      </c>
      <c r="C15" s="17" t="s">
        <v>3582</v>
      </c>
      <c r="D15" s="17" t="s">
        <v>142</v>
      </c>
      <c r="E15" s="17" t="s">
        <v>142</v>
      </c>
      <c r="F15" s="17" t="s">
        <v>142</v>
      </c>
    </row>
    <row r="16" spans="1:6" s="17" customFormat="1" x14ac:dyDescent="0.25">
      <c r="A16" s="54" t="s">
        <v>3517</v>
      </c>
      <c r="C16" s="17" t="s">
        <v>3583</v>
      </c>
      <c r="D16" s="17" t="s">
        <v>98</v>
      </c>
      <c r="E16" s="17" t="s">
        <v>98</v>
      </c>
      <c r="F16" s="17" t="s">
        <v>98</v>
      </c>
    </row>
    <row r="17" spans="1:6" s="17" customFormat="1" x14ac:dyDescent="0.25">
      <c r="A17" s="54" t="s">
        <v>3518</v>
      </c>
      <c r="C17" s="17" t="s">
        <v>3584</v>
      </c>
      <c r="D17" s="16">
        <v>1000002</v>
      </c>
      <c r="E17" s="16">
        <v>1000003</v>
      </c>
      <c r="F17" s="16">
        <v>1000004</v>
      </c>
    </row>
    <row r="18" spans="1:6" s="17" customFormat="1" x14ac:dyDescent="0.25">
      <c r="A18" s="54" t="s">
        <v>3519</v>
      </c>
      <c r="C18" s="17" t="s">
        <v>3447</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3520</v>
      </c>
      <c r="B47" s="17">
        <v>0</v>
      </c>
      <c r="C47" s="17">
        <v>13</v>
      </c>
      <c r="D47" s="17">
        <v>14</v>
      </c>
      <c r="E47" s="17">
        <v>15</v>
      </c>
      <c r="F47" s="17">
        <v>16</v>
      </c>
    </row>
    <row r="48" spans="1:6" s="17" customFormat="1" x14ac:dyDescent="0.25">
      <c r="A48" s="50" t="s">
        <v>3521</v>
      </c>
      <c r="C48" s="17" t="s">
        <v>3050</v>
      </c>
      <c r="D48" s="17" t="s">
        <v>3050</v>
      </c>
      <c r="E48" s="17" t="s">
        <v>3050</v>
      </c>
      <c r="F48" s="17" t="s">
        <v>3050</v>
      </c>
    </row>
    <row r="49" spans="1:6" s="43" customFormat="1" ht="15.75" thickBot="1" x14ac:dyDescent="0.3">
      <c r="A49" s="43" t="s">
        <v>3149</v>
      </c>
      <c r="B49" s="77">
        <v>100000000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B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3287</v>
      </c>
      <c r="B2" s="17" t="s">
        <v>3043</v>
      </c>
      <c r="C2" s="13" t="s">
        <v>3043</v>
      </c>
      <c r="D2" s="17" t="s">
        <v>3043</v>
      </c>
      <c r="E2" s="17" t="s">
        <v>3043</v>
      </c>
    </row>
    <row r="3" spans="1:5" s="17" customFormat="1" x14ac:dyDescent="0.25">
      <c r="A3" s="17" t="s">
        <v>3288</v>
      </c>
      <c r="C3" s="13"/>
    </row>
    <row r="4" spans="1:5" s="17" customFormat="1" x14ac:dyDescent="0.25">
      <c r="A4" s="13" t="s">
        <v>3496</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31" t="s">
        <v>3590</v>
      </c>
      <c r="B9" s="31"/>
      <c r="C9" s="13"/>
    </row>
    <row r="10" spans="1:5" s="17" customFormat="1" x14ac:dyDescent="0.25">
      <c r="A10" s="17" t="s">
        <v>3545</v>
      </c>
      <c r="B10" s="17" t="str">
        <f>'1.TabCustomerMainData'!$B$10</f>
        <v>No</v>
      </c>
      <c r="C10" s="13"/>
    </row>
    <row r="11" spans="1:5" s="91" customFormat="1" x14ac:dyDescent="0.25">
      <c r="A11" s="93"/>
      <c r="B11" s="84"/>
      <c r="C11" s="93"/>
    </row>
    <row r="12" spans="1:5" s="17" customFormat="1" ht="45" x14ac:dyDescent="0.25">
      <c r="A12" s="13" t="s">
        <v>2418</v>
      </c>
      <c r="B12" s="12" t="s">
        <v>3586</v>
      </c>
      <c r="C12" s="15" t="s">
        <v>3005</v>
      </c>
    </row>
    <row r="13" spans="1:5" s="17" customFormat="1" x14ac:dyDescent="0.25">
      <c r="A13" s="55" t="s">
        <v>3522</v>
      </c>
      <c r="B13" s="68" t="s">
        <v>3587</v>
      </c>
      <c r="C13" s="13"/>
    </row>
    <row r="14" spans="1:5" s="17" customFormat="1" x14ac:dyDescent="0.25">
      <c r="A14" s="64" t="s">
        <v>2419</v>
      </c>
      <c r="B14" s="12"/>
      <c r="C14" s="13"/>
    </row>
    <row r="15" spans="1:5" s="17" customFormat="1" ht="30" x14ac:dyDescent="0.25">
      <c r="A15" s="13" t="s">
        <v>2420</v>
      </c>
      <c r="B15" s="12" t="s">
        <v>3588</v>
      </c>
      <c r="C15" s="13"/>
    </row>
    <row r="16" spans="1:5" s="17" customFormat="1" x14ac:dyDescent="0.25">
      <c r="A16" s="13" t="s">
        <v>2421</v>
      </c>
      <c r="B16" s="12" t="s">
        <v>3589</v>
      </c>
      <c r="C16" s="13"/>
    </row>
    <row r="17" spans="1:3" s="17" customFormat="1" ht="24.75" x14ac:dyDescent="0.25">
      <c r="A17" s="13" t="s">
        <v>2422</v>
      </c>
      <c r="B17" s="66" t="s">
        <v>3585</v>
      </c>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9" sqref="A9:B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3287</v>
      </c>
      <c r="B2" t="s">
        <v>3043</v>
      </c>
      <c r="C2" s="17" t="s">
        <v>3043</v>
      </c>
      <c r="D2" s="17" t="s">
        <v>3043</v>
      </c>
      <c r="E2" s="17" t="s">
        <v>3043</v>
      </c>
    </row>
    <row r="3" spans="1:5" s="17" customFormat="1" x14ac:dyDescent="0.25">
      <c r="A3" s="17" t="s">
        <v>3288</v>
      </c>
    </row>
    <row r="4" spans="1:5" s="17" customFormat="1" x14ac:dyDescent="0.25">
      <c r="A4" s="17" t="s">
        <v>3496</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c r="A9" s="31" t="s">
        <v>3590</v>
      </c>
      <c r="B9" s="31"/>
    </row>
    <row r="10" spans="1:5" s="17" customFormat="1" x14ac:dyDescent="0.25">
      <c r="A10" s="17" t="s">
        <v>3545</v>
      </c>
      <c r="B10" s="17" t="str">
        <f>'1.TabCustomerMainData'!$B$10</f>
        <v>No</v>
      </c>
    </row>
    <row r="11" spans="1:5" s="83" customFormat="1" x14ac:dyDescent="0.25"/>
    <row r="12" spans="1:5" s="17" customFormat="1" x14ac:dyDescent="0.25">
      <c r="A12" s="63" t="s">
        <v>6</v>
      </c>
      <c r="B12" s="17" t="str">
        <f>'1.TabCustomerMainData'!$B$13</f>
        <v>0002APP20211203401</v>
      </c>
      <c r="C12" s="17" t="str">
        <f>'1.TabCustomerMainData'!$B$13</f>
        <v>0002APP20211203401</v>
      </c>
    </row>
    <row r="13" spans="1:5" s="9" customFormat="1" ht="30" x14ac:dyDescent="0.25">
      <c r="A13" s="56" t="s">
        <v>3523</v>
      </c>
      <c r="B13" s="9" t="s">
        <v>171</v>
      </c>
      <c r="C13" s="9" t="s">
        <v>171</v>
      </c>
    </row>
    <row r="14" spans="1:5" s="17" customFormat="1" x14ac:dyDescent="0.25">
      <c r="A14" s="50" t="s">
        <v>3524</v>
      </c>
      <c r="B14" s="17" t="s">
        <v>172</v>
      </c>
      <c r="C14" s="17" t="s">
        <v>3383</v>
      </c>
    </row>
    <row r="15" spans="1:5" s="17" customFormat="1" x14ac:dyDescent="0.25">
      <c r="A15" s="17" t="s">
        <v>173</v>
      </c>
      <c r="B15" s="17" t="s">
        <v>174</v>
      </c>
      <c r="C15" s="17" t="s">
        <v>174</v>
      </c>
    </row>
    <row r="16" spans="1:5" s="17" customFormat="1" x14ac:dyDescent="0.25">
      <c r="A16" s="17" t="s">
        <v>175</v>
      </c>
      <c r="B16" s="17" t="s">
        <v>176</v>
      </c>
      <c r="C16" s="17" t="s">
        <v>3384</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3287</v>
      </c>
      <c r="B2" s="17" t="s">
        <v>3043</v>
      </c>
      <c r="C2" s="17" t="s">
        <v>3043</v>
      </c>
      <c r="D2" s="17" t="s">
        <v>3043</v>
      </c>
      <c r="E2" s="17" t="s">
        <v>3043</v>
      </c>
    </row>
    <row r="3" spans="1:5" s="17" customFormat="1" x14ac:dyDescent="0.25">
      <c r="A3" s="17" t="s">
        <v>3288</v>
      </c>
    </row>
    <row r="4" spans="1:5" s="17" customFormat="1" x14ac:dyDescent="0.25">
      <c r="A4" s="17" t="s">
        <v>3408</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3545</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3450</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3450</v>
      </c>
      <c r="B29" s="13" t="s">
        <v>3152</v>
      </c>
      <c r="C29" s="13" t="s">
        <v>3385</v>
      </c>
      <c r="D29" s="13" t="s">
        <v>3386</v>
      </c>
    </row>
    <row r="30" spans="1:5" s="17" customFormat="1" x14ac:dyDescent="0.25">
      <c r="A30" s="11" t="s">
        <v>135</v>
      </c>
      <c r="B30" s="112" t="s">
        <v>3148</v>
      </c>
      <c r="C30" s="112" t="s">
        <v>3387</v>
      </c>
      <c r="D30" s="112" t="s">
        <v>3388</v>
      </c>
    </row>
    <row r="31" spans="1:5" s="17" customFormat="1" x14ac:dyDescent="0.25">
      <c r="A31" s="11" t="s">
        <v>2432</v>
      </c>
      <c r="B31" s="13" t="s">
        <v>3153</v>
      </c>
      <c r="C31" s="13" t="s">
        <v>3389</v>
      </c>
      <c r="D31" s="13" t="s">
        <v>3390</v>
      </c>
    </row>
    <row r="32" spans="1:5" s="17" customFormat="1" x14ac:dyDescent="0.25">
      <c r="A32" s="11" t="s">
        <v>2439</v>
      </c>
      <c r="B32" s="112" t="s">
        <v>3148</v>
      </c>
      <c r="C32" s="112" t="s">
        <v>3387</v>
      </c>
      <c r="D32" s="112" t="s">
        <v>3388</v>
      </c>
    </row>
    <row r="33" spans="1:4" s="17" customFormat="1" x14ac:dyDescent="0.25">
      <c r="A33" s="11" t="s">
        <v>2440</v>
      </c>
      <c r="B33" s="13" t="s">
        <v>3153</v>
      </c>
      <c r="C33" s="13" t="s">
        <v>3389</v>
      </c>
      <c r="D33" s="13" t="s">
        <v>3390</v>
      </c>
    </row>
    <row r="34" spans="1:4" s="17" customFormat="1" x14ac:dyDescent="0.25">
      <c r="A34" s="11" t="s">
        <v>2433</v>
      </c>
      <c r="B34" s="112" t="s">
        <v>3148</v>
      </c>
      <c r="C34" s="112" t="s">
        <v>3387</v>
      </c>
      <c r="D34" s="112" t="s">
        <v>3388</v>
      </c>
    </row>
    <row r="35" spans="1:4" s="17" customFormat="1" x14ac:dyDescent="0.25">
      <c r="A35" s="11" t="s">
        <v>2423</v>
      </c>
      <c r="B35" s="13" t="s">
        <v>3153</v>
      </c>
      <c r="C35" s="13" t="s">
        <v>3389</v>
      </c>
      <c r="D35" s="13" t="s">
        <v>3390</v>
      </c>
    </row>
    <row r="36" spans="1:4" s="17" customFormat="1" x14ac:dyDescent="0.25">
      <c r="A36" s="11" t="s">
        <v>2424</v>
      </c>
      <c r="B36" s="112" t="s">
        <v>3148</v>
      </c>
      <c r="C36" s="112" t="s">
        <v>3387</v>
      </c>
      <c r="D36" s="112" t="s">
        <v>3388</v>
      </c>
    </row>
    <row r="37" spans="1:4" s="17" customFormat="1" x14ac:dyDescent="0.25">
      <c r="A37" s="11" t="s">
        <v>2425</v>
      </c>
      <c r="B37" s="13" t="s">
        <v>3153</v>
      </c>
      <c r="C37" s="13" t="s">
        <v>3389</v>
      </c>
      <c r="D37" s="13" t="s">
        <v>3390</v>
      </c>
    </row>
    <row r="38" spans="1:4" s="17" customFormat="1" x14ac:dyDescent="0.25">
      <c r="A38" s="11" t="s">
        <v>2426</v>
      </c>
      <c r="B38" s="112" t="s">
        <v>3148</v>
      </c>
      <c r="C38" s="112" t="s">
        <v>3387</v>
      </c>
      <c r="D38" s="112" t="s">
        <v>3388</v>
      </c>
    </row>
    <row r="39" spans="1:4" s="17" customFormat="1" x14ac:dyDescent="0.25">
      <c r="A39" s="11" t="s">
        <v>2427</v>
      </c>
      <c r="B39" s="13" t="s">
        <v>3153</v>
      </c>
      <c r="C39" s="13" t="s">
        <v>3389</v>
      </c>
      <c r="D39" s="13" t="s">
        <v>3390</v>
      </c>
    </row>
    <row r="40" spans="1:4" s="17" customFormat="1" x14ac:dyDescent="0.25">
      <c r="A40" s="11" t="s">
        <v>2428</v>
      </c>
      <c r="B40" s="112" t="s">
        <v>3148</v>
      </c>
      <c r="C40" s="112" t="s">
        <v>3387</v>
      </c>
      <c r="D40" s="112" t="s">
        <v>3388</v>
      </c>
    </row>
    <row r="41" spans="1:4" s="17" customFormat="1" x14ac:dyDescent="0.25">
      <c r="A41" s="11" t="s">
        <v>2429</v>
      </c>
      <c r="B41" s="13" t="s">
        <v>3153</v>
      </c>
      <c r="C41" s="13" t="s">
        <v>3389</v>
      </c>
      <c r="D41" s="13" t="s">
        <v>3390</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3450</v>
      </c>
      <c r="B44" s="13" t="s">
        <v>3151</v>
      </c>
      <c r="C44" s="13" t="s">
        <v>3391</v>
      </c>
      <c r="D44" s="13" t="s">
        <v>3392</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3287</v>
      </c>
      <c r="B2" s="17" t="s">
        <v>3043</v>
      </c>
      <c r="C2" s="17" t="s">
        <v>3043</v>
      </c>
      <c r="D2" s="17" t="s">
        <v>3043</v>
      </c>
      <c r="E2" s="17" t="s">
        <v>3043</v>
      </c>
    </row>
    <row r="3" spans="1:5" s="17" customFormat="1" x14ac:dyDescent="0.25">
      <c r="A3" s="17" t="s">
        <v>3288</v>
      </c>
    </row>
    <row r="4" spans="1:5" s="17" customFormat="1" x14ac:dyDescent="0.25">
      <c r="A4" s="17" t="s">
        <v>3408</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3545</v>
      </c>
      <c r="B10" s="17" t="str">
        <f>'1.TabCustomerMainData'!$B$10</f>
        <v>No</v>
      </c>
    </row>
    <row r="11" spans="1:5" s="92" customFormat="1" x14ac:dyDescent="0.25">
      <c r="A11" s="117" t="s">
        <v>3543</v>
      </c>
      <c r="B11" s="84"/>
    </row>
    <row r="12" spans="1:5" s="38" customFormat="1" ht="15.75" thickBot="1" x14ac:dyDescent="0.3">
      <c r="A12" s="57" t="s">
        <v>3538</v>
      </c>
      <c r="B12" s="37">
        <v>1000000</v>
      </c>
    </row>
    <row r="13" spans="1:5" s="40" customFormat="1" ht="16.5" thickTop="1" thickBot="1" x14ac:dyDescent="0.3">
      <c r="A13" s="58" t="s">
        <v>3539</v>
      </c>
      <c r="B13" s="39">
        <v>0</v>
      </c>
    </row>
    <row r="14" spans="1:5" s="40" customFormat="1" ht="16.5" thickTop="1" thickBot="1" x14ac:dyDescent="0.3">
      <c r="A14" s="58" t="s">
        <v>3540</v>
      </c>
      <c r="B14" s="39">
        <v>0</v>
      </c>
    </row>
    <row r="15" spans="1:5" s="40" customFormat="1" ht="16.5" thickTop="1" thickBot="1" x14ac:dyDescent="0.3">
      <c r="A15" s="58" t="s">
        <v>3541</v>
      </c>
      <c r="B15" s="39">
        <v>10</v>
      </c>
    </row>
    <row r="16" spans="1:5" s="40" customFormat="1" ht="16.5" thickTop="1" thickBot="1" x14ac:dyDescent="0.3">
      <c r="A16" s="58" t="s">
        <v>3542</v>
      </c>
      <c r="B16" s="39">
        <v>10</v>
      </c>
    </row>
    <row r="17" spans="1:2" ht="15.75" thickTop="1" x14ac:dyDescent="0.25"/>
    <row r="20" spans="1:2" ht="120" x14ac:dyDescent="0.25">
      <c r="A20" s="64" t="s">
        <v>3536</v>
      </c>
      <c r="B20" s="9" t="s">
        <v>3537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 sqref="B1"/>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3287</v>
      </c>
      <c r="B2" s="17" t="s">
        <v>3043</v>
      </c>
      <c r="C2" s="17" t="s">
        <v>3043</v>
      </c>
      <c r="D2" s="17" t="s">
        <v>3043</v>
      </c>
      <c r="E2" s="17" t="s">
        <v>3043</v>
      </c>
    </row>
    <row r="3" spans="1:5" s="17" customFormat="1" x14ac:dyDescent="0.25">
      <c r="A3" s="17" t="s">
        <v>3288</v>
      </c>
    </row>
    <row r="4" spans="1:5" s="17" customFormat="1" ht="16.5" x14ac:dyDescent="0.3">
      <c r="A4" s="31" t="s">
        <v>3408</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3549</v>
      </c>
      <c r="B10" s="17" t="str">
        <f>'1.TabCustomerMainData'!$B$10</f>
        <v>No</v>
      </c>
    </row>
    <row r="11" spans="1:5" s="91" customFormat="1" x14ac:dyDescent="0.25">
      <c r="B11" s="84"/>
    </row>
    <row r="12" spans="1:5" s="17" customFormat="1" x14ac:dyDescent="0.25">
      <c r="A12" s="63" t="s">
        <v>3441</v>
      </c>
      <c r="B12" s="17" t="str">
        <f>'1.TabCustomerMainData'!$B$13</f>
        <v>0002APP20211203401</v>
      </c>
    </row>
    <row r="13" spans="1:5" s="17" customFormat="1" x14ac:dyDescent="0.25">
      <c r="A13" s="50" t="s">
        <v>3525</v>
      </c>
      <c r="B13" t="s">
        <v>3550</v>
      </c>
    </row>
    <row r="14" spans="1:5" s="17" customFormat="1" x14ac:dyDescent="0.25">
      <c r="A14" s="48" t="s">
        <v>3526</v>
      </c>
      <c r="B14" s="17" t="s">
        <v>118</v>
      </c>
    </row>
    <row r="15" spans="1:5" s="17" customFormat="1" x14ac:dyDescent="0.25">
      <c r="A15" s="50" t="s">
        <v>3527</v>
      </c>
      <c r="B15" t="s">
        <v>3613</v>
      </c>
    </row>
    <row r="16" spans="1:5" s="17" customFormat="1" x14ac:dyDescent="0.25">
      <c r="A16" s="48" t="s">
        <v>3526</v>
      </c>
      <c r="B16" s="17" t="s">
        <v>118</v>
      </c>
    </row>
    <row r="17" spans="1:2" s="17" customFormat="1" x14ac:dyDescent="0.25">
      <c r="A17" s="50" t="s">
        <v>3528</v>
      </c>
      <c r="B17" t="s">
        <v>3614</v>
      </c>
    </row>
    <row r="18" spans="1:2" s="17" customFormat="1" x14ac:dyDescent="0.25">
      <c r="A18" s="48" t="s">
        <v>3526</v>
      </c>
      <c r="B18" s="17" t="s">
        <v>118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3197</v>
      </c>
      <c r="DQ1" s="27" t="s">
        <v>3198</v>
      </c>
      <c r="DS1" s="27" t="s">
        <v>3187</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3199</v>
      </c>
      <c r="DQ2" s="27" t="s">
        <v>3200</v>
      </c>
      <c r="DS2" s="27" t="s">
        <v>3240</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3201</v>
      </c>
      <c r="DQ3" s="27" t="s">
        <v>107</v>
      </c>
      <c r="DS3" s="27" t="s">
        <v>3241</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3202</v>
      </c>
      <c r="DQ4" s="27" t="s">
        <v>3203</v>
      </c>
      <c r="DS4" s="27" t="s">
        <v>3242</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3204</v>
      </c>
      <c r="DQ5" s="27" t="s">
        <v>3205</v>
      </c>
      <c r="DS5" s="27" t="s">
        <v>3243</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3186</v>
      </c>
      <c r="DQ6" s="27" t="s">
        <v>3206</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3190</v>
      </c>
      <c r="DQ7" s="27" t="s">
        <v>3207</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3208</v>
      </c>
      <c r="DQ8" s="27" t="s">
        <v>3209</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3210</v>
      </c>
      <c r="DQ9" s="27" t="s">
        <v>3211</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3212</v>
      </c>
      <c r="DQ10" s="27" t="s">
        <v>3213</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3214</v>
      </c>
      <c r="DQ11" s="27" t="s">
        <v>3215</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3216</v>
      </c>
      <c r="DQ12" s="27" t="s">
        <v>3217</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3218</v>
      </c>
      <c r="DQ13" s="27" t="s">
        <v>3219</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3220</v>
      </c>
      <c r="DQ14" s="27" t="s">
        <v>3221</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3222</v>
      </c>
      <c r="DQ15" s="27" t="s">
        <v>3223</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3224</v>
      </c>
      <c r="DQ16" s="27" t="s">
        <v>3225</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3226</v>
      </c>
      <c r="DQ17" s="27" t="s">
        <v>3227</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3228</v>
      </c>
      <c r="DQ18" s="27" t="s">
        <v>3229</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3230</v>
      </c>
      <c r="DQ19" s="27" t="s">
        <v>3231</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3232</v>
      </c>
      <c r="DQ20" s="27" t="s">
        <v>3233</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3234</v>
      </c>
      <c r="DQ21" s="27" t="s">
        <v>3235</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3236</v>
      </c>
      <c r="DQ22" s="27" t="s">
        <v>3237</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3238</v>
      </c>
      <c r="DQ23" s="27" t="s">
        <v>3239</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2022-10-21T07:36:25Z</dcterms:modified>
</cp:coreProperties>
</file>