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filterPrivacy="1" showInkAnnotation="0"/>
  <bookViews>
    <workbookView xWindow="0" yWindow="0" windowWidth="20490" windowHeight="7530" tabRatio="757" firstSheet="1" activeTab="1"/>
  </bookViews>
  <sheets>
    <sheet name="Cover" sheetId="42" r:id="rId1"/>
    <sheet name="General Information" sheetId="31" r:id="rId2"/>
    <sheet name="Contents" sheetId="30" r:id="rId3"/>
    <sheet name="Exchanges" sheetId="36" r:id="rId4"/>
    <sheet name="Sources" sheetId="32" r:id="rId5"/>
    <sheet name="Export" sheetId="29" r:id="rId6"/>
    <sheet name="FinalEmployment" sheetId="38" r:id="rId7"/>
    <sheet name="07NAICS_GO_A_Gross Output" sheetId="28" r:id="rId8"/>
    <sheet name="07NAICS_GO_C_Price_Indexes" sheetId="41" r:id="rId9"/>
    <sheet name="Activities" sheetId="39" r:id="rId10"/>
  </sheets>
  <externalReferences>
    <externalReference r:id="rId11"/>
    <externalReference r:id="rId12"/>
    <externalReference r:id="rId13"/>
    <externalReference r:id="rId14"/>
  </externalReferences>
  <definedNames>
    <definedName name="_xlchart.v3.0" hidden="1">#REF!</definedName>
    <definedName name="Flowtype" localSheetId="7">[1]Exchanges!#REF!</definedName>
    <definedName name="Flowtype" localSheetId="8">[2]Exchanges!#REF!</definedName>
    <definedName name="Flowtype" localSheetId="9">[3]Exchanges!#REF!</definedName>
    <definedName name="Flowtype" localSheetId="2">[1]Exchanges!#REF!</definedName>
    <definedName name="Flowtype" localSheetId="0">#REF!</definedName>
    <definedName name="Flowtype" localSheetId="3">Exchanges!#REF!</definedName>
    <definedName name="Flowtypes" localSheetId="7">[1]Exchanges!#REF!</definedName>
    <definedName name="Flowtypes" localSheetId="8">[2]Exchanges!#REF!</definedName>
    <definedName name="Flowtypes" localSheetId="9">[3]Exchanges!#REF!</definedName>
    <definedName name="Flowtypes" localSheetId="2">[1]Exchanges!#REF!</definedName>
    <definedName name="Flowtypes" localSheetId="0">#REF!</definedName>
    <definedName name="Flowtypes" localSheetId="3">Exchanges!#REF!</definedName>
    <definedName name="Level_of_Resolution">'[4]General information'!$C$31:$C$36</definedName>
    <definedName name="_xlnm.Print_Titles" localSheetId="7">'07NAICS_GO_A_Gross Output'!$5:$6</definedName>
    <definedName name="USEEIO_BLS_employment_results" localSheetId="6">FinalEmployment!$A$2:$C$388</definedName>
  </definedName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7" i="36" l="1"/>
  <c r="H7" i="41"/>
  <c r="J7" i="36"/>
  <c r="H8" i="36"/>
  <c r="H8" i="41"/>
  <c r="J8" i="36"/>
  <c r="H9" i="36"/>
  <c r="H9" i="41"/>
  <c r="J9" i="36"/>
  <c r="H10" i="36"/>
  <c r="H10" i="41"/>
  <c r="J10" i="36"/>
  <c r="H11" i="36"/>
  <c r="H11" i="41"/>
  <c r="J11" i="36"/>
  <c r="H12" i="36"/>
  <c r="H13" i="41"/>
  <c r="J12" i="36"/>
  <c r="H13" i="36"/>
  <c r="H12" i="41"/>
  <c r="J13" i="36"/>
  <c r="H14" i="36"/>
  <c r="H15" i="41"/>
  <c r="J14" i="36"/>
  <c r="H15" i="36"/>
  <c r="H14" i="41"/>
  <c r="J15" i="36"/>
  <c r="H16" i="36"/>
  <c r="H22" i="41"/>
  <c r="J16" i="36"/>
  <c r="H17" i="36"/>
  <c r="H21" i="41"/>
  <c r="J17" i="36"/>
  <c r="H18" i="36"/>
  <c r="H23" i="41"/>
  <c r="J18" i="36"/>
  <c r="H19" i="36"/>
  <c r="H24" i="41"/>
  <c r="J19" i="36"/>
  <c r="H20" i="36"/>
  <c r="H25" i="41"/>
  <c r="J20" i="36"/>
  <c r="H21" i="36"/>
  <c r="H26" i="41"/>
  <c r="J21" i="36"/>
  <c r="H22" i="36"/>
  <c r="H204" i="41"/>
  <c r="J22" i="36"/>
  <c r="H23" i="36"/>
  <c r="H205" i="41"/>
  <c r="J23" i="36"/>
  <c r="H24" i="36"/>
  <c r="H206" i="41"/>
  <c r="J24" i="36"/>
  <c r="H25" i="36"/>
  <c r="H207" i="41"/>
  <c r="J25" i="36"/>
  <c r="H26" i="36"/>
  <c r="H209" i="41"/>
  <c r="J26" i="36"/>
  <c r="H27" i="36"/>
  <c r="H208" i="41"/>
  <c r="J27" i="36"/>
  <c r="H28" i="36"/>
  <c r="H210" i="41"/>
  <c r="J28" i="36"/>
  <c r="H29" i="36"/>
  <c r="H212" i="41"/>
  <c r="J29" i="36"/>
  <c r="H30" i="36"/>
  <c r="H213" i="41"/>
  <c r="J30" i="36"/>
  <c r="H31" i="36"/>
  <c r="H215" i="41"/>
  <c r="J31" i="36"/>
  <c r="H32" i="36"/>
  <c r="H216" i="41"/>
  <c r="J32" i="36"/>
  <c r="H33" i="36"/>
  <c r="H214" i="41"/>
  <c r="J33" i="36"/>
  <c r="H34" i="36"/>
  <c r="H217" i="41"/>
  <c r="J34" i="36"/>
  <c r="H35" i="36"/>
  <c r="H219" i="41"/>
  <c r="J35" i="36"/>
  <c r="H36" i="36"/>
  <c r="H218" i="41"/>
  <c r="J36" i="36"/>
  <c r="H37" i="36"/>
  <c r="H221" i="41"/>
  <c r="J37" i="36"/>
  <c r="H38" i="36"/>
  <c r="H222" i="41"/>
  <c r="J38" i="36"/>
  <c r="H39" i="36"/>
  <c r="H223" i="41"/>
  <c r="J39" i="36"/>
  <c r="H40" i="36"/>
  <c r="H224" i="41"/>
  <c r="J40" i="36"/>
  <c r="H41" i="36"/>
  <c r="H225" i="41"/>
  <c r="J41" i="36"/>
  <c r="H42" i="36"/>
  <c r="H226" i="41"/>
  <c r="J42" i="36"/>
  <c r="H43" i="36"/>
  <c r="H227" i="41"/>
  <c r="J43" i="36"/>
  <c r="H44" i="36"/>
  <c r="H228" i="41"/>
  <c r="J44" i="36"/>
  <c r="H45" i="36"/>
  <c r="H229" i="41"/>
  <c r="J45" i="36"/>
  <c r="H46" i="36"/>
  <c r="H230" i="41"/>
  <c r="J46" i="36"/>
  <c r="H47" i="36"/>
  <c r="H231" i="41"/>
  <c r="J47" i="36"/>
  <c r="H48" i="36"/>
  <c r="H233" i="41"/>
  <c r="J48" i="36"/>
  <c r="H49" i="36"/>
  <c r="H234" i="41"/>
  <c r="J49" i="36"/>
  <c r="H50" i="36"/>
  <c r="H235" i="41"/>
  <c r="J50" i="36"/>
  <c r="H51" i="36"/>
  <c r="H236" i="41"/>
  <c r="J51" i="36"/>
  <c r="H52" i="36"/>
  <c r="H237" i="41"/>
  <c r="J52" i="36"/>
  <c r="H53" i="36"/>
  <c r="H238" i="41"/>
  <c r="J53" i="36"/>
  <c r="H54" i="36"/>
  <c r="H48" i="41"/>
  <c r="J54" i="36"/>
  <c r="H55" i="36"/>
  <c r="H49" i="41"/>
  <c r="J55" i="36"/>
  <c r="H56" i="36"/>
  <c r="H188" i="41"/>
  <c r="J56" i="36"/>
  <c r="H57" i="36"/>
  <c r="H241" i="41"/>
  <c r="J57" i="36"/>
  <c r="H58" i="36"/>
  <c r="H242" i="41"/>
  <c r="J58" i="36"/>
  <c r="H59" i="36"/>
  <c r="H243" i="41"/>
  <c r="J59" i="36"/>
  <c r="H60" i="36"/>
  <c r="H244" i="41"/>
  <c r="J60" i="36"/>
  <c r="H61" i="36"/>
  <c r="H245" i="41"/>
  <c r="J61" i="36"/>
  <c r="H62" i="36"/>
  <c r="H246" i="41"/>
  <c r="J62" i="36"/>
  <c r="H63" i="36"/>
  <c r="H248" i="41"/>
  <c r="J63" i="36"/>
  <c r="H64" i="36"/>
  <c r="H247" i="41"/>
  <c r="J64" i="36"/>
  <c r="H65" i="36"/>
  <c r="H249" i="41"/>
  <c r="J65" i="36"/>
  <c r="H66" i="36"/>
  <c r="H250" i="41"/>
  <c r="J66" i="36"/>
  <c r="H67" i="36"/>
  <c r="H252" i="41"/>
  <c r="J67" i="36"/>
  <c r="H68" i="36"/>
  <c r="H253" i="41"/>
  <c r="J68" i="36"/>
  <c r="H69" i="36"/>
  <c r="H254" i="41"/>
  <c r="J69" i="36"/>
  <c r="H70" i="36"/>
  <c r="H251" i="41"/>
  <c r="J70" i="36"/>
  <c r="H71" i="36"/>
  <c r="H255" i="41"/>
  <c r="J71" i="36"/>
  <c r="H72" i="36"/>
  <c r="H256" i="41"/>
  <c r="J72" i="36"/>
  <c r="H73" i="36"/>
  <c r="H258" i="41"/>
  <c r="J73" i="36"/>
  <c r="H74" i="36"/>
  <c r="H259" i="41"/>
  <c r="J74" i="36"/>
  <c r="H75" i="36"/>
  <c r="H257" i="41"/>
  <c r="J75" i="36"/>
  <c r="H76" i="36"/>
  <c r="H260" i="41"/>
  <c r="J76" i="36"/>
  <c r="H77" i="36"/>
  <c r="H261" i="41"/>
  <c r="J77" i="36"/>
  <c r="H78" i="36"/>
  <c r="H262" i="41"/>
  <c r="J78" i="36"/>
  <c r="H79" i="36"/>
  <c r="H263" i="41"/>
  <c r="J79" i="36"/>
  <c r="H80" i="36"/>
  <c r="H264" i="41"/>
  <c r="J80" i="36"/>
  <c r="H81" i="36"/>
  <c r="H266" i="41"/>
  <c r="J81" i="36"/>
  <c r="H82" i="36"/>
  <c r="H267" i="41"/>
  <c r="J82" i="36"/>
  <c r="H83" i="36"/>
  <c r="H265" i="41"/>
  <c r="J83" i="36"/>
  <c r="H84" i="36"/>
  <c r="H268" i="41"/>
  <c r="J84" i="36"/>
  <c r="H85" i="36"/>
  <c r="H269" i="41"/>
  <c r="J85" i="36"/>
  <c r="H86" i="36"/>
  <c r="H271" i="41"/>
  <c r="J86" i="36"/>
  <c r="H87" i="36"/>
  <c r="H270" i="41"/>
  <c r="J87" i="36"/>
  <c r="H88" i="36"/>
  <c r="H272" i="41"/>
  <c r="J88" i="36"/>
  <c r="H89" i="36"/>
  <c r="H273" i="41"/>
  <c r="J89" i="36"/>
  <c r="H90" i="36"/>
  <c r="H275" i="41"/>
  <c r="J90" i="36"/>
  <c r="H91" i="36"/>
  <c r="H276" i="41"/>
  <c r="J91" i="36"/>
  <c r="H92" i="36"/>
  <c r="H277" i="41"/>
  <c r="J92" i="36"/>
  <c r="H93" i="36"/>
  <c r="H274" i="41"/>
  <c r="J93" i="36"/>
  <c r="H94" i="36"/>
  <c r="H279" i="41"/>
  <c r="J94" i="36"/>
  <c r="H95" i="36"/>
  <c r="H280" i="41"/>
  <c r="J95" i="36"/>
  <c r="H96" i="36"/>
  <c r="H278" i="41"/>
  <c r="J96" i="36"/>
  <c r="H97" i="36"/>
  <c r="H281" i="41"/>
  <c r="J97" i="36"/>
  <c r="H98" i="36"/>
  <c r="H282" i="41"/>
  <c r="J98" i="36"/>
  <c r="H99" i="36"/>
  <c r="H283" i="41"/>
  <c r="J99" i="36"/>
  <c r="H100" i="36"/>
  <c r="H52" i="41"/>
  <c r="J100" i="36"/>
  <c r="H101" i="36"/>
  <c r="H53" i="41"/>
  <c r="J101" i="36"/>
  <c r="H102" i="36"/>
  <c r="H54" i="41"/>
  <c r="J102" i="36"/>
  <c r="H103" i="36"/>
  <c r="H55" i="41"/>
  <c r="J103" i="36"/>
  <c r="H104" i="36"/>
  <c r="H57" i="41"/>
  <c r="J104" i="36"/>
  <c r="H105" i="36"/>
  <c r="H58" i="41"/>
  <c r="J105" i="36"/>
  <c r="H106" i="36"/>
  <c r="H59" i="41"/>
  <c r="J106" i="36"/>
  <c r="H107" i="36"/>
  <c r="H61" i="41"/>
  <c r="J107" i="36"/>
  <c r="H108" i="36"/>
  <c r="H60" i="41"/>
  <c r="J108" i="36"/>
  <c r="H109" i="36"/>
  <c r="H64" i="41"/>
  <c r="J109" i="36"/>
  <c r="H110" i="36"/>
  <c r="H66" i="41"/>
  <c r="J110" i="36"/>
  <c r="H111" i="36"/>
  <c r="H65" i="41"/>
  <c r="J111" i="36"/>
  <c r="H112" i="36"/>
  <c r="H67" i="41"/>
  <c r="J112" i="36"/>
  <c r="H113" i="36"/>
  <c r="H69" i="41"/>
  <c r="J113" i="36"/>
  <c r="H114" i="36"/>
  <c r="H70" i="41"/>
  <c r="J114" i="36"/>
  <c r="H115" i="36"/>
  <c r="H68" i="41"/>
  <c r="J115" i="36"/>
  <c r="H116" i="36"/>
  <c r="H71" i="41"/>
  <c r="J116" i="36"/>
  <c r="H117" i="36"/>
  <c r="H72" i="41"/>
  <c r="J117" i="36"/>
  <c r="H118" i="36"/>
  <c r="H74" i="41"/>
  <c r="J118" i="36"/>
  <c r="H119" i="36"/>
  <c r="H73" i="41"/>
  <c r="J119" i="36"/>
  <c r="H120" i="36"/>
  <c r="H75" i="41"/>
  <c r="J120" i="36"/>
  <c r="H121" i="36"/>
  <c r="H78" i="41"/>
  <c r="J121" i="36"/>
  <c r="H122" i="36"/>
  <c r="H77" i="41"/>
  <c r="J122" i="36"/>
  <c r="H123" i="36"/>
  <c r="H79" i="41"/>
  <c r="J123" i="36"/>
  <c r="H124" i="36"/>
  <c r="H80" i="41"/>
  <c r="J124" i="36"/>
  <c r="H125" i="36"/>
  <c r="H81" i="41"/>
  <c r="J125" i="36"/>
  <c r="H126" i="36"/>
  <c r="H85" i="41"/>
  <c r="J126" i="36"/>
  <c r="H127" i="36"/>
  <c r="H84" i="41"/>
  <c r="J127" i="36"/>
  <c r="H128" i="36"/>
  <c r="H88" i="41"/>
  <c r="J128" i="36"/>
  <c r="H129" i="36"/>
  <c r="H87" i="41"/>
  <c r="J129" i="36"/>
  <c r="H130" i="36"/>
  <c r="H91" i="41"/>
  <c r="J130" i="36"/>
  <c r="H131" i="36"/>
  <c r="H90" i="41"/>
  <c r="J131" i="36"/>
  <c r="H132" i="36"/>
  <c r="H92" i="41"/>
  <c r="J132" i="36"/>
  <c r="H133" i="36"/>
  <c r="H89" i="41"/>
  <c r="J133" i="36"/>
  <c r="H134" i="36"/>
  <c r="H94" i="41"/>
  <c r="J134" i="36"/>
  <c r="H135" i="36"/>
  <c r="H95" i="41"/>
  <c r="J135" i="36"/>
  <c r="H136" i="36"/>
  <c r="H96" i="41"/>
  <c r="J136" i="36"/>
  <c r="H137" i="36"/>
  <c r="H93" i="41"/>
  <c r="J137" i="36"/>
  <c r="H138" i="36"/>
  <c r="H98" i="41"/>
  <c r="J138" i="36"/>
  <c r="H139" i="36"/>
  <c r="H97" i="41"/>
  <c r="J139" i="36"/>
  <c r="H140" i="36"/>
  <c r="H99" i="41"/>
  <c r="J140" i="36"/>
  <c r="H141" i="36"/>
  <c r="H101" i="41"/>
  <c r="J141" i="36"/>
  <c r="H142" i="36"/>
  <c r="H102" i="41"/>
  <c r="J142" i="36"/>
  <c r="H143" i="36"/>
  <c r="H100" i="41"/>
  <c r="J143" i="36"/>
  <c r="H144" i="36"/>
  <c r="H125" i="41"/>
  <c r="J144" i="36"/>
  <c r="H145" i="36"/>
  <c r="H103" i="41"/>
  <c r="J145" i="36"/>
  <c r="H146" i="36"/>
  <c r="H106" i="41"/>
  <c r="J146" i="36"/>
  <c r="H147" i="36"/>
  <c r="H104" i="41"/>
  <c r="J147" i="36"/>
  <c r="H148" i="36"/>
  <c r="H105" i="41"/>
  <c r="J148" i="36"/>
  <c r="H149" i="36"/>
  <c r="H108" i="41"/>
  <c r="J149" i="36"/>
  <c r="H150" i="36"/>
  <c r="H110" i="41"/>
  <c r="J150" i="36"/>
  <c r="H151" i="36"/>
  <c r="H109" i="41"/>
  <c r="J151" i="36"/>
  <c r="H152" i="36"/>
  <c r="H107" i="41"/>
  <c r="J152" i="36"/>
  <c r="H153" i="36"/>
  <c r="H111" i="41"/>
  <c r="J153" i="36"/>
  <c r="H154" i="36"/>
  <c r="H113" i="41"/>
  <c r="J154" i="36"/>
  <c r="H155" i="36"/>
  <c r="H114" i="41"/>
  <c r="J155" i="36"/>
  <c r="H156" i="36"/>
  <c r="H112" i="41"/>
  <c r="J156" i="36"/>
  <c r="H157" i="36"/>
  <c r="H116" i="41"/>
  <c r="J157" i="36"/>
  <c r="H158" i="36"/>
  <c r="H118" i="41"/>
  <c r="J158" i="36"/>
  <c r="H159" i="36"/>
  <c r="H120" i="41"/>
  <c r="J159" i="36"/>
  <c r="H160" i="36"/>
  <c r="H115" i="41"/>
  <c r="J160" i="36"/>
  <c r="H161" i="36"/>
  <c r="H117" i="41"/>
  <c r="J161" i="36"/>
  <c r="H162" i="36"/>
  <c r="H122" i="41"/>
  <c r="J162" i="36"/>
  <c r="H163" i="36"/>
  <c r="H119" i="41"/>
  <c r="J163" i="36"/>
  <c r="H164" i="36"/>
  <c r="H121" i="41"/>
  <c r="J164" i="36"/>
  <c r="H165" i="36"/>
  <c r="H123" i="41"/>
  <c r="J165" i="36"/>
  <c r="H166" i="36"/>
  <c r="H124" i="41"/>
  <c r="J166" i="36"/>
  <c r="H167" i="36"/>
  <c r="H126" i="41"/>
  <c r="J167" i="36"/>
  <c r="H168" i="36"/>
  <c r="H127" i="41"/>
  <c r="J168" i="36"/>
  <c r="H169" i="36"/>
  <c r="H128" i="41"/>
  <c r="J169" i="36"/>
  <c r="H170" i="36"/>
  <c r="H131" i="41"/>
  <c r="J170" i="36"/>
  <c r="H171" i="36"/>
  <c r="H132" i="41"/>
  <c r="J171" i="36"/>
  <c r="H172" i="36"/>
  <c r="H130" i="41"/>
  <c r="J172" i="36"/>
  <c r="H173" i="36"/>
  <c r="H134" i="41"/>
  <c r="J173" i="36"/>
  <c r="H174" i="36"/>
  <c r="H135" i="41"/>
  <c r="J174" i="36"/>
  <c r="H175" i="36"/>
  <c r="H136" i="41"/>
  <c r="J175" i="36"/>
  <c r="H176" i="36"/>
  <c r="H137" i="41"/>
  <c r="J176" i="36"/>
  <c r="H177" i="36"/>
  <c r="H138" i="41"/>
  <c r="J177" i="36"/>
  <c r="H178" i="36"/>
  <c r="H139" i="41"/>
  <c r="J178" i="36"/>
  <c r="H179" i="36"/>
  <c r="H140" i="41"/>
  <c r="J179" i="36"/>
  <c r="H180" i="36"/>
  <c r="H141" i="41"/>
  <c r="J180" i="36"/>
  <c r="H181" i="36"/>
  <c r="H133" i="41"/>
  <c r="J181" i="36"/>
  <c r="H182" i="36"/>
  <c r="H144" i="41"/>
  <c r="J182" i="36"/>
  <c r="H183" i="36"/>
  <c r="H143" i="41"/>
  <c r="J183" i="36"/>
  <c r="H184" i="36"/>
  <c r="H145" i="41"/>
  <c r="J184" i="36"/>
  <c r="H185" i="36"/>
  <c r="H146" i="41"/>
  <c r="J185" i="36"/>
  <c r="H186" i="36"/>
  <c r="H148" i="41"/>
  <c r="J186" i="36"/>
  <c r="H187" i="36"/>
  <c r="H149" i="41"/>
  <c r="J187" i="36"/>
  <c r="H188" i="36"/>
  <c r="H147" i="41"/>
  <c r="J188" i="36"/>
  <c r="H189" i="36"/>
  <c r="H150" i="41"/>
  <c r="J189" i="36"/>
  <c r="H190" i="36"/>
  <c r="H151" i="41"/>
  <c r="J190" i="36"/>
  <c r="H191" i="36"/>
  <c r="H152" i="41"/>
  <c r="J191" i="36"/>
  <c r="H192" i="36"/>
  <c r="H153" i="41"/>
  <c r="J192" i="36"/>
  <c r="H193" i="36"/>
  <c r="H154" i="41"/>
  <c r="J193" i="36"/>
  <c r="H194" i="36"/>
  <c r="H155" i="41"/>
  <c r="J194" i="36"/>
  <c r="H195" i="36"/>
  <c r="H156" i="41"/>
  <c r="J195" i="36"/>
  <c r="H196" i="36"/>
  <c r="H158" i="41"/>
  <c r="J196" i="36"/>
  <c r="H197" i="36"/>
  <c r="H159" i="41"/>
  <c r="J197" i="36"/>
  <c r="H198" i="36"/>
  <c r="H157" i="41"/>
  <c r="J198" i="36"/>
  <c r="H199" i="36"/>
  <c r="H160" i="41"/>
  <c r="J199" i="36"/>
  <c r="H200" i="36"/>
  <c r="H162" i="41"/>
  <c r="J200" i="36"/>
  <c r="H201" i="36"/>
  <c r="H161" i="41"/>
  <c r="J201" i="36"/>
  <c r="H202" i="36"/>
  <c r="H163" i="41"/>
  <c r="J202" i="36"/>
  <c r="H203" i="36"/>
  <c r="H164" i="41"/>
  <c r="J203" i="36"/>
  <c r="H204" i="36"/>
  <c r="H165" i="41"/>
  <c r="J204" i="36"/>
  <c r="H205" i="36"/>
  <c r="H166" i="41"/>
  <c r="J205" i="36"/>
  <c r="H206" i="36"/>
  <c r="H167" i="41"/>
  <c r="J206" i="36"/>
  <c r="H207" i="36"/>
  <c r="H168" i="41"/>
  <c r="J207" i="36"/>
  <c r="H208" i="36"/>
  <c r="H170" i="41"/>
  <c r="J208" i="36"/>
  <c r="H209" i="36"/>
  <c r="H172" i="41"/>
  <c r="J209" i="36"/>
  <c r="H210" i="36"/>
  <c r="H173" i="41"/>
  <c r="J210" i="36"/>
  <c r="H211" i="36"/>
  <c r="H169" i="41"/>
  <c r="J211" i="36"/>
  <c r="H212" i="36"/>
  <c r="H171" i="41"/>
  <c r="J212" i="36"/>
  <c r="H213" i="36"/>
  <c r="H175" i="41"/>
  <c r="J213" i="36"/>
  <c r="H214" i="36"/>
  <c r="H176" i="41"/>
  <c r="J214" i="36"/>
  <c r="H215" i="36"/>
  <c r="H177" i="41"/>
  <c r="J215" i="36"/>
  <c r="H216" i="36"/>
  <c r="H178" i="41"/>
  <c r="J216" i="36"/>
  <c r="H217" i="36"/>
  <c r="H174" i="41"/>
  <c r="J217" i="36"/>
  <c r="H218" i="36"/>
  <c r="H181" i="41"/>
  <c r="J218" i="36"/>
  <c r="H219" i="36"/>
  <c r="H180" i="41"/>
  <c r="J219" i="36"/>
  <c r="H220" i="36"/>
  <c r="H182" i="41"/>
  <c r="J220" i="36"/>
  <c r="H221" i="36"/>
  <c r="H183" i="41"/>
  <c r="J221" i="36"/>
  <c r="H222" i="36"/>
  <c r="H184" i="41"/>
  <c r="J222" i="36"/>
  <c r="H223" i="36"/>
  <c r="H186" i="41"/>
  <c r="J223" i="36"/>
  <c r="H224" i="36"/>
  <c r="H187" i="41"/>
  <c r="J224" i="36"/>
  <c r="H225" i="36"/>
  <c r="H189" i="41"/>
  <c r="J225" i="36"/>
  <c r="H226" i="36"/>
  <c r="H191" i="41"/>
  <c r="J226" i="36"/>
  <c r="H227" i="36"/>
  <c r="H190" i="41"/>
  <c r="J227" i="36"/>
  <c r="H228" i="36"/>
  <c r="H193" i="41"/>
  <c r="J228" i="36"/>
  <c r="H229" i="36"/>
  <c r="H194" i="41"/>
  <c r="J229" i="36"/>
  <c r="H230" i="36"/>
  <c r="H195" i="41"/>
  <c r="J230" i="36"/>
  <c r="H231" i="36"/>
  <c r="H196" i="41"/>
  <c r="J231" i="36"/>
  <c r="H232" i="36"/>
  <c r="H197" i="41"/>
  <c r="J232" i="36"/>
  <c r="H233" i="36"/>
  <c r="H198" i="41"/>
  <c r="J233" i="36"/>
  <c r="H234" i="36"/>
  <c r="H199" i="41"/>
  <c r="J234" i="36"/>
  <c r="H235" i="36"/>
  <c r="H200" i="41"/>
  <c r="J235" i="36"/>
  <c r="H236" i="36"/>
  <c r="H201" i="41"/>
  <c r="J236" i="36"/>
  <c r="H237" i="36"/>
  <c r="H202" i="41"/>
  <c r="J237" i="36"/>
  <c r="H238" i="36"/>
  <c r="H203" i="41"/>
  <c r="J238" i="36"/>
  <c r="H239" i="36"/>
  <c r="H311" i="41"/>
  <c r="J239" i="36"/>
  <c r="H240" i="36"/>
  <c r="H312" i="41"/>
  <c r="J240" i="36"/>
  <c r="H241" i="36"/>
  <c r="H313" i="41"/>
  <c r="J241" i="36"/>
  <c r="H242" i="36"/>
  <c r="H314" i="41"/>
  <c r="J242" i="36"/>
  <c r="H243" i="36"/>
  <c r="H325" i="41"/>
  <c r="J243" i="36"/>
  <c r="H244" i="36"/>
  <c r="H324" i="41"/>
  <c r="J244" i="36"/>
  <c r="H245" i="36"/>
  <c r="H327" i="41"/>
  <c r="J245" i="36"/>
  <c r="H246" i="36"/>
  <c r="H329" i="41"/>
  <c r="J246" i="36"/>
  <c r="H247" i="36"/>
  <c r="H328" i="41"/>
  <c r="J247" i="36"/>
  <c r="H248" i="36"/>
  <c r="H330" i="41"/>
  <c r="J248" i="36"/>
  <c r="H249" i="36"/>
  <c r="H331" i="41"/>
  <c r="J249" i="36"/>
  <c r="H250" i="36"/>
  <c r="H332" i="41"/>
  <c r="J250" i="36"/>
  <c r="H251" i="36"/>
  <c r="H326" i="41"/>
  <c r="J251" i="36"/>
  <c r="H252" i="36"/>
  <c r="H333" i="41"/>
  <c r="J252" i="36"/>
  <c r="H253" i="36"/>
  <c r="H334" i="41"/>
  <c r="J253" i="36"/>
  <c r="H254" i="36"/>
  <c r="H340" i="41"/>
  <c r="J254" i="36"/>
  <c r="H255" i="36"/>
  <c r="H341" i="41"/>
  <c r="J255" i="36"/>
  <c r="H256" i="36"/>
  <c r="H342" i="41"/>
  <c r="J256" i="36"/>
  <c r="H257" i="36"/>
  <c r="H346" i="41"/>
  <c r="J257" i="36"/>
  <c r="H258" i="36"/>
  <c r="H347" i="41"/>
  <c r="J258" i="36"/>
  <c r="H259" i="36"/>
  <c r="H351" i="41"/>
  <c r="J259" i="36"/>
  <c r="H260" i="36"/>
  <c r="H352" i="41"/>
  <c r="J260" i="36"/>
  <c r="H261" i="36"/>
  <c r="H350" i="41"/>
  <c r="J261" i="36"/>
  <c r="H262" i="36"/>
  <c r="H354" i="41"/>
  <c r="J262" i="36"/>
  <c r="H263" i="36"/>
  <c r="H355" i="41"/>
  <c r="J263" i="36"/>
  <c r="H264" i="36"/>
  <c r="H356" i="41"/>
  <c r="J264" i="36"/>
  <c r="H265" i="36"/>
  <c r="H357" i="41"/>
  <c r="J265" i="36"/>
  <c r="H266" i="36"/>
  <c r="H358" i="41"/>
  <c r="J266" i="36"/>
  <c r="H267" i="36"/>
  <c r="H359" i="41"/>
  <c r="J267" i="36"/>
  <c r="H268" i="36"/>
  <c r="H360" i="41"/>
  <c r="J268" i="36"/>
  <c r="H269" i="36"/>
  <c r="H361" i="41"/>
  <c r="J269" i="36"/>
  <c r="H270" i="36"/>
  <c r="H34" i="41"/>
  <c r="J270" i="36"/>
  <c r="H271" i="36"/>
  <c r="H35" i="41"/>
  <c r="J271" i="36"/>
  <c r="H272" i="36"/>
  <c r="H36" i="41"/>
  <c r="J272" i="36"/>
  <c r="H273" i="36"/>
  <c r="H37" i="41"/>
  <c r="J273" i="36"/>
  <c r="H274" i="36"/>
  <c r="H38" i="41"/>
  <c r="J274" i="36"/>
  <c r="H275" i="36"/>
  <c r="H39" i="41"/>
  <c r="J275" i="36"/>
  <c r="H276" i="36"/>
  <c r="H40" i="41"/>
  <c r="J276" i="36"/>
  <c r="H277" i="36"/>
  <c r="H41" i="41"/>
  <c r="J277" i="36"/>
  <c r="H278" i="36"/>
  <c r="H42" i="41"/>
  <c r="J278" i="36"/>
  <c r="H279" i="36"/>
  <c r="H43" i="41"/>
  <c r="J279" i="36"/>
  <c r="H280" i="36"/>
  <c r="H44" i="41"/>
  <c r="J280" i="36"/>
  <c r="H281" i="36"/>
  <c r="H45" i="41"/>
  <c r="J281" i="36"/>
  <c r="H282" i="36"/>
  <c r="H403" i="41"/>
  <c r="J282" i="36"/>
  <c r="H283" i="36"/>
  <c r="H404" i="41"/>
  <c r="J283" i="36"/>
  <c r="H284" i="36"/>
  <c r="H406" i="41"/>
  <c r="J284" i="36"/>
  <c r="H285" i="36"/>
  <c r="H407" i="41"/>
  <c r="J285" i="36"/>
  <c r="H286" i="36"/>
  <c r="H408" i="41"/>
  <c r="J286" i="36"/>
  <c r="H287" i="36"/>
  <c r="H409" i="41"/>
  <c r="J287" i="36"/>
  <c r="H288" i="36"/>
  <c r="H410" i="41"/>
  <c r="J288" i="36"/>
  <c r="H289" i="36"/>
  <c r="H411" i="41"/>
  <c r="J289" i="36"/>
  <c r="H290" i="36"/>
  <c r="H16" i="41"/>
  <c r="J290" i="36"/>
  <c r="H291" i="36"/>
  <c r="H17" i="41"/>
  <c r="J291" i="36"/>
  <c r="H292" i="36"/>
  <c r="H18" i="41"/>
  <c r="J292" i="36"/>
  <c r="H293" i="36"/>
  <c r="H19" i="41"/>
  <c r="J293" i="36"/>
  <c r="H294" i="36"/>
  <c r="H20" i="41"/>
  <c r="J294" i="36"/>
  <c r="H295" i="36"/>
  <c r="K32" i="28"/>
  <c r="H31" i="41"/>
  <c r="J295" i="36"/>
  <c r="H296" i="36"/>
  <c r="H32" i="41"/>
  <c r="J296" i="36"/>
  <c r="H297" i="36"/>
  <c r="H33" i="41"/>
  <c r="J297" i="36"/>
  <c r="H298" i="36"/>
  <c r="H211" i="41"/>
  <c r="J298" i="36"/>
  <c r="H299" i="36"/>
  <c r="H220" i="41"/>
  <c r="J299" i="36"/>
  <c r="H300" i="36"/>
  <c r="H232" i="41"/>
  <c r="J300" i="36"/>
  <c r="H301" i="36"/>
  <c r="H239" i="41"/>
  <c r="J301" i="36"/>
  <c r="H302" i="36"/>
  <c r="H240" i="41"/>
  <c r="J302" i="36"/>
  <c r="H303" i="36"/>
  <c r="H46" i="41"/>
  <c r="J303" i="36"/>
  <c r="H304" i="36"/>
  <c r="H47" i="41"/>
  <c r="J304" i="36"/>
  <c r="H305" i="36"/>
  <c r="H50" i="41"/>
  <c r="J305" i="36"/>
  <c r="H306" i="36"/>
  <c r="H51" i="41"/>
  <c r="J306" i="36"/>
  <c r="H307" i="36"/>
  <c r="H56" i="41"/>
  <c r="J307" i="36"/>
  <c r="H308" i="36"/>
  <c r="H62" i="41"/>
  <c r="J308" i="36"/>
  <c r="H309" i="36"/>
  <c r="H63" i="41"/>
  <c r="J309" i="36"/>
  <c r="H310" i="36"/>
  <c r="H76" i="41"/>
  <c r="J310" i="36"/>
  <c r="H311" i="36"/>
  <c r="H82" i="41"/>
  <c r="J311" i="36"/>
  <c r="H312" i="36"/>
  <c r="H83" i="41"/>
  <c r="J312" i="36"/>
  <c r="H313" i="36"/>
  <c r="H86" i="41"/>
  <c r="J313" i="36"/>
  <c r="H314" i="36"/>
  <c r="H129" i="41"/>
  <c r="J314" i="36"/>
  <c r="H315" i="36"/>
  <c r="H142" i="41"/>
  <c r="J315" i="36"/>
  <c r="H316" i="36"/>
  <c r="H179" i="41"/>
  <c r="J316" i="36"/>
  <c r="H317" i="36"/>
  <c r="H185" i="41"/>
  <c r="J317" i="36"/>
  <c r="H318" i="36"/>
  <c r="H192" i="41"/>
  <c r="J318" i="36"/>
  <c r="H319" i="36"/>
  <c r="K289" i="28"/>
  <c r="H288" i="41"/>
  <c r="J319" i="36"/>
  <c r="H320" i="36"/>
  <c r="H289" i="41"/>
  <c r="J320" i="36"/>
  <c r="H321" i="36"/>
  <c r="H293" i="41"/>
  <c r="J321" i="36"/>
  <c r="H322" i="36"/>
  <c r="H302" i="41"/>
  <c r="J322" i="36"/>
  <c r="H323" i="36"/>
  <c r="H304" i="41"/>
  <c r="J323" i="36"/>
  <c r="H324" i="36"/>
  <c r="H305" i="41"/>
  <c r="J324" i="36"/>
  <c r="H325" i="36"/>
  <c r="H306" i="41"/>
  <c r="J325" i="36"/>
  <c r="H326" i="36"/>
  <c r="H307" i="41"/>
  <c r="J326" i="36"/>
  <c r="H327" i="36"/>
  <c r="H308" i="41"/>
  <c r="J327" i="36"/>
  <c r="H328" i="36"/>
  <c r="H405" i="41"/>
  <c r="J328" i="36"/>
  <c r="H329" i="36"/>
  <c r="H309" i="41"/>
  <c r="J329" i="36"/>
  <c r="H330" i="36"/>
  <c r="H310" i="41"/>
  <c r="J330" i="36"/>
  <c r="H331" i="36"/>
  <c r="K302" i="28"/>
  <c r="H301" i="41"/>
  <c r="J331" i="36"/>
  <c r="H332" i="36"/>
  <c r="H315" i="41"/>
  <c r="J332" i="36"/>
  <c r="H333" i="36"/>
  <c r="H316" i="41"/>
  <c r="J333" i="36"/>
  <c r="H334" i="36"/>
  <c r="H317" i="41"/>
  <c r="J334" i="36"/>
  <c r="H335" i="36"/>
  <c r="H318" i="41"/>
  <c r="J335" i="36"/>
  <c r="H336" i="36"/>
  <c r="H319" i="41"/>
  <c r="J336" i="36"/>
  <c r="H337" i="36"/>
  <c r="H320" i="41"/>
  <c r="J337" i="36"/>
  <c r="H338" i="36"/>
  <c r="H321" i="41"/>
  <c r="J338" i="36"/>
  <c r="H339" i="36"/>
  <c r="H322" i="41"/>
  <c r="J339" i="36"/>
  <c r="H340" i="36"/>
  <c r="H323" i="41"/>
  <c r="J340" i="36"/>
  <c r="H341" i="36"/>
  <c r="H335" i="41"/>
  <c r="J341" i="36"/>
  <c r="H342" i="36"/>
  <c r="H336" i="41"/>
  <c r="J342" i="36"/>
  <c r="H343" i="36"/>
  <c r="H337" i="41"/>
  <c r="J343" i="36"/>
  <c r="H344" i="36"/>
  <c r="H338" i="41"/>
  <c r="J344" i="36"/>
  <c r="H345" i="36"/>
  <c r="H339" i="41"/>
  <c r="J345" i="36"/>
  <c r="H346" i="36"/>
  <c r="H343" i="41"/>
  <c r="J346" i="36"/>
  <c r="H347" i="36"/>
  <c r="H344" i="41"/>
  <c r="J347" i="36"/>
  <c r="H348" i="36"/>
  <c r="H345" i="41"/>
  <c r="J348" i="36"/>
  <c r="H349" i="36"/>
  <c r="H348" i="41"/>
  <c r="J349" i="36"/>
  <c r="H350" i="36"/>
  <c r="H349" i="41"/>
  <c r="J350" i="36"/>
  <c r="H351" i="36"/>
  <c r="H353" i="41"/>
  <c r="J351" i="36"/>
  <c r="H352" i="36"/>
  <c r="H362" i="41"/>
  <c r="J352" i="36"/>
  <c r="H353" i="36"/>
  <c r="H363" i="41"/>
  <c r="J353" i="36"/>
  <c r="H354" i="36"/>
  <c r="H364" i="41"/>
  <c r="J354" i="36"/>
  <c r="H355" i="36"/>
  <c r="H365" i="41"/>
  <c r="J355" i="36"/>
  <c r="H356" i="36"/>
  <c r="H366" i="41"/>
  <c r="J356" i="36"/>
  <c r="H357" i="36"/>
  <c r="H367" i="41"/>
  <c r="J357" i="36"/>
  <c r="H358" i="36"/>
  <c r="H368" i="41"/>
  <c r="J358" i="36"/>
  <c r="H359" i="36"/>
  <c r="H369" i="41"/>
  <c r="J359" i="36"/>
  <c r="H360" i="36"/>
  <c r="H370" i="41"/>
  <c r="J360" i="36"/>
  <c r="H361" i="36"/>
  <c r="H371" i="41"/>
  <c r="J361" i="36"/>
  <c r="H362" i="36"/>
  <c r="H372" i="41"/>
  <c r="J362" i="36"/>
  <c r="H363" i="36"/>
  <c r="H373" i="41"/>
  <c r="J363" i="36"/>
  <c r="H364" i="36"/>
  <c r="H374" i="41"/>
  <c r="J364" i="36"/>
  <c r="H365" i="36"/>
  <c r="H375" i="41"/>
  <c r="J365" i="36"/>
  <c r="H366" i="36"/>
  <c r="H376" i="41"/>
  <c r="J366" i="36"/>
  <c r="H367" i="36"/>
  <c r="H377" i="41"/>
  <c r="J367" i="36"/>
  <c r="H368" i="36"/>
  <c r="H378" i="41"/>
  <c r="J368" i="36"/>
  <c r="H369" i="36"/>
  <c r="H379" i="41"/>
  <c r="J369" i="36"/>
  <c r="H370" i="36"/>
  <c r="H380" i="41"/>
  <c r="J370" i="36"/>
  <c r="H371" i="36"/>
  <c r="H381" i="41"/>
  <c r="J371" i="36"/>
  <c r="H372" i="36"/>
  <c r="H382" i="41"/>
  <c r="J372" i="36"/>
  <c r="H373" i="36"/>
  <c r="H383" i="41"/>
  <c r="J373" i="36"/>
  <c r="H374" i="36"/>
  <c r="H384" i="41"/>
  <c r="J374" i="36"/>
  <c r="H375" i="36"/>
  <c r="H385" i="41"/>
  <c r="J375" i="36"/>
  <c r="H376" i="36"/>
  <c r="H386" i="41"/>
  <c r="J376" i="36"/>
  <c r="H377" i="36"/>
  <c r="H387" i="41"/>
  <c r="J377" i="36"/>
  <c r="H378" i="36"/>
  <c r="H389" i="41"/>
  <c r="J378" i="36"/>
  <c r="H379" i="36"/>
  <c r="H390" i="41"/>
  <c r="J379" i="36"/>
  <c r="H380" i="36"/>
  <c r="H388" i="41"/>
  <c r="J380" i="36"/>
  <c r="H381" i="36"/>
  <c r="H391" i="41"/>
  <c r="J381" i="36"/>
  <c r="H382" i="36"/>
  <c r="H392" i="41"/>
  <c r="J382" i="36"/>
  <c r="H383" i="36"/>
  <c r="H393" i="41"/>
  <c r="J383" i="36"/>
  <c r="H384" i="36"/>
  <c r="H394" i="41"/>
  <c r="J384" i="36"/>
  <c r="H385" i="36"/>
  <c r="H395" i="41"/>
  <c r="J385" i="36"/>
  <c r="H386" i="36"/>
  <c r="H396" i="41"/>
  <c r="J386" i="36"/>
  <c r="H387" i="36"/>
  <c r="H397" i="41"/>
  <c r="J387" i="36"/>
  <c r="H388" i="36"/>
  <c r="H398" i="41"/>
  <c r="J388" i="36"/>
  <c r="H389" i="36"/>
  <c r="H400" i="41"/>
  <c r="J389" i="36"/>
  <c r="H390" i="36"/>
  <c r="H401" i="41"/>
  <c r="J390" i="36"/>
  <c r="H391" i="36"/>
  <c r="H402" i="41"/>
  <c r="J391" i="36"/>
  <c r="H6" i="36"/>
  <c r="H6" i="41"/>
  <c r="J6" i="36"/>
  <c r="B2" i="42"/>
  <c r="H399" i="41"/>
  <c r="H303" i="41"/>
  <c r="H300" i="41"/>
  <c r="H299" i="41"/>
  <c r="H298" i="41"/>
  <c r="H297" i="41"/>
  <c r="H296" i="41"/>
  <c r="H295" i="41"/>
  <c r="H294" i="41"/>
  <c r="H292" i="41"/>
  <c r="H291" i="41"/>
  <c r="H290" i="41"/>
  <c r="H287" i="41"/>
  <c r="H286" i="41"/>
  <c r="H285" i="41"/>
  <c r="H284" i="41"/>
  <c r="H30" i="41"/>
  <c r="H29" i="41"/>
  <c r="H28" i="41"/>
  <c r="H27" i="41"/>
  <c r="L302" i="28"/>
  <c r="J302" i="28"/>
  <c r="I302" i="28"/>
  <c r="H302" i="28"/>
  <c r="G302" i="28"/>
  <c r="F302" i="28"/>
  <c r="E302" i="28"/>
  <c r="D302" i="28"/>
  <c r="L289" i="28"/>
  <c r="J289" i="28"/>
  <c r="I289" i="28"/>
  <c r="H289" i="28"/>
  <c r="G289" i="28"/>
  <c r="F289" i="28"/>
  <c r="E289" i="28"/>
  <c r="D289" i="28"/>
  <c r="L32" i="28"/>
  <c r="J32" i="28"/>
  <c r="I32" i="28"/>
  <c r="H32" i="28"/>
  <c r="G32" i="28"/>
  <c r="F32" i="28"/>
  <c r="E32" i="28"/>
  <c r="D32" i="28"/>
  <c r="W387" i="29"/>
  <c r="U387" i="29"/>
  <c r="T387" i="29"/>
  <c r="T391" i="36"/>
  <c r="S387" i="29"/>
  <c r="R387" i="29"/>
  <c r="Q387" i="29"/>
  <c r="P387" i="29"/>
  <c r="J387" i="29"/>
  <c r="I387" i="29"/>
  <c r="H387" i="29"/>
  <c r="G387" i="29"/>
  <c r="G391" i="36"/>
  <c r="F387" i="29"/>
  <c r="W386" i="29"/>
  <c r="U386" i="29"/>
  <c r="T386" i="29"/>
  <c r="T390" i="36"/>
  <c r="S386" i="29"/>
  <c r="R386" i="29"/>
  <c r="Q386" i="29"/>
  <c r="P386" i="29"/>
  <c r="J386" i="29"/>
  <c r="I386" i="29"/>
  <c r="H386" i="29"/>
  <c r="G386" i="29"/>
  <c r="G390" i="36"/>
  <c r="F386" i="29"/>
  <c r="W385" i="29"/>
  <c r="U385" i="29"/>
  <c r="T385" i="29"/>
  <c r="T389" i="36"/>
  <c r="S385" i="29"/>
  <c r="R385" i="29"/>
  <c r="Q385" i="29"/>
  <c r="P385" i="29"/>
  <c r="J385" i="29"/>
  <c r="I385" i="29"/>
  <c r="H385" i="29"/>
  <c r="G385" i="29"/>
  <c r="G389" i="36"/>
  <c r="F385" i="29"/>
  <c r="W384" i="29"/>
  <c r="U384" i="29"/>
  <c r="T384" i="29"/>
  <c r="T388" i="36"/>
  <c r="S384" i="29"/>
  <c r="R384" i="29"/>
  <c r="Q384" i="29"/>
  <c r="P384" i="29"/>
  <c r="J384" i="29"/>
  <c r="I384" i="29"/>
  <c r="H384" i="29"/>
  <c r="G384" i="29"/>
  <c r="G388" i="36"/>
  <c r="F384" i="29"/>
  <c r="W383" i="29"/>
  <c r="U383" i="29"/>
  <c r="T383" i="29"/>
  <c r="T387" i="36"/>
  <c r="S383" i="29"/>
  <c r="R383" i="29"/>
  <c r="Q383" i="29"/>
  <c r="P383" i="29"/>
  <c r="J383" i="29"/>
  <c r="I383" i="29"/>
  <c r="H383" i="29"/>
  <c r="G383" i="29"/>
  <c r="G387" i="36"/>
  <c r="F383" i="29"/>
  <c r="W382" i="29"/>
  <c r="U382" i="29"/>
  <c r="T382" i="29"/>
  <c r="T386" i="36"/>
  <c r="S382" i="29"/>
  <c r="R382" i="29"/>
  <c r="Q382" i="29"/>
  <c r="P382" i="29"/>
  <c r="J382" i="29"/>
  <c r="I382" i="29"/>
  <c r="H382" i="29"/>
  <c r="G382" i="29"/>
  <c r="G386" i="36"/>
  <c r="F382" i="29"/>
  <c r="W381" i="29"/>
  <c r="U381" i="29"/>
  <c r="T381" i="29"/>
  <c r="T385" i="36"/>
  <c r="S381" i="29"/>
  <c r="R381" i="29"/>
  <c r="Q381" i="29"/>
  <c r="P381" i="29"/>
  <c r="J381" i="29"/>
  <c r="I381" i="29"/>
  <c r="H381" i="29"/>
  <c r="G381" i="29"/>
  <c r="G385" i="36"/>
  <c r="F381" i="29"/>
  <c r="W380" i="29"/>
  <c r="U380" i="29"/>
  <c r="T380" i="29"/>
  <c r="T384" i="36"/>
  <c r="S380" i="29"/>
  <c r="R380" i="29"/>
  <c r="Q380" i="29"/>
  <c r="P380" i="29"/>
  <c r="J380" i="29"/>
  <c r="I380" i="29"/>
  <c r="H380" i="29"/>
  <c r="G380" i="29"/>
  <c r="G384" i="36"/>
  <c r="F380" i="29"/>
  <c r="W379" i="29"/>
  <c r="U379" i="29"/>
  <c r="T379" i="29"/>
  <c r="T383" i="36"/>
  <c r="S379" i="29"/>
  <c r="R379" i="29"/>
  <c r="Q379" i="29"/>
  <c r="P379" i="29"/>
  <c r="J379" i="29"/>
  <c r="I379" i="29"/>
  <c r="H379" i="29"/>
  <c r="G379" i="29"/>
  <c r="G383" i="36"/>
  <c r="F379" i="29"/>
  <c r="W378" i="29"/>
  <c r="U378" i="29"/>
  <c r="T378" i="29"/>
  <c r="T382" i="36"/>
  <c r="S378" i="29"/>
  <c r="R378" i="29"/>
  <c r="Q378" i="29"/>
  <c r="P378" i="29"/>
  <c r="J378" i="29"/>
  <c r="I378" i="29"/>
  <c r="H378" i="29"/>
  <c r="G378" i="29"/>
  <c r="G382" i="36"/>
  <c r="F378" i="29"/>
  <c r="W377" i="29"/>
  <c r="U377" i="29"/>
  <c r="T377" i="29"/>
  <c r="T381" i="36"/>
  <c r="S377" i="29"/>
  <c r="R377" i="29"/>
  <c r="Q377" i="29"/>
  <c r="P377" i="29"/>
  <c r="J377" i="29"/>
  <c r="I377" i="29"/>
  <c r="H377" i="29"/>
  <c r="G377" i="29"/>
  <c r="G381" i="36"/>
  <c r="F377" i="29"/>
  <c r="W376" i="29"/>
  <c r="U376" i="29"/>
  <c r="T376" i="29"/>
  <c r="T380" i="36"/>
  <c r="S376" i="29"/>
  <c r="R376" i="29"/>
  <c r="Q376" i="29"/>
  <c r="P376" i="29"/>
  <c r="J376" i="29"/>
  <c r="I376" i="29"/>
  <c r="H376" i="29"/>
  <c r="G376" i="29"/>
  <c r="G380" i="36"/>
  <c r="F376" i="29"/>
  <c r="W375" i="29"/>
  <c r="U375" i="29"/>
  <c r="T375" i="29"/>
  <c r="T379" i="36"/>
  <c r="S375" i="29"/>
  <c r="R375" i="29"/>
  <c r="Q375" i="29"/>
  <c r="P375" i="29"/>
  <c r="J375" i="29"/>
  <c r="I375" i="29"/>
  <c r="H375" i="29"/>
  <c r="G375" i="29"/>
  <c r="G379" i="36"/>
  <c r="F375" i="29"/>
  <c r="W374" i="29"/>
  <c r="U374" i="29"/>
  <c r="T374" i="29"/>
  <c r="T378" i="36"/>
  <c r="S374" i="29"/>
  <c r="R374" i="29"/>
  <c r="Q374" i="29"/>
  <c r="P374" i="29"/>
  <c r="J374" i="29"/>
  <c r="I374" i="29"/>
  <c r="H374" i="29"/>
  <c r="G374" i="29"/>
  <c r="G378" i="36"/>
  <c r="F374" i="29"/>
  <c r="W373" i="29"/>
  <c r="U373" i="29"/>
  <c r="T373" i="29"/>
  <c r="T377" i="36"/>
  <c r="S373" i="29"/>
  <c r="R373" i="29"/>
  <c r="Q373" i="29"/>
  <c r="P373" i="29"/>
  <c r="J373" i="29"/>
  <c r="I373" i="29"/>
  <c r="H373" i="29"/>
  <c r="G373" i="29"/>
  <c r="G377" i="36"/>
  <c r="F373" i="29"/>
  <c r="W372" i="29"/>
  <c r="U372" i="29"/>
  <c r="T372" i="29"/>
  <c r="T376" i="36"/>
  <c r="S372" i="29"/>
  <c r="R372" i="29"/>
  <c r="Q372" i="29"/>
  <c r="P372" i="29"/>
  <c r="J372" i="29"/>
  <c r="I372" i="29"/>
  <c r="H372" i="29"/>
  <c r="G372" i="29"/>
  <c r="G376" i="36"/>
  <c r="F372" i="29"/>
  <c r="W371" i="29"/>
  <c r="U371" i="29"/>
  <c r="T371" i="29"/>
  <c r="T375" i="36"/>
  <c r="S371" i="29"/>
  <c r="R371" i="29"/>
  <c r="Q371" i="29"/>
  <c r="P371" i="29"/>
  <c r="J371" i="29"/>
  <c r="I371" i="29"/>
  <c r="H371" i="29"/>
  <c r="G371" i="29"/>
  <c r="G375" i="36"/>
  <c r="F371" i="29"/>
  <c r="W370" i="29"/>
  <c r="U370" i="29"/>
  <c r="T370" i="29"/>
  <c r="T374" i="36"/>
  <c r="S370" i="29"/>
  <c r="R370" i="29"/>
  <c r="Q370" i="29"/>
  <c r="P370" i="29"/>
  <c r="J370" i="29"/>
  <c r="I370" i="29"/>
  <c r="H370" i="29"/>
  <c r="G370" i="29"/>
  <c r="G374" i="36"/>
  <c r="F370" i="29"/>
  <c r="W369" i="29"/>
  <c r="U369" i="29"/>
  <c r="T369" i="29"/>
  <c r="T373" i="36"/>
  <c r="S369" i="29"/>
  <c r="R369" i="29"/>
  <c r="Q369" i="29"/>
  <c r="P369" i="29"/>
  <c r="J369" i="29"/>
  <c r="I369" i="29"/>
  <c r="H369" i="29"/>
  <c r="G369" i="29"/>
  <c r="G373" i="36"/>
  <c r="F369" i="29"/>
  <c r="W368" i="29"/>
  <c r="U368" i="29"/>
  <c r="T368" i="29"/>
  <c r="T372" i="36"/>
  <c r="S368" i="29"/>
  <c r="R368" i="29"/>
  <c r="Q368" i="29"/>
  <c r="P368" i="29"/>
  <c r="J368" i="29"/>
  <c r="I368" i="29"/>
  <c r="H368" i="29"/>
  <c r="G368" i="29"/>
  <c r="G372" i="36"/>
  <c r="F368" i="29"/>
  <c r="W367" i="29"/>
  <c r="U367" i="29"/>
  <c r="T367" i="29"/>
  <c r="T371" i="36"/>
  <c r="S367" i="29"/>
  <c r="R367" i="29"/>
  <c r="Q367" i="29"/>
  <c r="P367" i="29"/>
  <c r="J367" i="29"/>
  <c r="I367" i="29"/>
  <c r="H367" i="29"/>
  <c r="G367" i="29"/>
  <c r="G371" i="36"/>
  <c r="F367" i="29"/>
  <c r="W366" i="29"/>
  <c r="U366" i="29"/>
  <c r="T366" i="29"/>
  <c r="T370" i="36"/>
  <c r="S366" i="29"/>
  <c r="R366" i="29"/>
  <c r="Q366" i="29"/>
  <c r="P366" i="29"/>
  <c r="J366" i="29"/>
  <c r="I366" i="29"/>
  <c r="H366" i="29"/>
  <c r="G366" i="29"/>
  <c r="G370" i="36"/>
  <c r="F366" i="29"/>
  <c r="W365" i="29"/>
  <c r="U365" i="29"/>
  <c r="T365" i="29"/>
  <c r="T369" i="36"/>
  <c r="S365" i="29"/>
  <c r="R365" i="29"/>
  <c r="Q365" i="29"/>
  <c r="P365" i="29"/>
  <c r="J365" i="29"/>
  <c r="I365" i="29"/>
  <c r="H365" i="29"/>
  <c r="G365" i="29"/>
  <c r="G369" i="36"/>
  <c r="F365" i="29"/>
  <c r="W364" i="29"/>
  <c r="U364" i="29"/>
  <c r="T364" i="29"/>
  <c r="T368" i="36"/>
  <c r="S364" i="29"/>
  <c r="R364" i="29"/>
  <c r="Q364" i="29"/>
  <c r="P364" i="29"/>
  <c r="J364" i="29"/>
  <c r="I364" i="29"/>
  <c r="H364" i="29"/>
  <c r="G364" i="29"/>
  <c r="G368" i="36"/>
  <c r="F364" i="29"/>
  <c r="W363" i="29"/>
  <c r="U363" i="29"/>
  <c r="T363" i="29"/>
  <c r="T367" i="36"/>
  <c r="S363" i="29"/>
  <c r="R363" i="29"/>
  <c r="Q363" i="29"/>
  <c r="P363" i="29"/>
  <c r="J363" i="29"/>
  <c r="I363" i="29"/>
  <c r="H363" i="29"/>
  <c r="G363" i="29"/>
  <c r="G367" i="36"/>
  <c r="F363" i="29"/>
  <c r="W362" i="29"/>
  <c r="U362" i="29"/>
  <c r="T362" i="29"/>
  <c r="T366" i="36"/>
  <c r="S362" i="29"/>
  <c r="R362" i="29"/>
  <c r="Q362" i="29"/>
  <c r="P362" i="29"/>
  <c r="J362" i="29"/>
  <c r="I362" i="29"/>
  <c r="H362" i="29"/>
  <c r="G362" i="29"/>
  <c r="G366" i="36"/>
  <c r="F362" i="29"/>
  <c r="W361" i="29"/>
  <c r="U361" i="29"/>
  <c r="T361" i="29"/>
  <c r="T365" i="36"/>
  <c r="S361" i="29"/>
  <c r="R361" i="29"/>
  <c r="Q361" i="29"/>
  <c r="P361" i="29"/>
  <c r="J361" i="29"/>
  <c r="I361" i="29"/>
  <c r="H361" i="29"/>
  <c r="G361" i="29"/>
  <c r="G365" i="36"/>
  <c r="F361" i="29"/>
  <c r="W360" i="29"/>
  <c r="U360" i="29"/>
  <c r="T360" i="29"/>
  <c r="T364" i="36"/>
  <c r="S360" i="29"/>
  <c r="R360" i="29"/>
  <c r="Q360" i="29"/>
  <c r="P360" i="29"/>
  <c r="J360" i="29"/>
  <c r="I360" i="29"/>
  <c r="H360" i="29"/>
  <c r="G360" i="29"/>
  <c r="G364" i="36"/>
  <c r="F360" i="29"/>
  <c r="W359" i="29"/>
  <c r="U359" i="29"/>
  <c r="T359" i="29"/>
  <c r="T363" i="36"/>
  <c r="S359" i="29"/>
  <c r="R359" i="29"/>
  <c r="Q359" i="29"/>
  <c r="P359" i="29"/>
  <c r="J359" i="29"/>
  <c r="I359" i="29"/>
  <c r="H359" i="29"/>
  <c r="G359" i="29"/>
  <c r="G363" i="36"/>
  <c r="F359" i="29"/>
  <c r="W358" i="29"/>
  <c r="U358" i="29"/>
  <c r="T358" i="29"/>
  <c r="T362" i="36"/>
  <c r="S358" i="29"/>
  <c r="R358" i="29"/>
  <c r="Q358" i="29"/>
  <c r="P358" i="29"/>
  <c r="J358" i="29"/>
  <c r="I358" i="29"/>
  <c r="H358" i="29"/>
  <c r="G358" i="29"/>
  <c r="G362" i="36"/>
  <c r="F358" i="29"/>
  <c r="W357" i="29"/>
  <c r="U357" i="29"/>
  <c r="T357" i="29"/>
  <c r="T361" i="36"/>
  <c r="S357" i="29"/>
  <c r="R357" i="29"/>
  <c r="Q357" i="29"/>
  <c r="P357" i="29"/>
  <c r="J357" i="29"/>
  <c r="I357" i="29"/>
  <c r="H357" i="29"/>
  <c r="G357" i="29"/>
  <c r="G361" i="36"/>
  <c r="F357" i="29"/>
  <c r="W356" i="29"/>
  <c r="U356" i="29"/>
  <c r="T356" i="29"/>
  <c r="T360" i="36"/>
  <c r="S356" i="29"/>
  <c r="R356" i="29"/>
  <c r="Q356" i="29"/>
  <c r="P356" i="29"/>
  <c r="J356" i="29"/>
  <c r="I356" i="29"/>
  <c r="H356" i="29"/>
  <c r="G356" i="29"/>
  <c r="G360" i="36"/>
  <c r="F356" i="29"/>
  <c r="W355" i="29"/>
  <c r="U355" i="29"/>
  <c r="T355" i="29"/>
  <c r="T359" i="36"/>
  <c r="S355" i="29"/>
  <c r="R355" i="29"/>
  <c r="Q355" i="29"/>
  <c r="P355" i="29"/>
  <c r="J355" i="29"/>
  <c r="I355" i="29"/>
  <c r="H355" i="29"/>
  <c r="G355" i="29"/>
  <c r="G359" i="36"/>
  <c r="F355" i="29"/>
  <c r="W354" i="29"/>
  <c r="U354" i="29"/>
  <c r="T354" i="29"/>
  <c r="T358" i="36"/>
  <c r="S354" i="29"/>
  <c r="R354" i="29"/>
  <c r="Q354" i="29"/>
  <c r="P354" i="29"/>
  <c r="J354" i="29"/>
  <c r="I354" i="29"/>
  <c r="H354" i="29"/>
  <c r="G354" i="29"/>
  <c r="G358" i="36"/>
  <c r="F354" i="29"/>
  <c r="W353" i="29"/>
  <c r="U353" i="29"/>
  <c r="T353" i="29"/>
  <c r="T357" i="36"/>
  <c r="S353" i="29"/>
  <c r="R353" i="29"/>
  <c r="Q353" i="29"/>
  <c r="P353" i="29"/>
  <c r="J353" i="29"/>
  <c r="I353" i="29"/>
  <c r="H353" i="29"/>
  <c r="G353" i="29"/>
  <c r="G357" i="36"/>
  <c r="F353" i="29"/>
  <c r="W352" i="29"/>
  <c r="U352" i="29"/>
  <c r="T352" i="29"/>
  <c r="T356" i="36"/>
  <c r="S352" i="29"/>
  <c r="R352" i="29"/>
  <c r="Q352" i="29"/>
  <c r="P352" i="29"/>
  <c r="J352" i="29"/>
  <c r="I352" i="29"/>
  <c r="H352" i="29"/>
  <c r="G352" i="29"/>
  <c r="G356" i="36"/>
  <c r="F352" i="29"/>
  <c r="W351" i="29"/>
  <c r="U351" i="29"/>
  <c r="T351" i="29"/>
  <c r="T355" i="36"/>
  <c r="S351" i="29"/>
  <c r="R351" i="29"/>
  <c r="Q351" i="29"/>
  <c r="P351" i="29"/>
  <c r="J351" i="29"/>
  <c r="I351" i="29"/>
  <c r="H351" i="29"/>
  <c r="G351" i="29"/>
  <c r="G355" i="36"/>
  <c r="F351" i="29"/>
  <c r="W350" i="29"/>
  <c r="U350" i="29"/>
  <c r="T350" i="29"/>
  <c r="T354" i="36"/>
  <c r="S350" i="29"/>
  <c r="R350" i="29"/>
  <c r="Q350" i="29"/>
  <c r="P350" i="29"/>
  <c r="J350" i="29"/>
  <c r="I350" i="29"/>
  <c r="H350" i="29"/>
  <c r="G350" i="29"/>
  <c r="G354" i="36"/>
  <c r="F350" i="29"/>
  <c r="W349" i="29"/>
  <c r="U349" i="29"/>
  <c r="T349" i="29"/>
  <c r="T353" i="36"/>
  <c r="S349" i="29"/>
  <c r="R349" i="29"/>
  <c r="Q349" i="29"/>
  <c r="P349" i="29"/>
  <c r="J349" i="29"/>
  <c r="I349" i="29"/>
  <c r="H349" i="29"/>
  <c r="G349" i="29"/>
  <c r="G353" i="36"/>
  <c r="F349" i="29"/>
  <c r="W348" i="29"/>
  <c r="U348" i="29"/>
  <c r="T348" i="29"/>
  <c r="T352" i="36"/>
  <c r="S348" i="29"/>
  <c r="R348" i="29"/>
  <c r="Q348" i="29"/>
  <c r="P348" i="29"/>
  <c r="J348" i="29"/>
  <c r="I348" i="29"/>
  <c r="H348" i="29"/>
  <c r="G348" i="29"/>
  <c r="G352" i="36"/>
  <c r="F348" i="29"/>
  <c r="W347" i="29"/>
  <c r="U347" i="29"/>
  <c r="T347" i="29"/>
  <c r="T351" i="36"/>
  <c r="S347" i="29"/>
  <c r="R347" i="29"/>
  <c r="Q347" i="29"/>
  <c r="P347" i="29"/>
  <c r="J347" i="29"/>
  <c r="I347" i="29"/>
  <c r="H347" i="29"/>
  <c r="G347" i="29"/>
  <c r="G351" i="36"/>
  <c r="F347" i="29"/>
  <c r="W346" i="29"/>
  <c r="U346" i="29"/>
  <c r="T346" i="29"/>
  <c r="T350" i="36"/>
  <c r="S346" i="29"/>
  <c r="R346" i="29"/>
  <c r="Q346" i="29"/>
  <c r="P346" i="29"/>
  <c r="J346" i="29"/>
  <c r="I346" i="29"/>
  <c r="H346" i="29"/>
  <c r="G346" i="29"/>
  <c r="G350" i="36"/>
  <c r="F346" i="29"/>
  <c r="W345" i="29"/>
  <c r="U345" i="29"/>
  <c r="T345" i="29"/>
  <c r="T349" i="36"/>
  <c r="S345" i="29"/>
  <c r="R345" i="29"/>
  <c r="Q345" i="29"/>
  <c r="P345" i="29"/>
  <c r="J345" i="29"/>
  <c r="I345" i="29"/>
  <c r="H345" i="29"/>
  <c r="G345" i="29"/>
  <c r="G349" i="36"/>
  <c r="F345" i="29"/>
  <c r="W344" i="29"/>
  <c r="U344" i="29"/>
  <c r="T344" i="29"/>
  <c r="T348" i="36"/>
  <c r="S344" i="29"/>
  <c r="R344" i="29"/>
  <c r="Q344" i="29"/>
  <c r="P344" i="29"/>
  <c r="J344" i="29"/>
  <c r="I344" i="29"/>
  <c r="H344" i="29"/>
  <c r="G344" i="29"/>
  <c r="G348" i="36"/>
  <c r="F344" i="29"/>
  <c r="W343" i="29"/>
  <c r="U343" i="29"/>
  <c r="T343" i="29"/>
  <c r="T347" i="36"/>
  <c r="S343" i="29"/>
  <c r="R343" i="29"/>
  <c r="Q343" i="29"/>
  <c r="P343" i="29"/>
  <c r="J343" i="29"/>
  <c r="I343" i="29"/>
  <c r="H343" i="29"/>
  <c r="G343" i="29"/>
  <c r="G347" i="36"/>
  <c r="F343" i="29"/>
  <c r="W342" i="29"/>
  <c r="U342" i="29"/>
  <c r="T342" i="29"/>
  <c r="T346" i="36"/>
  <c r="S342" i="29"/>
  <c r="R342" i="29"/>
  <c r="Q342" i="29"/>
  <c r="P342" i="29"/>
  <c r="J342" i="29"/>
  <c r="I342" i="29"/>
  <c r="H342" i="29"/>
  <c r="G342" i="29"/>
  <c r="G346" i="36"/>
  <c r="F342" i="29"/>
  <c r="W341" i="29"/>
  <c r="U341" i="29"/>
  <c r="T341" i="29"/>
  <c r="T345" i="36"/>
  <c r="S341" i="29"/>
  <c r="R341" i="29"/>
  <c r="Q341" i="29"/>
  <c r="P341" i="29"/>
  <c r="J341" i="29"/>
  <c r="I341" i="29"/>
  <c r="H341" i="29"/>
  <c r="G341" i="29"/>
  <c r="G345" i="36"/>
  <c r="F341" i="29"/>
  <c r="W340" i="29"/>
  <c r="U340" i="29"/>
  <c r="T340" i="29"/>
  <c r="T344" i="36"/>
  <c r="S340" i="29"/>
  <c r="R340" i="29"/>
  <c r="Q340" i="29"/>
  <c r="P340" i="29"/>
  <c r="J340" i="29"/>
  <c r="I340" i="29"/>
  <c r="H340" i="29"/>
  <c r="G340" i="29"/>
  <c r="G344" i="36"/>
  <c r="F340" i="29"/>
  <c r="W339" i="29"/>
  <c r="U339" i="29"/>
  <c r="T339" i="29"/>
  <c r="T343" i="36"/>
  <c r="S339" i="29"/>
  <c r="R339" i="29"/>
  <c r="Q339" i="29"/>
  <c r="P339" i="29"/>
  <c r="J339" i="29"/>
  <c r="I339" i="29"/>
  <c r="H339" i="29"/>
  <c r="G339" i="29"/>
  <c r="G343" i="36"/>
  <c r="F339" i="29"/>
  <c r="W338" i="29"/>
  <c r="U338" i="29"/>
  <c r="T338" i="29"/>
  <c r="T342" i="36"/>
  <c r="S338" i="29"/>
  <c r="R338" i="29"/>
  <c r="Q338" i="29"/>
  <c r="P338" i="29"/>
  <c r="J338" i="29"/>
  <c r="I338" i="29"/>
  <c r="H338" i="29"/>
  <c r="G338" i="29"/>
  <c r="G342" i="36"/>
  <c r="F338" i="29"/>
  <c r="W337" i="29"/>
  <c r="U337" i="29"/>
  <c r="T337" i="29"/>
  <c r="T341" i="36"/>
  <c r="S337" i="29"/>
  <c r="R337" i="29"/>
  <c r="Q337" i="29"/>
  <c r="P337" i="29"/>
  <c r="J337" i="29"/>
  <c r="I337" i="29"/>
  <c r="H337" i="29"/>
  <c r="G337" i="29"/>
  <c r="G341" i="36"/>
  <c r="F337" i="29"/>
  <c r="W336" i="29"/>
  <c r="U336" i="29"/>
  <c r="T336" i="29"/>
  <c r="T340" i="36"/>
  <c r="S336" i="29"/>
  <c r="R336" i="29"/>
  <c r="Q336" i="29"/>
  <c r="P336" i="29"/>
  <c r="J336" i="29"/>
  <c r="I336" i="29"/>
  <c r="H336" i="29"/>
  <c r="G336" i="29"/>
  <c r="G340" i="36"/>
  <c r="F336" i="29"/>
  <c r="W335" i="29"/>
  <c r="U335" i="29"/>
  <c r="T335" i="29"/>
  <c r="T339" i="36"/>
  <c r="S335" i="29"/>
  <c r="R335" i="29"/>
  <c r="Q335" i="29"/>
  <c r="P335" i="29"/>
  <c r="J335" i="29"/>
  <c r="I335" i="29"/>
  <c r="H335" i="29"/>
  <c r="G335" i="29"/>
  <c r="G339" i="36"/>
  <c r="F335" i="29"/>
  <c r="W334" i="29"/>
  <c r="U334" i="29"/>
  <c r="T334" i="29"/>
  <c r="T338" i="36"/>
  <c r="S334" i="29"/>
  <c r="R334" i="29"/>
  <c r="Q334" i="29"/>
  <c r="P334" i="29"/>
  <c r="J334" i="29"/>
  <c r="I334" i="29"/>
  <c r="H334" i="29"/>
  <c r="G334" i="29"/>
  <c r="G338" i="36"/>
  <c r="F334" i="29"/>
  <c r="W333" i="29"/>
  <c r="U333" i="29"/>
  <c r="T333" i="29"/>
  <c r="T337" i="36"/>
  <c r="S333" i="29"/>
  <c r="R333" i="29"/>
  <c r="Q333" i="29"/>
  <c r="P333" i="29"/>
  <c r="J333" i="29"/>
  <c r="I333" i="29"/>
  <c r="H333" i="29"/>
  <c r="G333" i="29"/>
  <c r="G337" i="36"/>
  <c r="F333" i="29"/>
  <c r="W332" i="29"/>
  <c r="U332" i="29"/>
  <c r="T332" i="29"/>
  <c r="T336" i="36"/>
  <c r="S332" i="29"/>
  <c r="R332" i="29"/>
  <c r="Q332" i="29"/>
  <c r="P332" i="29"/>
  <c r="J332" i="29"/>
  <c r="I332" i="29"/>
  <c r="H332" i="29"/>
  <c r="G332" i="29"/>
  <c r="G336" i="36"/>
  <c r="F332" i="29"/>
  <c r="W331" i="29"/>
  <c r="U331" i="29"/>
  <c r="T331" i="29"/>
  <c r="T335" i="36"/>
  <c r="S331" i="29"/>
  <c r="R331" i="29"/>
  <c r="Q331" i="29"/>
  <c r="P331" i="29"/>
  <c r="J331" i="29"/>
  <c r="I331" i="29"/>
  <c r="H331" i="29"/>
  <c r="G331" i="29"/>
  <c r="G335" i="36"/>
  <c r="F331" i="29"/>
  <c r="W330" i="29"/>
  <c r="U330" i="29"/>
  <c r="T330" i="29"/>
  <c r="T334" i="36"/>
  <c r="S330" i="29"/>
  <c r="R330" i="29"/>
  <c r="Q330" i="29"/>
  <c r="P330" i="29"/>
  <c r="J330" i="29"/>
  <c r="I330" i="29"/>
  <c r="H330" i="29"/>
  <c r="G330" i="29"/>
  <c r="G334" i="36"/>
  <c r="F330" i="29"/>
  <c r="W329" i="29"/>
  <c r="U329" i="29"/>
  <c r="T329" i="29"/>
  <c r="T333" i="36"/>
  <c r="S329" i="29"/>
  <c r="R329" i="29"/>
  <c r="Q329" i="29"/>
  <c r="P329" i="29"/>
  <c r="J329" i="29"/>
  <c r="I329" i="29"/>
  <c r="H329" i="29"/>
  <c r="G329" i="29"/>
  <c r="G333" i="36"/>
  <c r="F329" i="29"/>
  <c r="W328" i="29"/>
  <c r="U328" i="29"/>
  <c r="T328" i="29"/>
  <c r="T332" i="36"/>
  <c r="S328" i="29"/>
  <c r="R328" i="29"/>
  <c r="Q328" i="29"/>
  <c r="P328" i="29"/>
  <c r="J328" i="29"/>
  <c r="I328" i="29"/>
  <c r="H328" i="29"/>
  <c r="G328" i="29"/>
  <c r="G332" i="36"/>
  <c r="F328" i="29"/>
  <c r="W327" i="29"/>
  <c r="U327" i="29"/>
  <c r="T327" i="29"/>
  <c r="T331" i="36"/>
  <c r="S327" i="29"/>
  <c r="R327" i="29"/>
  <c r="Q327" i="29"/>
  <c r="P327" i="29"/>
  <c r="J327" i="29"/>
  <c r="I327" i="29"/>
  <c r="H327" i="29"/>
  <c r="G327" i="29"/>
  <c r="G331" i="36"/>
  <c r="F327" i="29"/>
  <c r="W326" i="29"/>
  <c r="U326" i="29"/>
  <c r="T326" i="29"/>
  <c r="T330" i="36"/>
  <c r="S326" i="29"/>
  <c r="R326" i="29"/>
  <c r="Q326" i="29"/>
  <c r="P326" i="29"/>
  <c r="J326" i="29"/>
  <c r="I326" i="29"/>
  <c r="H326" i="29"/>
  <c r="G326" i="29"/>
  <c r="G330" i="36"/>
  <c r="F326" i="29"/>
  <c r="W325" i="29"/>
  <c r="U325" i="29"/>
  <c r="T325" i="29"/>
  <c r="T329" i="36"/>
  <c r="S325" i="29"/>
  <c r="R325" i="29"/>
  <c r="Q325" i="29"/>
  <c r="P325" i="29"/>
  <c r="J325" i="29"/>
  <c r="I325" i="29"/>
  <c r="H325" i="29"/>
  <c r="G325" i="29"/>
  <c r="G329" i="36"/>
  <c r="F325" i="29"/>
  <c r="W324" i="29"/>
  <c r="U324" i="29"/>
  <c r="T324" i="29"/>
  <c r="T328" i="36"/>
  <c r="S324" i="29"/>
  <c r="R324" i="29"/>
  <c r="Q324" i="29"/>
  <c r="P324" i="29"/>
  <c r="J324" i="29"/>
  <c r="I324" i="29"/>
  <c r="H324" i="29"/>
  <c r="G324" i="29"/>
  <c r="G328" i="36"/>
  <c r="F324" i="29"/>
  <c r="W323" i="29"/>
  <c r="U323" i="29"/>
  <c r="T323" i="29"/>
  <c r="T327" i="36"/>
  <c r="S323" i="29"/>
  <c r="R323" i="29"/>
  <c r="Q323" i="29"/>
  <c r="P323" i="29"/>
  <c r="J323" i="29"/>
  <c r="I323" i="29"/>
  <c r="H323" i="29"/>
  <c r="G323" i="29"/>
  <c r="G327" i="36"/>
  <c r="F323" i="29"/>
  <c r="W322" i="29"/>
  <c r="U322" i="29"/>
  <c r="T322" i="29"/>
  <c r="T326" i="36"/>
  <c r="S322" i="29"/>
  <c r="R322" i="29"/>
  <c r="Q322" i="29"/>
  <c r="P322" i="29"/>
  <c r="J322" i="29"/>
  <c r="I322" i="29"/>
  <c r="H322" i="29"/>
  <c r="G322" i="29"/>
  <c r="G326" i="36"/>
  <c r="F322" i="29"/>
  <c r="W321" i="29"/>
  <c r="U321" i="29"/>
  <c r="T321" i="29"/>
  <c r="T325" i="36"/>
  <c r="S321" i="29"/>
  <c r="R321" i="29"/>
  <c r="Q321" i="29"/>
  <c r="P321" i="29"/>
  <c r="J321" i="29"/>
  <c r="I321" i="29"/>
  <c r="H321" i="29"/>
  <c r="G321" i="29"/>
  <c r="G325" i="36"/>
  <c r="F321" i="29"/>
  <c r="W320" i="29"/>
  <c r="U320" i="29"/>
  <c r="T320" i="29"/>
  <c r="T324" i="36"/>
  <c r="S320" i="29"/>
  <c r="R320" i="29"/>
  <c r="Q320" i="29"/>
  <c r="P320" i="29"/>
  <c r="J320" i="29"/>
  <c r="I320" i="29"/>
  <c r="H320" i="29"/>
  <c r="G320" i="29"/>
  <c r="G324" i="36"/>
  <c r="F320" i="29"/>
  <c r="W319" i="29"/>
  <c r="U319" i="29"/>
  <c r="T319" i="29"/>
  <c r="T323" i="36"/>
  <c r="S319" i="29"/>
  <c r="R319" i="29"/>
  <c r="Q319" i="29"/>
  <c r="P319" i="29"/>
  <c r="J319" i="29"/>
  <c r="I319" i="29"/>
  <c r="H319" i="29"/>
  <c r="G319" i="29"/>
  <c r="G323" i="36"/>
  <c r="F319" i="29"/>
  <c r="W318" i="29"/>
  <c r="U318" i="29"/>
  <c r="T318" i="29"/>
  <c r="T322" i="36"/>
  <c r="S318" i="29"/>
  <c r="R318" i="29"/>
  <c r="Q318" i="29"/>
  <c r="P318" i="29"/>
  <c r="J318" i="29"/>
  <c r="I318" i="29"/>
  <c r="H318" i="29"/>
  <c r="G318" i="29"/>
  <c r="G322" i="36"/>
  <c r="F318" i="29"/>
  <c r="W317" i="29"/>
  <c r="U317" i="29"/>
  <c r="T317" i="29"/>
  <c r="T321" i="36"/>
  <c r="S317" i="29"/>
  <c r="R317" i="29"/>
  <c r="Q317" i="29"/>
  <c r="P317" i="29"/>
  <c r="J317" i="29"/>
  <c r="I317" i="29"/>
  <c r="H317" i="29"/>
  <c r="G317" i="29"/>
  <c r="G321" i="36"/>
  <c r="F317" i="29"/>
  <c r="W316" i="29"/>
  <c r="U316" i="29"/>
  <c r="T316" i="29"/>
  <c r="T320" i="36"/>
  <c r="S316" i="29"/>
  <c r="R316" i="29"/>
  <c r="Q316" i="29"/>
  <c r="P316" i="29"/>
  <c r="J316" i="29"/>
  <c r="I316" i="29"/>
  <c r="H316" i="29"/>
  <c r="G316" i="29"/>
  <c r="G320" i="36"/>
  <c r="F316" i="29"/>
  <c r="W315" i="29"/>
  <c r="U315" i="29"/>
  <c r="T315" i="29"/>
  <c r="T319" i="36"/>
  <c r="S315" i="29"/>
  <c r="R315" i="29"/>
  <c r="Q315" i="29"/>
  <c r="P315" i="29"/>
  <c r="J315" i="29"/>
  <c r="I315" i="29"/>
  <c r="H315" i="29"/>
  <c r="G315" i="29"/>
  <c r="G319" i="36"/>
  <c r="F315" i="29"/>
  <c r="W314" i="29"/>
  <c r="U314" i="29"/>
  <c r="T314" i="29"/>
  <c r="T318" i="36"/>
  <c r="S314" i="29"/>
  <c r="R314" i="29"/>
  <c r="Q314" i="29"/>
  <c r="P314" i="29"/>
  <c r="J314" i="29"/>
  <c r="I314" i="29"/>
  <c r="H314" i="29"/>
  <c r="G314" i="29"/>
  <c r="G318" i="36"/>
  <c r="F314" i="29"/>
  <c r="W313" i="29"/>
  <c r="U313" i="29"/>
  <c r="T313" i="29"/>
  <c r="T317" i="36"/>
  <c r="S313" i="29"/>
  <c r="R313" i="29"/>
  <c r="Q313" i="29"/>
  <c r="P313" i="29"/>
  <c r="J313" i="29"/>
  <c r="I313" i="29"/>
  <c r="H313" i="29"/>
  <c r="G313" i="29"/>
  <c r="G317" i="36"/>
  <c r="F313" i="29"/>
  <c r="W312" i="29"/>
  <c r="U312" i="29"/>
  <c r="T312" i="29"/>
  <c r="T316" i="36"/>
  <c r="S312" i="29"/>
  <c r="R312" i="29"/>
  <c r="Q312" i="29"/>
  <c r="P312" i="29"/>
  <c r="J312" i="29"/>
  <c r="I312" i="29"/>
  <c r="H312" i="29"/>
  <c r="G312" i="29"/>
  <c r="G316" i="36"/>
  <c r="F312" i="29"/>
  <c r="W311" i="29"/>
  <c r="U311" i="29"/>
  <c r="T311" i="29"/>
  <c r="T315" i="36"/>
  <c r="S311" i="29"/>
  <c r="R311" i="29"/>
  <c r="Q311" i="29"/>
  <c r="P311" i="29"/>
  <c r="J311" i="29"/>
  <c r="I311" i="29"/>
  <c r="H311" i="29"/>
  <c r="G311" i="29"/>
  <c r="G315" i="36"/>
  <c r="F311" i="29"/>
  <c r="W310" i="29"/>
  <c r="U310" i="29"/>
  <c r="T310" i="29"/>
  <c r="T314" i="36"/>
  <c r="S310" i="29"/>
  <c r="R310" i="29"/>
  <c r="Q310" i="29"/>
  <c r="P310" i="29"/>
  <c r="J310" i="29"/>
  <c r="I310" i="29"/>
  <c r="H310" i="29"/>
  <c r="G310" i="29"/>
  <c r="G314" i="36"/>
  <c r="F310" i="29"/>
  <c r="W309" i="29"/>
  <c r="U309" i="29"/>
  <c r="T309" i="29"/>
  <c r="T313" i="36"/>
  <c r="S309" i="29"/>
  <c r="R309" i="29"/>
  <c r="Q309" i="29"/>
  <c r="P309" i="29"/>
  <c r="J309" i="29"/>
  <c r="I309" i="29"/>
  <c r="H309" i="29"/>
  <c r="G309" i="29"/>
  <c r="G313" i="36"/>
  <c r="F309" i="29"/>
  <c r="W308" i="29"/>
  <c r="U308" i="29"/>
  <c r="T308" i="29"/>
  <c r="T312" i="36"/>
  <c r="S308" i="29"/>
  <c r="R308" i="29"/>
  <c r="Q308" i="29"/>
  <c r="P308" i="29"/>
  <c r="J308" i="29"/>
  <c r="I308" i="29"/>
  <c r="H308" i="29"/>
  <c r="G308" i="29"/>
  <c r="G312" i="36"/>
  <c r="F308" i="29"/>
  <c r="W307" i="29"/>
  <c r="U307" i="29"/>
  <c r="T307" i="29"/>
  <c r="T311" i="36"/>
  <c r="S307" i="29"/>
  <c r="R307" i="29"/>
  <c r="Q307" i="29"/>
  <c r="P307" i="29"/>
  <c r="J307" i="29"/>
  <c r="I307" i="29"/>
  <c r="H307" i="29"/>
  <c r="G307" i="29"/>
  <c r="G311" i="36"/>
  <c r="F307" i="29"/>
  <c r="W306" i="29"/>
  <c r="U306" i="29"/>
  <c r="T306" i="29"/>
  <c r="T310" i="36"/>
  <c r="S306" i="29"/>
  <c r="R306" i="29"/>
  <c r="Q306" i="29"/>
  <c r="P306" i="29"/>
  <c r="J306" i="29"/>
  <c r="I306" i="29"/>
  <c r="H306" i="29"/>
  <c r="G306" i="29"/>
  <c r="G310" i="36"/>
  <c r="F306" i="29"/>
  <c r="W305" i="29"/>
  <c r="U305" i="29"/>
  <c r="T305" i="29"/>
  <c r="T309" i="36"/>
  <c r="S305" i="29"/>
  <c r="R305" i="29"/>
  <c r="Q305" i="29"/>
  <c r="P305" i="29"/>
  <c r="J305" i="29"/>
  <c r="I305" i="29"/>
  <c r="H305" i="29"/>
  <c r="G305" i="29"/>
  <c r="G309" i="36"/>
  <c r="F305" i="29"/>
  <c r="W304" i="29"/>
  <c r="U304" i="29"/>
  <c r="T304" i="29"/>
  <c r="T308" i="36"/>
  <c r="S304" i="29"/>
  <c r="R304" i="29"/>
  <c r="Q304" i="29"/>
  <c r="P304" i="29"/>
  <c r="J304" i="29"/>
  <c r="I304" i="29"/>
  <c r="H304" i="29"/>
  <c r="G304" i="29"/>
  <c r="G308" i="36"/>
  <c r="F304" i="29"/>
  <c r="W303" i="29"/>
  <c r="U303" i="29"/>
  <c r="T303" i="29"/>
  <c r="T307" i="36"/>
  <c r="S303" i="29"/>
  <c r="R303" i="29"/>
  <c r="Q303" i="29"/>
  <c r="P303" i="29"/>
  <c r="J303" i="29"/>
  <c r="I303" i="29"/>
  <c r="H303" i="29"/>
  <c r="G303" i="29"/>
  <c r="G307" i="36"/>
  <c r="F303" i="29"/>
  <c r="W302" i="29"/>
  <c r="U302" i="29"/>
  <c r="T302" i="29"/>
  <c r="T306" i="36"/>
  <c r="S302" i="29"/>
  <c r="R302" i="29"/>
  <c r="Q302" i="29"/>
  <c r="P302" i="29"/>
  <c r="J302" i="29"/>
  <c r="I302" i="29"/>
  <c r="H302" i="29"/>
  <c r="G302" i="29"/>
  <c r="G306" i="36"/>
  <c r="F302" i="29"/>
  <c r="W301" i="29"/>
  <c r="U301" i="29"/>
  <c r="T301" i="29"/>
  <c r="T305" i="36"/>
  <c r="S301" i="29"/>
  <c r="R301" i="29"/>
  <c r="Q301" i="29"/>
  <c r="P301" i="29"/>
  <c r="J301" i="29"/>
  <c r="I301" i="29"/>
  <c r="H301" i="29"/>
  <c r="G301" i="29"/>
  <c r="G305" i="36"/>
  <c r="F301" i="29"/>
  <c r="W300" i="29"/>
  <c r="U300" i="29"/>
  <c r="T300" i="29"/>
  <c r="T304" i="36"/>
  <c r="S300" i="29"/>
  <c r="R300" i="29"/>
  <c r="Q300" i="29"/>
  <c r="P300" i="29"/>
  <c r="J300" i="29"/>
  <c r="I300" i="29"/>
  <c r="H300" i="29"/>
  <c r="G300" i="29"/>
  <c r="G304" i="36"/>
  <c r="F300" i="29"/>
  <c r="W299" i="29"/>
  <c r="U299" i="29"/>
  <c r="T299" i="29"/>
  <c r="T303" i="36"/>
  <c r="S299" i="29"/>
  <c r="R299" i="29"/>
  <c r="Q299" i="29"/>
  <c r="P299" i="29"/>
  <c r="J299" i="29"/>
  <c r="I299" i="29"/>
  <c r="H299" i="29"/>
  <c r="G299" i="29"/>
  <c r="G303" i="36"/>
  <c r="F299" i="29"/>
  <c r="W298" i="29"/>
  <c r="U298" i="29"/>
  <c r="T298" i="29"/>
  <c r="T302" i="36"/>
  <c r="S298" i="29"/>
  <c r="R298" i="29"/>
  <c r="Q298" i="29"/>
  <c r="P298" i="29"/>
  <c r="J298" i="29"/>
  <c r="I298" i="29"/>
  <c r="H298" i="29"/>
  <c r="G298" i="29"/>
  <c r="G302" i="36"/>
  <c r="F298" i="29"/>
  <c r="W297" i="29"/>
  <c r="U297" i="29"/>
  <c r="T297" i="29"/>
  <c r="T301" i="36"/>
  <c r="S297" i="29"/>
  <c r="R297" i="29"/>
  <c r="Q297" i="29"/>
  <c r="P297" i="29"/>
  <c r="J297" i="29"/>
  <c r="I297" i="29"/>
  <c r="H297" i="29"/>
  <c r="G297" i="29"/>
  <c r="G301" i="36"/>
  <c r="F297" i="29"/>
  <c r="W296" i="29"/>
  <c r="U296" i="29"/>
  <c r="T296" i="29"/>
  <c r="T300" i="36"/>
  <c r="S296" i="29"/>
  <c r="R296" i="29"/>
  <c r="Q296" i="29"/>
  <c r="P296" i="29"/>
  <c r="J296" i="29"/>
  <c r="I296" i="29"/>
  <c r="H296" i="29"/>
  <c r="G296" i="29"/>
  <c r="G300" i="36"/>
  <c r="F296" i="29"/>
  <c r="W295" i="29"/>
  <c r="U295" i="29"/>
  <c r="T295" i="29"/>
  <c r="T299" i="36"/>
  <c r="S295" i="29"/>
  <c r="R295" i="29"/>
  <c r="Q295" i="29"/>
  <c r="P295" i="29"/>
  <c r="J295" i="29"/>
  <c r="I295" i="29"/>
  <c r="H295" i="29"/>
  <c r="G295" i="29"/>
  <c r="G299" i="36"/>
  <c r="F295" i="29"/>
  <c r="W294" i="29"/>
  <c r="U294" i="29"/>
  <c r="T294" i="29"/>
  <c r="T298" i="36"/>
  <c r="S294" i="29"/>
  <c r="R294" i="29"/>
  <c r="Q294" i="29"/>
  <c r="P294" i="29"/>
  <c r="J294" i="29"/>
  <c r="I294" i="29"/>
  <c r="H294" i="29"/>
  <c r="G294" i="29"/>
  <c r="G298" i="36"/>
  <c r="F294" i="29"/>
  <c r="W293" i="29"/>
  <c r="U293" i="29"/>
  <c r="T293" i="29"/>
  <c r="T297" i="36"/>
  <c r="S293" i="29"/>
  <c r="R293" i="29"/>
  <c r="Q293" i="29"/>
  <c r="P293" i="29"/>
  <c r="J293" i="29"/>
  <c r="I293" i="29"/>
  <c r="H293" i="29"/>
  <c r="G293" i="29"/>
  <c r="G297" i="36"/>
  <c r="F293" i="29"/>
  <c r="W292" i="29"/>
  <c r="U292" i="29"/>
  <c r="T292" i="29"/>
  <c r="T296" i="36"/>
  <c r="S292" i="29"/>
  <c r="R292" i="29"/>
  <c r="Q292" i="29"/>
  <c r="P292" i="29"/>
  <c r="J292" i="29"/>
  <c r="I292" i="29"/>
  <c r="H292" i="29"/>
  <c r="G292" i="29"/>
  <c r="G296" i="36"/>
  <c r="F292" i="29"/>
  <c r="W291" i="29"/>
  <c r="U291" i="29"/>
  <c r="T291" i="29"/>
  <c r="T295" i="36"/>
  <c r="S291" i="29"/>
  <c r="R291" i="29"/>
  <c r="Q291" i="29"/>
  <c r="P291" i="29"/>
  <c r="J291" i="29"/>
  <c r="I291" i="29"/>
  <c r="H291" i="29"/>
  <c r="G291" i="29"/>
  <c r="G295" i="36"/>
  <c r="F291" i="29"/>
  <c r="W290" i="29"/>
  <c r="U290" i="29"/>
  <c r="T290" i="29"/>
  <c r="T294" i="36"/>
  <c r="S290" i="29"/>
  <c r="R290" i="29"/>
  <c r="Q290" i="29"/>
  <c r="P290" i="29"/>
  <c r="J290" i="29"/>
  <c r="I290" i="29"/>
  <c r="H290" i="29"/>
  <c r="G290" i="29"/>
  <c r="G294" i="36"/>
  <c r="F290" i="29"/>
  <c r="W289" i="29"/>
  <c r="U289" i="29"/>
  <c r="T289" i="29"/>
  <c r="T293" i="36"/>
  <c r="S289" i="29"/>
  <c r="R289" i="29"/>
  <c r="Q289" i="29"/>
  <c r="P289" i="29"/>
  <c r="J289" i="29"/>
  <c r="I289" i="29"/>
  <c r="H289" i="29"/>
  <c r="G289" i="29"/>
  <c r="G293" i="36"/>
  <c r="F289" i="29"/>
  <c r="W288" i="29"/>
  <c r="U288" i="29"/>
  <c r="T288" i="29"/>
  <c r="T292" i="36"/>
  <c r="S288" i="29"/>
  <c r="R288" i="29"/>
  <c r="Q288" i="29"/>
  <c r="P288" i="29"/>
  <c r="J288" i="29"/>
  <c r="I288" i="29"/>
  <c r="H288" i="29"/>
  <c r="G288" i="29"/>
  <c r="G292" i="36"/>
  <c r="F288" i="29"/>
  <c r="W287" i="29"/>
  <c r="U287" i="29"/>
  <c r="T287" i="29"/>
  <c r="T291" i="36"/>
  <c r="S287" i="29"/>
  <c r="R287" i="29"/>
  <c r="Q287" i="29"/>
  <c r="P287" i="29"/>
  <c r="J287" i="29"/>
  <c r="I287" i="29"/>
  <c r="H287" i="29"/>
  <c r="G287" i="29"/>
  <c r="G291" i="36"/>
  <c r="F287" i="29"/>
  <c r="W286" i="29"/>
  <c r="U286" i="29"/>
  <c r="T286" i="29"/>
  <c r="T290" i="36"/>
  <c r="S286" i="29"/>
  <c r="R286" i="29"/>
  <c r="Q286" i="29"/>
  <c r="P286" i="29"/>
  <c r="J286" i="29"/>
  <c r="I286" i="29"/>
  <c r="H286" i="29"/>
  <c r="G286" i="29"/>
  <c r="G290" i="36"/>
  <c r="F286" i="29"/>
  <c r="W285" i="29"/>
  <c r="U285" i="29"/>
  <c r="T285" i="29"/>
  <c r="T289" i="36"/>
  <c r="S285" i="29"/>
  <c r="R285" i="29"/>
  <c r="Q285" i="29"/>
  <c r="P285" i="29"/>
  <c r="J285" i="29"/>
  <c r="I285" i="29"/>
  <c r="H285" i="29"/>
  <c r="G285" i="29"/>
  <c r="G289" i="36"/>
  <c r="F285" i="29"/>
  <c r="W284" i="29"/>
  <c r="U284" i="29"/>
  <c r="T284" i="29"/>
  <c r="T288" i="36"/>
  <c r="S284" i="29"/>
  <c r="R284" i="29"/>
  <c r="Q284" i="29"/>
  <c r="P284" i="29"/>
  <c r="J284" i="29"/>
  <c r="I284" i="29"/>
  <c r="H284" i="29"/>
  <c r="G284" i="29"/>
  <c r="G288" i="36"/>
  <c r="F284" i="29"/>
  <c r="W283" i="29"/>
  <c r="U283" i="29"/>
  <c r="T283" i="29"/>
  <c r="T287" i="36"/>
  <c r="S283" i="29"/>
  <c r="R283" i="29"/>
  <c r="Q283" i="29"/>
  <c r="P283" i="29"/>
  <c r="J283" i="29"/>
  <c r="I283" i="29"/>
  <c r="H283" i="29"/>
  <c r="G283" i="29"/>
  <c r="G287" i="36"/>
  <c r="F283" i="29"/>
  <c r="W282" i="29"/>
  <c r="U282" i="29"/>
  <c r="T282" i="29"/>
  <c r="T286" i="36"/>
  <c r="S282" i="29"/>
  <c r="R282" i="29"/>
  <c r="Q282" i="29"/>
  <c r="P282" i="29"/>
  <c r="J282" i="29"/>
  <c r="I282" i="29"/>
  <c r="H282" i="29"/>
  <c r="G282" i="29"/>
  <c r="G286" i="36"/>
  <c r="F282" i="29"/>
  <c r="W281" i="29"/>
  <c r="U281" i="29"/>
  <c r="T281" i="29"/>
  <c r="T285" i="36"/>
  <c r="S281" i="29"/>
  <c r="R281" i="29"/>
  <c r="Q281" i="29"/>
  <c r="P281" i="29"/>
  <c r="J281" i="29"/>
  <c r="I281" i="29"/>
  <c r="H281" i="29"/>
  <c r="G281" i="29"/>
  <c r="G285" i="36"/>
  <c r="F281" i="29"/>
  <c r="W280" i="29"/>
  <c r="U280" i="29"/>
  <c r="T280" i="29"/>
  <c r="T284" i="36"/>
  <c r="S280" i="29"/>
  <c r="R280" i="29"/>
  <c r="Q280" i="29"/>
  <c r="P280" i="29"/>
  <c r="J280" i="29"/>
  <c r="I280" i="29"/>
  <c r="H280" i="29"/>
  <c r="G280" i="29"/>
  <c r="G284" i="36"/>
  <c r="F280" i="29"/>
  <c r="W279" i="29"/>
  <c r="U279" i="29"/>
  <c r="T279" i="29"/>
  <c r="T283" i="36"/>
  <c r="S279" i="29"/>
  <c r="R279" i="29"/>
  <c r="Q279" i="29"/>
  <c r="P279" i="29"/>
  <c r="J279" i="29"/>
  <c r="I279" i="29"/>
  <c r="H279" i="29"/>
  <c r="G279" i="29"/>
  <c r="G283" i="36"/>
  <c r="F279" i="29"/>
  <c r="W278" i="29"/>
  <c r="U278" i="29"/>
  <c r="T278" i="29"/>
  <c r="T282" i="36"/>
  <c r="S278" i="29"/>
  <c r="R278" i="29"/>
  <c r="Q278" i="29"/>
  <c r="P278" i="29"/>
  <c r="J278" i="29"/>
  <c r="I278" i="29"/>
  <c r="H278" i="29"/>
  <c r="G278" i="29"/>
  <c r="G282" i="36"/>
  <c r="F278" i="29"/>
  <c r="W277" i="29"/>
  <c r="U277" i="29"/>
  <c r="T277" i="29"/>
  <c r="T281" i="36"/>
  <c r="S277" i="29"/>
  <c r="R277" i="29"/>
  <c r="Q277" i="29"/>
  <c r="P277" i="29"/>
  <c r="J277" i="29"/>
  <c r="I277" i="29"/>
  <c r="H277" i="29"/>
  <c r="G277" i="29"/>
  <c r="G281" i="36"/>
  <c r="F277" i="29"/>
  <c r="W276" i="29"/>
  <c r="U276" i="29"/>
  <c r="T276" i="29"/>
  <c r="T280" i="36"/>
  <c r="S276" i="29"/>
  <c r="R276" i="29"/>
  <c r="Q276" i="29"/>
  <c r="P276" i="29"/>
  <c r="J276" i="29"/>
  <c r="I276" i="29"/>
  <c r="H276" i="29"/>
  <c r="G276" i="29"/>
  <c r="G280" i="36"/>
  <c r="F276" i="29"/>
  <c r="W275" i="29"/>
  <c r="U275" i="29"/>
  <c r="T275" i="29"/>
  <c r="T279" i="36"/>
  <c r="S275" i="29"/>
  <c r="R275" i="29"/>
  <c r="Q275" i="29"/>
  <c r="P275" i="29"/>
  <c r="J275" i="29"/>
  <c r="I275" i="29"/>
  <c r="H275" i="29"/>
  <c r="G275" i="29"/>
  <c r="G279" i="36"/>
  <c r="F275" i="29"/>
  <c r="W274" i="29"/>
  <c r="U274" i="29"/>
  <c r="T274" i="29"/>
  <c r="T278" i="36"/>
  <c r="S274" i="29"/>
  <c r="R274" i="29"/>
  <c r="Q274" i="29"/>
  <c r="P274" i="29"/>
  <c r="J274" i="29"/>
  <c r="I274" i="29"/>
  <c r="H274" i="29"/>
  <c r="G274" i="29"/>
  <c r="G278" i="36"/>
  <c r="F274" i="29"/>
  <c r="W273" i="29"/>
  <c r="U273" i="29"/>
  <c r="T273" i="29"/>
  <c r="T277" i="36"/>
  <c r="S273" i="29"/>
  <c r="R273" i="29"/>
  <c r="Q273" i="29"/>
  <c r="P273" i="29"/>
  <c r="J273" i="29"/>
  <c r="I273" i="29"/>
  <c r="H273" i="29"/>
  <c r="G273" i="29"/>
  <c r="G277" i="36"/>
  <c r="F273" i="29"/>
  <c r="W272" i="29"/>
  <c r="U272" i="29"/>
  <c r="T272" i="29"/>
  <c r="T276" i="36"/>
  <c r="S272" i="29"/>
  <c r="R272" i="29"/>
  <c r="Q272" i="29"/>
  <c r="P272" i="29"/>
  <c r="J272" i="29"/>
  <c r="I272" i="29"/>
  <c r="H272" i="29"/>
  <c r="G272" i="29"/>
  <c r="G276" i="36"/>
  <c r="F272" i="29"/>
  <c r="W271" i="29"/>
  <c r="U271" i="29"/>
  <c r="T271" i="29"/>
  <c r="T275" i="36"/>
  <c r="S271" i="29"/>
  <c r="R271" i="29"/>
  <c r="Q271" i="29"/>
  <c r="P271" i="29"/>
  <c r="J271" i="29"/>
  <c r="I271" i="29"/>
  <c r="H271" i="29"/>
  <c r="G271" i="29"/>
  <c r="G275" i="36"/>
  <c r="F271" i="29"/>
  <c r="W270" i="29"/>
  <c r="U270" i="29"/>
  <c r="T270" i="29"/>
  <c r="T274" i="36"/>
  <c r="S270" i="29"/>
  <c r="R270" i="29"/>
  <c r="Q270" i="29"/>
  <c r="P270" i="29"/>
  <c r="J270" i="29"/>
  <c r="I270" i="29"/>
  <c r="H270" i="29"/>
  <c r="G270" i="29"/>
  <c r="G274" i="36"/>
  <c r="F270" i="29"/>
  <c r="W269" i="29"/>
  <c r="U269" i="29"/>
  <c r="T269" i="29"/>
  <c r="T273" i="36"/>
  <c r="S269" i="29"/>
  <c r="R269" i="29"/>
  <c r="Q269" i="29"/>
  <c r="P269" i="29"/>
  <c r="J269" i="29"/>
  <c r="I269" i="29"/>
  <c r="H269" i="29"/>
  <c r="G269" i="29"/>
  <c r="G273" i="36"/>
  <c r="F269" i="29"/>
  <c r="W268" i="29"/>
  <c r="U268" i="29"/>
  <c r="T268" i="29"/>
  <c r="T272" i="36"/>
  <c r="S268" i="29"/>
  <c r="R268" i="29"/>
  <c r="Q268" i="29"/>
  <c r="P268" i="29"/>
  <c r="J268" i="29"/>
  <c r="I268" i="29"/>
  <c r="H268" i="29"/>
  <c r="G268" i="29"/>
  <c r="G272" i="36"/>
  <c r="F268" i="29"/>
  <c r="W267" i="29"/>
  <c r="U267" i="29"/>
  <c r="T267" i="29"/>
  <c r="T271" i="36"/>
  <c r="S267" i="29"/>
  <c r="R267" i="29"/>
  <c r="Q267" i="29"/>
  <c r="P267" i="29"/>
  <c r="J267" i="29"/>
  <c r="I267" i="29"/>
  <c r="H267" i="29"/>
  <c r="G267" i="29"/>
  <c r="G271" i="36"/>
  <c r="F267" i="29"/>
  <c r="W266" i="29"/>
  <c r="U266" i="29"/>
  <c r="T266" i="29"/>
  <c r="T270" i="36"/>
  <c r="S266" i="29"/>
  <c r="R266" i="29"/>
  <c r="Q266" i="29"/>
  <c r="P266" i="29"/>
  <c r="J266" i="29"/>
  <c r="I266" i="29"/>
  <c r="H266" i="29"/>
  <c r="G266" i="29"/>
  <c r="G270" i="36"/>
  <c r="F266" i="29"/>
  <c r="W265" i="29"/>
  <c r="U265" i="29"/>
  <c r="T265" i="29"/>
  <c r="T269" i="36"/>
  <c r="S265" i="29"/>
  <c r="R265" i="29"/>
  <c r="Q265" i="29"/>
  <c r="P265" i="29"/>
  <c r="J265" i="29"/>
  <c r="I265" i="29"/>
  <c r="H265" i="29"/>
  <c r="G265" i="29"/>
  <c r="G269" i="36"/>
  <c r="F265" i="29"/>
  <c r="W264" i="29"/>
  <c r="U264" i="29"/>
  <c r="T264" i="29"/>
  <c r="T268" i="36"/>
  <c r="S264" i="29"/>
  <c r="R264" i="29"/>
  <c r="Q264" i="29"/>
  <c r="P264" i="29"/>
  <c r="J264" i="29"/>
  <c r="I264" i="29"/>
  <c r="H264" i="29"/>
  <c r="G264" i="29"/>
  <c r="G268" i="36"/>
  <c r="F264" i="29"/>
  <c r="W263" i="29"/>
  <c r="U263" i="29"/>
  <c r="T263" i="29"/>
  <c r="T267" i="36"/>
  <c r="S263" i="29"/>
  <c r="R263" i="29"/>
  <c r="Q263" i="29"/>
  <c r="P263" i="29"/>
  <c r="J263" i="29"/>
  <c r="I263" i="29"/>
  <c r="H263" i="29"/>
  <c r="G263" i="29"/>
  <c r="G267" i="36"/>
  <c r="F263" i="29"/>
  <c r="W262" i="29"/>
  <c r="U262" i="29"/>
  <c r="T262" i="29"/>
  <c r="T266" i="36"/>
  <c r="S262" i="29"/>
  <c r="R262" i="29"/>
  <c r="Q262" i="29"/>
  <c r="P262" i="29"/>
  <c r="J262" i="29"/>
  <c r="I262" i="29"/>
  <c r="H262" i="29"/>
  <c r="G262" i="29"/>
  <c r="G266" i="36"/>
  <c r="F262" i="29"/>
  <c r="W261" i="29"/>
  <c r="U261" i="29"/>
  <c r="T261" i="29"/>
  <c r="T265" i="36"/>
  <c r="S261" i="29"/>
  <c r="R261" i="29"/>
  <c r="Q261" i="29"/>
  <c r="P261" i="29"/>
  <c r="J261" i="29"/>
  <c r="I261" i="29"/>
  <c r="H261" i="29"/>
  <c r="G261" i="29"/>
  <c r="G265" i="36"/>
  <c r="F261" i="29"/>
  <c r="W260" i="29"/>
  <c r="U260" i="29"/>
  <c r="T260" i="29"/>
  <c r="T264" i="36"/>
  <c r="S260" i="29"/>
  <c r="R260" i="29"/>
  <c r="Q260" i="29"/>
  <c r="P260" i="29"/>
  <c r="J260" i="29"/>
  <c r="I260" i="29"/>
  <c r="H260" i="29"/>
  <c r="G260" i="29"/>
  <c r="G264" i="36"/>
  <c r="F260" i="29"/>
  <c r="W259" i="29"/>
  <c r="U259" i="29"/>
  <c r="T259" i="29"/>
  <c r="T263" i="36"/>
  <c r="S259" i="29"/>
  <c r="R259" i="29"/>
  <c r="Q259" i="29"/>
  <c r="P259" i="29"/>
  <c r="J259" i="29"/>
  <c r="I259" i="29"/>
  <c r="H259" i="29"/>
  <c r="G259" i="29"/>
  <c r="G263" i="36"/>
  <c r="F259" i="29"/>
  <c r="W258" i="29"/>
  <c r="U258" i="29"/>
  <c r="T258" i="29"/>
  <c r="T262" i="36"/>
  <c r="S258" i="29"/>
  <c r="R258" i="29"/>
  <c r="Q258" i="29"/>
  <c r="P258" i="29"/>
  <c r="J258" i="29"/>
  <c r="I258" i="29"/>
  <c r="H258" i="29"/>
  <c r="G258" i="29"/>
  <c r="G262" i="36"/>
  <c r="F258" i="29"/>
  <c r="W257" i="29"/>
  <c r="U257" i="29"/>
  <c r="T257" i="29"/>
  <c r="T261" i="36"/>
  <c r="S257" i="29"/>
  <c r="R257" i="29"/>
  <c r="Q257" i="29"/>
  <c r="P257" i="29"/>
  <c r="J257" i="29"/>
  <c r="I257" i="29"/>
  <c r="H257" i="29"/>
  <c r="G257" i="29"/>
  <c r="G261" i="36"/>
  <c r="F257" i="29"/>
  <c r="W256" i="29"/>
  <c r="U256" i="29"/>
  <c r="T256" i="29"/>
  <c r="T260" i="36"/>
  <c r="S256" i="29"/>
  <c r="R256" i="29"/>
  <c r="Q256" i="29"/>
  <c r="P256" i="29"/>
  <c r="J256" i="29"/>
  <c r="I256" i="29"/>
  <c r="H256" i="29"/>
  <c r="G256" i="29"/>
  <c r="G260" i="36"/>
  <c r="F256" i="29"/>
  <c r="W255" i="29"/>
  <c r="U255" i="29"/>
  <c r="T255" i="29"/>
  <c r="T259" i="36"/>
  <c r="S255" i="29"/>
  <c r="R255" i="29"/>
  <c r="Q255" i="29"/>
  <c r="P255" i="29"/>
  <c r="J255" i="29"/>
  <c r="I255" i="29"/>
  <c r="H255" i="29"/>
  <c r="G255" i="29"/>
  <c r="G259" i="36"/>
  <c r="F255" i="29"/>
  <c r="W254" i="29"/>
  <c r="U254" i="29"/>
  <c r="T254" i="29"/>
  <c r="T258" i="36"/>
  <c r="S254" i="29"/>
  <c r="R254" i="29"/>
  <c r="Q254" i="29"/>
  <c r="P254" i="29"/>
  <c r="J254" i="29"/>
  <c r="I254" i="29"/>
  <c r="H254" i="29"/>
  <c r="G254" i="29"/>
  <c r="G258" i="36"/>
  <c r="F254" i="29"/>
  <c r="W253" i="29"/>
  <c r="U253" i="29"/>
  <c r="T253" i="29"/>
  <c r="T257" i="36"/>
  <c r="S253" i="29"/>
  <c r="R253" i="29"/>
  <c r="Q253" i="29"/>
  <c r="P253" i="29"/>
  <c r="J253" i="29"/>
  <c r="I253" i="29"/>
  <c r="H253" i="29"/>
  <c r="G253" i="29"/>
  <c r="G257" i="36"/>
  <c r="F253" i="29"/>
  <c r="W252" i="29"/>
  <c r="U252" i="29"/>
  <c r="T252" i="29"/>
  <c r="T256" i="36"/>
  <c r="S252" i="29"/>
  <c r="R252" i="29"/>
  <c r="Q252" i="29"/>
  <c r="P252" i="29"/>
  <c r="J252" i="29"/>
  <c r="I252" i="29"/>
  <c r="H252" i="29"/>
  <c r="G252" i="29"/>
  <c r="G256" i="36"/>
  <c r="F252" i="29"/>
  <c r="W251" i="29"/>
  <c r="U251" i="29"/>
  <c r="T251" i="29"/>
  <c r="T255" i="36"/>
  <c r="S251" i="29"/>
  <c r="R251" i="29"/>
  <c r="Q251" i="29"/>
  <c r="P251" i="29"/>
  <c r="J251" i="29"/>
  <c r="I251" i="29"/>
  <c r="H251" i="29"/>
  <c r="G251" i="29"/>
  <c r="G255" i="36"/>
  <c r="F251" i="29"/>
  <c r="W250" i="29"/>
  <c r="U250" i="29"/>
  <c r="T250" i="29"/>
  <c r="T254" i="36"/>
  <c r="S250" i="29"/>
  <c r="R250" i="29"/>
  <c r="Q250" i="29"/>
  <c r="P250" i="29"/>
  <c r="J250" i="29"/>
  <c r="I250" i="29"/>
  <c r="H250" i="29"/>
  <c r="G250" i="29"/>
  <c r="G254" i="36"/>
  <c r="F250" i="29"/>
  <c r="W249" i="29"/>
  <c r="U249" i="29"/>
  <c r="T249" i="29"/>
  <c r="T253" i="36"/>
  <c r="S249" i="29"/>
  <c r="R249" i="29"/>
  <c r="Q249" i="29"/>
  <c r="P249" i="29"/>
  <c r="J249" i="29"/>
  <c r="I249" i="29"/>
  <c r="H249" i="29"/>
  <c r="G249" i="29"/>
  <c r="G253" i="36"/>
  <c r="F249" i="29"/>
  <c r="W248" i="29"/>
  <c r="U248" i="29"/>
  <c r="T248" i="29"/>
  <c r="T252" i="36"/>
  <c r="S248" i="29"/>
  <c r="R248" i="29"/>
  <c r="Q248" i="29"/>
  <c r="P248" i="29"/>
  <c r="J248" i="29"/>
  <c r="I248" i="29"/>
  <c r="H248" i="29"/>
  <c r="G248" i="29"/>
  <c r="G252" i="36"/>
  <c r="F248" i="29"/>
  <c r="W247" i="29"/>
  <c r="U247" i="29"/>
  <c r="T247" i="29"/>
  <c r="T251" i="36"/>
  <c r="S247" i="29"/>
  <c r="R247" i="29"/>
  <c r="Q247" i="29"/>
  <c r="P247" i="29"/>
  <c r="J247" i="29"/>
  <c r="I247" i="29"/>
  <c r="H247" i="29"/>
  <c r="G247" i="29"/>
  <c r="G251" i="36"/>
  <c r="F247" i="29"/>
  <c r="W246" i="29"/>
  <c r="U246" i="29"/>
  <c r="T246" i="29"/>
  <c r="T250" i="36"/>
  <c r="S246" i="29"/>
  <c r="R246" i="29"/>
  <c r="Q246" i="29"/>
  <c r="P246" i="29"/>
  <c r="J246" i="29"/>
  <c r="I246" i="29"/>
  <c r="H246" i="29"/>
  <c r="G246" i="29"/>
  <c r="G250" i="36"/>
  <c r="F246" i="29"/>
  <c r="W245" i="29"/>
  <c r="U245" i="29"/>
  <c r="T245" i="29"/>
  <c r="T249" i="36"/>
  <c r="S245" i="29"/>
  <c r="R245" i="29"/>
  <c r="Q245" i="29"/>
  <c r="P245" i="29"/>
  <c r="J245" i="29"/>
  <c r="I245" i="29"/>
  <c r="H245" i="29"/>
  <c r="G245" i="29"/>
  <c r="G249" i="36"/>
  <c r="F245" i="29"/>
  <c r="W244" i="29"/>
  <c r="U244" i="29"/>
  <c r="T244" i="29"/>
  <c r="T248" i="36"/>
  <c r="S244" i="29"/>
  <c r="R244" i="29"/>
  <c r="Q244" i="29"/>
  <c r="P244" i="29"/>
  <c r="J244" i="29"/>
  <c r="I244" i="29"/>
  <c r="H244" i="29"/>
  <c r="G244" i="29"/>
  <c r="G248" i="36"/>
  <c r="F244" i="29"/>
  <c r="W243" i="29"/>
  <c r="U243" i="29"/>
  <c r="T243" i="29"/>
  <c r="T247" i="36"/>
  <c r="S243" i="29"/>
  <c r="R243" i="29"/>
  <c r="Q243" i="29"/>
  <c r="P243" i="29"/>
  <c r="J243" i="29"/>
  <c r="I243" i="29"/>
  <c r="H243" i="29"/>
  <c r="G243" i="29"/>
  <c r="G247" i="36"/>
  <c r="F243" i="29"/>
  <c r="W242" i="29"/>
  <c r="U242" i="29"/>
  <c r="T242" i="29"/>
  <c r="T246" i="36"/>
  <c r="S242" i="29"/>
  <c r="R242" i="29"/>
  <c r="Q242" i="29"/>
  <c r="P242" i="29"/>
  <c r="J242" i="29"/>
  <c r="I242" i="29"/>
  <c r="H242" i="29"/>
  <c r="G242" i="29"/>
  <c r="G246" i="36"/>
  <c r="F242" i="29"/>
  <c r="W241" i="29"/>
  <c r="U241" i="29"/>
  <c r="T241" i="29"/>
  <c r="T245" i="36"/>
  <c r="S241" i="29"/>
  <c r="R241" i="29"/>
  <c r="Q241" i="29"/>
  <c r="P241" i="29"/>
  <c r="J241" i="29"/>
  <c r="I241" i="29"/>
  <c r="H241" i="29"/>
  <c r="G241" i="29"/>
  <c r="G245" i="36"/>
  <c r="F241" i="29"/>
  <c r="W240" i="29"/>
  <c r="U240" i="29"/>
  <c r="T240" i="29"/>
  <c r="T244" i="36"/>
  <c r="S240" i="29"/>
  <c r="R240" i="29"/>
  <c r="Q240" i="29"/>
  <c r="P240" i="29"/>
  <c r="J240" i="29"/>
  <c r="I240" i="29"/>
  <c r="H240" i="29"/>
  <c r="G240" i="29"/>
  <c r="G244" i="36"/>
  <c r="F240" i="29"/>
  <c r="W239" i="29"/>
  <c r="U239" i="29"/>
  <c r="T239" i="29"/>
  <c r="T243" i="36"/>
  <c r="S239" i="29"/>
  <c r="R239" i="29"/>
  <c r="Q239" i="29"/>
  <c r="P239" i="29"/>
  <c r="J239" i="29"/>
  <c r="I239" i="29"/>
  <c r="H239" i="29"/>
  <c r="G239" i="29"/>
  <c r="G243" i="36"/>
  <c r="F239" i="29"/>
  <c r="W238" i="29"/>
  <c r="U238" i="29"/>
  <c r="T238" i="29"/>
  <c r="T242" i="36"/>
  <c r="S238" i="29"/>
  <c r="R238" i="29"/>
  <c r="Q238" i="29"/>
  <c r="P238" i="29"/>
  <c r="J238" i="29"/>
  <c r="I238" i="29"/>
  <c r="H238" i="29"/>
  <c r="G238" i="29"/>
  <c r="G242" i="36"/>
  <c r="F238" i="29"/>
  <c r="W237" i="29"/>
  <c r="U237" i="29"/>
  <c r="T237" i="29"/>
  <c r="T241" i="36"/>
  <c r="S237" i="29"/>
  <c r="R237" i="29"/>
  <c r="Q237" i="29"/>
  <c r="P237" i="29"/>
  <c r="J237" i="29"/>
  <c r="I237" i="29"/>
  <c r="H237" i="29"/>
  <c r="G237" i="29"/>
  <c r="G241" i="36"/>
  <c r="F237" i="29"/>
  <c r="W236" i="29"/>
  <c r="U236" i="29"/>
  <c r="T236" i="29"/>
  <c r="T240" i="36"/>
  <c r="S236" i="29"/>
  <c r="R236" i="29"/>
  <c r="Q236" i="29"/>
  <c r="P236" i="29"/>
  <c r="J236" i="29"/>
  <c r="I236" i="29"/>
  <c r="H236" i="29"/>
  <c r="G236" i="29"/>
  <c r="G240" i="36"/>
  <c r="F236" i="29"/>
  <c r="W235" i="29"/>
  <c r="U235" i="29"/>
  <c r="T235" i="29"/>
  <c r="T239" i="36"/>
  <c r="S235" i="29"/>
  <c r="R235" i="29"/>
  <c r="Q235" i="29"/>
  <c r="P235" i="29"/>
  <c r="J235" i="29"/>
  <c r="I235" i="29"/>
  <c r="H235" i="29"/>
  <c r="G235" i="29"/>
  <c r="G239" i="36"/>
  <c r="F235" i="29"/>
  <c r="W234" i="29"/>
  <c r="U234" i="29"/>
  <c r="T234" i="29"/>
  <c r="T238" i="36"/>
  <c r="S234" i="29"/>
  <c r="R234" i="29"/>
  <c r="Q234" i="29"/>
  <c r="P234" i="29"/>
  <c r="J234" i="29"/>
  <c r="I234" i="29"/>
  <c r="H234" i="29"/>
  <c r="G234" i="29"/>
  <c r="G238" i="36"/>
  <c r="F234" i="29"/>
  <c r="W233" i="29"/>
  <c r="U233" i="29"/>
  <c r="T233" i="29"/>
  <c r="T237" i="36"/>
  <c r="S233" i="29"/>
  <c r="R233" i="29"/>
  <c r="Q233" i="29"/>
  <c r="P233" i="29"/>
  <c r="J233" i="29"/>
  <c r="I233" i="29"/>
  <c r="H233" i="29"/>
  <c r="G233" i="29"/>
  <c r="G237" i="36"/>
  <c r="F233" i="29"/>
  <c r="W232" i="29"/>
  <c r="U232" i="29"/>
  <c r="T232" i="29"/>
  <c r="T236" i="36"/>
  <c r="S232" i="29"/>
  <c r="R232" i="29"/>
  <c r="Q232" i="29"/>
  <c r="P232" i="29"/>
  <c r="J232" i="29"/>
  <c r="I232" i="29"/>
  <c r="H232" i="29"/>
  <c r="G232" i="29"/>
  <c r="G236" i="36"/>
  <c r="F232" i="29"/>
  <c r="W231" i="29"/>
  <c r="U231" i="29"/>
  <c r="T231" i="29"/>
  <c r="T235" i="36"/>
  <c r="S231" i="29"/>
  <c r="R231" i="29"/>
  <c r="Q231" i="29"/>
  <c r="P231" i="29"/>
  <c r="J231" i="29"/>
  <c r="I231" i="29"/>
  <c r="H231" i="29"/>
  <c r="G231" i="29"/>
  <c r="G235" i="36"/>
  <c r="F231" i="29"/>
  <c r="W230" i="29"/>
  <c r="U230" i="29"/>
  <c r="T230" i="29"/>
  <c r="T234" i="36"/>
  <c r="S230" i="29"/>
  <c r="R230" i="29"/>
  <c r="Q230" i="29"/>
  <c r="P230" i="29"/>
  <c r="J230" i="29"/>
  <c r="I230" i="29"/>
  <c r="H230" i="29"/>
  <c r="G230" i="29"/>
  <c r="G234" i="36"/>
  <c r="F230" i="29"/>
  <c r="W229" i="29"/>
  <c r="U229" i="29"/>
  <c r="T229" i="29"/>
  <c r="T233" i="36"/>
  <c r="S229" i="29"/>
  <c r="R229" i="29"/>
  <c r="Q229" i="29"/>
  <c r="P229" i="29"/>
  <c r="J229" i="29"/>
  <c r="I229" i="29"/>
  <c r="H229" i="29"/>
  <c r="G229" i="29"/>
  <c r="G233" i="36"/>
  <c r="F229" i="29"/>
  <c r="W228" i="29"/>
  <c r="U228" i="29"/>
  <c r="T228" i="29"/>
  <c r="T232" i="36"/>
  <c r="S228" i="29"/>
  <c r="R228" i="29"/>
  <c r="Q228" i="29"/>
  <c r="P228" i="29"/>
  <c r="J228" i="29"/>
  <c r="I228" i="29"/>
  <c r="H228" i="29"/>
  <c r="G228" i="29"/>
  <c r="G232" i="36"/>
  <c r="F228" i="29"/>
  <c r="W227" i="29"/>
  <c r="U227" i="29"/>
  <c r="T227" i="29"/>
  <c r="T231" i="36"/>
  <c r="S227" i="29"/>
  <c r="R227" i="29"/>
  <c r="Q227" i="29"/>
  <c r="P227" i="29"/>
  <c r="J227" i="29"/>
  <c r="I227" i="29"/>
  <c r="H227" i="29"/>
  <c r="G227" i="29"/>
  <c r="G231" i="36"/>
  <c r="F227" i="29"/>
  <c r="W226" i="29"/>
  <c r="U226" i="29"/>
  <c r="T226" i="29"/>
  <c r="T230" i="36"/>
  <c r="S226" i="29"/>
  <c r="R226" i="29"/>
  <c r="Q226" i="29"/>
  <c r="P226" i="29"/>
  <c r="J226" i="29"/>
  <c r="I226" i="29"/>
  <c r="H226" i="29"/>
  <c r="G226" i="29"/>
  <c r="G230" i="36"/>
  <c r="F226" i="29"/>
  <c r="W225" i="29"/>
  <c r="U225" i="29"/>
  <c r="T225" i="29"/>
  <c r="T229" i="36"/>
  <c r="S225" i="29"/>
  <c r="R225" i="29"/>
  <c r="Q225" i="29"/>
  <c r="P225" i="29"/>
  <c r="J225" i="29"/>
  <c r="I225" i="29"/>
  <c r="H225" i="29"/>
  <c r="G225" i="29"/>
  <c r="G229" i="36"/>
  <c r="F225" i="29"/>
  <c r="W224" i="29"/>
  <c r="U224" i="29"/>
  <c r="T224" i="29"/>
  <c r="T228" i="36"/>
  <c r="S224" i="29"/>
  <c r="R224" i="29"/>
  <c r="Q224" i="29"/>
  <c r="P224" i="29"/>
  <c r="J224" i="29"/>
  <c r="I224" i="29"/>
  <c r="H224" i="29"/>
  <c r="G224" i="29"/>
  <c r="G228" i="36"/>
  <c r="F224" i="29"/>
  <c r="W223" i="29"/>
  <c r="U223" i="29"/>
  <c r="T223" i="29"/>
  <c r="T227" i="36"/>
  <c r="S223" i="29"/>
  <c r="R223" i="29"/>
  <c r="Q223" i="29"/>
  <c r="P223" i="29"/>
  <c r="J223" i="29"/>
  <c r="I223" i="29"/>
  <c r="H223" i="29"/>
  <c r="G223" i="29"/>
  <c r="G227" i="36"/>
  <c r="F223" i="29"/>
  <c r="W222" i="29"/>
  <c r="U222" i="29"/>
  <c r="T222" i="29"/>
  <c r="T226" i="36"/>
  <c r="S222" i="29"/>
  <c r="R222" i="29"/>
  <c r="Q222" i="29"/>
  <c r="P222" i="29"/>
  <c r="J222" i="29"/>
  <c r="I222" i="29"/>
  <c r="H222" i="29"/>
  <c r="G222" i="29"/>
  <c r="G226" i="36"/>
  <c r="F222" i="29"/>
  <c r="W221" i="29"/>
  <c r="U221" i="29"/>
  <c r="T221" i="29"/>
  <c r="T225" i="36"/>
  <c r="S221" i="29"/>
  <c r="R221" i="29"/>
  <c r="Q221" i="29"/>
  <c r="P221" i="29"/>
  <c r="J221" i="29"/>
  <c r="I221" i="29"/>
  <c r="H221" i="29"/>
  <c r="G221" i="29"/>
  <c r="G225" i="36"/>
  <c r="F221" i="29"/>
  <c r="W220" i="29"/>
  <c r="U220" i="29"/>
  <c r="T220" i="29"/>
  <c r="T224" i="36"/>
  <c r="S220" i="29"/>
  <c r="R220" i="29"/>
  <c r="Q220" i="29"/>
  <c r="P220" i="29"/>
  <c r="J220" i="29"/>
  <c r="I220" i="29"/>
  <c r="H220" i="29"/>
  <c r="G220" i="29"/>
  <c r="G224" i="36"/>
  <c r="F220" i="29"/>
  <c r="W219" i="29"/>
  <c r="U219" i="29"/>
  <c r="T219" i="29"/>
  <c r="T223" i="36"/>
  <c r="S219" i="29"/>
  <c r="R219" i="29"/>
  <c r="Q219" i="29"/>
  <c r="P219" i="29"/>
  <c r="J219" i="29"/>
  <c r="I219" i="29"/>
  <c r="H219" i="29"/>
  <c r="G219" i="29"/>
  <c r="G223" i="36"/>
  <c r="F219" i="29"/>
  <c r="W218" i="29"/>
  <c r="U218" i="29"/>
  <c r="T218" i="29"/>
  <c r="T222" i="36"/>
  <c r="S218" i="29"/>
  <c r="R218" i="29"/>
  <c r="Q218" i="29"/>
  <c r="P218" i="29"/>
  <c r="J218" i="29"/>
  <c r="I218" i="29"/>
  <c r="H218" i="29"/>
  <c r="G218" i="29"/>
  <c r="G222" i="36"/>
  <c r="F218" i="29"/>
  <c r="W217" i="29"/>
  <c r="U217" i="29"/>
  <c r="T217" i="29"/>
  <c r="T221" i="36"/>
  <c r="S217" i="29"/>
  <c r="R217" i="29"/>
  <c r="Q217" i="29"/>
  <c r="P217" i="29"/>
  <c r="J217" i="29"/>
  <c r="I217" i="29"/>
  <c r="H217" i="29"/>
  <c r="G217" i="29"/>
  <c r="G221" i="36"/>
  <c r="F217" i="29"/>
  <c r="W216" i="29"/>
  <c r="U216" i="29"/>
  <c r="T216" i="29"/>
  <c r="T220" i="36"/>
  <c r="S216" i="29"/>
  <c r="R216" i="29"/>
  <c r="Q216" i="29"/>
  <c r="P216" i="29"/>
  <c r="J216" i="29"/>
  <c r="I216" i="29"/>
  <c r="H216" i="29"/>
  <c r="G216" i="29"/>
  <c r="G220" i="36"/>
  <c r="F216" i="29"/>
  <c r="W215" i="29"/>
  <c r="U215" i="29"/>
  <c r="T215" i="29"/>
  <c r="T219" i="36"/>
  <c r="S215" i="29"/>
  <c r="R215" i="29"/>
  <c r="Q215" i="29"/>
  <c r="P215" i="29"/>
  <c r="J215" i="29"/>
  <c r="I215" i="29"/>
  <c r="H215" i="29"/>
  <c r="G215" i="29"/>
  <c r="G219" i="36"/>
  <c r="F215" i="29"/>
  <c r="W214" i="29"/>
  <c r="U214" i="29"/>
  <c r="T214" i="29"/>
  <c r="T218" i="36"/>
  <c r="S214" i="29"/>
  <c r="R214" i="29"/>
  <c r="Q214" i="29"/>
  <c r="P214" i="29"/>
  <c r="J214" i="29"/>
  <c r="I214" i="29"/>
  <c r="H214" i="29"/>
  <c r="G214" i="29"/>
  <c r="G218" i="36"/>
  <c r="F214" i="29"/>
  <c r="W213" i="29"/>
  <c r="U213" i="29"/>
  <c r="T213" i="29"/>
  <c r="T217" i="36"/>
  <c r="S213" i="29"/>
  <c r="R213" i="29"/>
  <c r="Q213" i="29"/>
  <c r="P213" i="29"/>
  <c r="J213" i="29"/>
  <c r="I213" i="29"/>
  <c r="H213" i="29"/>
  <c r="G213" i="29"/>
  <c r="G217" i="36"/>
  <c r="F213" i="29"/>
  <c r="W212" i="29"/>
  <c r="U212" i="29"/>
  <c r="T212" i="29"/>
  <c r="T216" i="36"/>
  <c r="S212" i="29"/>
  <c r="R212" i="29"/>
  <c r="Q212" i="29"/>
  <c r="P212" i="29"/>
  <c r="J212" i="29"/>
  <c r="I212" i="29"/>
  <c r="H212" i="29"/>
  <c r="G212" i="29"/>
  <c r="G216" i="36"/>
  <c r="F212" i="29"/>
  <c r="W211" i="29"/>
  <c r="U211" i="29"/>
  <c r="T211" i="29"/>
  <c r="T215" i="36"/>
  <c r="S211" i="29"/>
  <c r="R211" i="29"/>
  <c r="Q211" i="29"/>
  <c r="P211" i="29"/>
  <c r="J211" i="29"/>
  <c r="I211" i="29"/>
  <c r="H211" i="29"/>
  <c r="G211" i="29"/>
  <c r="G215" i="36"/>
  <c r="F211" i="29"/>
  <c r="W210" i="29"/>
  <c r="U210" i="29"/>
  <c r="T210" i="29"/>
  <c r="T214" i="36"/>
  <c r="S210" i="29"/>
  <c r="R210" i="29"/>
  <c r="Q210" i="29"/>
  <c r="P210" i="29"/>
  <c r="J210" i="29"/>
  <c r="I210" i="29"/>
  <c r="H210" i="29"/>
  <c r="G210" i="29"/>
  <c r="G214" i="36"/>
  <c r="F210" i="29"/>
  <c r="W209" i="29"/>
  <c r="U209" i="29"/>
  <c r="T209" i="29"/>
  <c r="T213" i="36"/>
  <c r="S209" i="29"/>
  <c r="R209" i="29"/>
  <c r="Q209" i="29"/>
  <c r="P209" i="29"/>
  <c r="J209" i="29"/>
  <c r="I209" i="29"/>
  <c r="H209" i="29"/>
  <c r="G209" i="29"/>
  <c r="G213" i="36"/>
  <c r="F209" i="29"/>
  <c r="W208" i="29"/>
  <c r="U208" i="29"/>
  <c r="T208" i="29"/>
  <c r="T212" i="36"/>
  <c r="S208" i="29"/>
  <c r="R208" i="29"/>
  <c r="Q208" i="29"/>
  <c r="P208" i="29"/>
  <c r="J208" i="29"/>
  <c r="I208" i="29"/>
  <c r="H208" i="29"/>
  <c r="G208" i="29"/>
  <c r="G212" i="36"/>
  <c r="F208" i="29"/>
  <c r="W207" i="29"/>
  <c r="U207" i="29"/>
  <c r="T207" i="29"/>
  <c r="T211" i="36"/>
  <c r="S207" i="29"/>
  <c r="R207" i="29"/>
  <c r="Q207" i="29"/>
  <c r="P207" i="29"/>
  <c r="J207" i="29"/>
  <c r="I207" i="29"/>
  <c r="H207" i="29"/>
  <c r="G207" i="29"/>
  <c r="G211" i="36"/>
  <c r="F207" i="29"/>
  <c r="W206" i="29"/>
  <c r="U206" i="29"/>
  <c r="T206" i="29"/>
  <c r="T210" i="36"/>
  <c r="S206" i="29"/>
  <c r="R206" i="29"/>
  <c r="Q206" i="29"/>
  <c r="P206" i="29"/>
  <c r="J206" i="29"/>
  <c r="I206" i="29"/>
  <c r="H206" i="29"/>
  <c r="G206" i="29"/>
  <c r="G210" i="36"/>
  <c r="F206" i="29"/>
  <c r="W205" i="29"/>
  <c r="U205" i="29"/>
  <c r="T205" i="29"/>
  <c r="T209" i="36"/>
  <c r="S205" i="29"/>
  <c r="R205" i="29"/>
  <c r="Q205" i="29"/>
  <c r="P205" i="29"/>
  <c r="J205" i="29"/>
  <c r="I205" i="29"/>
  <c r="H205" i="29"/>
  <c r="G205" i="29"/>
  <c r="G209" i="36"/>
  <c r="F205" i="29"/>
  <c r="W204" i="29"/>
  <c r="U204" i="29"/>
  <c r="T204" i="29"/>
  <c r="T208" i="36"/>
  <c r="S204" i="29"/>
  <c r="R204" i="29"/>
  <c r="Q204" i="29"/>
  <c r="P204" i="29"/>
  <c r="J204" i="29"/>
  <c r="I204" i="29"/>
  <c r="H204" i="29"/>
  <c r="G204" i="29"/>
  <c r="G208" i="36"/>
  <c r="F204" i="29"/>
  <c r="W203" i="29"/>
  <c r="U203" i="29"/>
  <c r="T203" i="29"/>
  <c r="T207" i="36"/>
  <c r="S203" i="29"/>
  <c r="R203" i="29"/>
  <c r="Q203" i="29"/>
  <c r="P203" i="29"/>
  <c r="J203" i="29"/>
  <c r="I203" i="29"/>
  <c r="H203" i="29"/>
  <c r="G203" i="29"/>
  <c r="G207" i="36"/>
  <c r="F203" i="29"/>
  <c r="W202" i="29"/>
  <c r="U202" i="29"/>
  <c r="T202" i="29"/>
  <c r="T206" i="36"/>
  <c r="S202" i="29"/>
  <c r="R202" i="29"/>
  <c r="Q202" i="29"/>
  <c r="P202" i="29"/>
  <c r="J202" i="29"/>
  <c r="I202" i="29"/>
  <c r="H202" i="29"/>
  <c r="G202" i="29"/>
  <c r="G206" i="36"/>
  <c r="F202" i="29"/>
  <c r="W201" i="29"/>
  <c r="U201" i="29"/>
  <c r="T201" i="29"/>
  <c r="T205" i="36"/>
  <c r="S201" i="29"/>
  <c r="R201" i="29"/>
  <c r="Q201" i="29"/>
  <c r="P201" i="29"/>
  <c r="J201" i="29"/>
  <c r="I201" i="29"/>
  <c r="H201" i="29"/>
  <c r="G201" i="29"/>
  <c r="G205" i="36"/>
  <c r="F201" i="29"/>
  <c r="W200" i="29"/>
  <c r="U200" i="29"/>
  <c r="T200" i="29"/>
  <c r="T204" i="36"/>
  <c r="S200" i="29"/>
  <c r="R200" i="29"/>
  <c r="Q200" i="29"/>
  <c r="P200" i="29"/>
  <c r="J200" i="29"/>
  <c r="I200" i="29"/>
  <c r="H200" i="29"/>
  <c r="G200" i="29"/>
  <c r="G204" i="36"/>
  <c r="F200" i="29"/>
  <c r="W199" i="29"/>
  <c r="U199" i="29"/>
  <c r="T199" i="29"/>
  <c r="T203" i="36"/>
  <c r="S199" i="29"/>
  <c r="R199" i="29"/>
  <c r="Q199" i="29"/>
  <c r="P199" i="29"/>
  <c r="J199" i="29"/>
  <c r="I199" i="29"/>
  <c r="H199" i="29"/>
  <c r="G199" i="29"/>
  <c r="G203" i="36"/>
  <c r="F199" i="29"/>
  <c r="W198" i="29"/>
  <c r="U198" i="29"/>
  <c r="T198" i="29"/>
  <c r="T202" i="36"/>
  <c r="S198" i="29"/>
  <c r="R198" i="29"/>
  <c r="Q198" i="29"/>
  <c r="P198" i="29"/>
  <c r="J198" i="29"/>
  <c r="I198" i="29"/>
  <c r="H198" i="29"/>
  <c r="G198" i="29"/>
  <c r="G202" i="36"/>
  <c r="F198" i="29"/>
  <c r="W197" i="29"/>
  <c r="U197" i="29"/>
  <c r="T197" i="29"/>
  <c r="T201" i="36"/>
  <c r="S197" i="29"/>
  <c r="R197" i="29"/>
  <c r="Q197" i="29"/>
  <c r="P197" i="29"/>
  <c r="J197" i="29"/>
  <c r="I197" i="29"/>
  <c r="H197" i="29"/>
  <c r="G197" i="29"/>
  <c r="G201" i="36"/>
  <c r="F197" i="29"/>
  <c r="W196" i="29"/>
  <c r="U196" i="29"/>
  <c r="T196" i="29"/>
  <c r="T200" i="36"/>
  <c r="S196" i="29"/>
  <c r="R196" i="29"/>
  <c r="Q196" i="29"/>
  <c r="P196" i="29"/>
  <c r="J196" i="29"/>
  <c r="I196" i="29"/>
  <c r="H196" i="29"/>
  <c r="G196" i="29"/>
  <c r="G200" i="36"/>
  <c r="F196" i="29"/>
  <c r="W195" i="29"/>
  <c r="U195" i="29"/>
  <c r="T195" i="29"/>
  <c r="T199" i="36"/>
  <c r="S195" i="29"/>
  <c r="R195" i="29"/>
  <c r="Q195" i="29"/>
  <c r="P195" i="29"/>
  <c r="J195" i="29"/>
  <c r="I195" i="29"/>
  <c r="H195" i="29"/>
  <c r="G195" i="29"/>
  <c r="G199" i="36"/>
  <c r="F195" i="29"/>
  <c r="W194" i="29"/>
  <c r="U194" i="29"/>
  <c r="T194" i="29"/>
  <c r="T198" i="36"/>
  <c r="S194" i="29"/>
  <c r="R194" i="29"/>
  <c r="Q194" i="29"/>
  <c r="P194" i="29"/>
  <c r="J194" i="29"/>
  <c r="I194" i="29"/>
  <c r="H194" i="29"/>
  <c r="G194" i="29"/>
  <c r="G198" i="36"/>
  <c r="F194" i="29"/>
  <c r="W193" i="29"/>
  <c r="U193" i="29"/>
  <c r="T193" i="29"/>
  <c r="T197" i="36"/>
  <c r="S193" i="29"/>
  <c r="R193" i="29"/>
  <c r="Q193" i="29"/>
  <c r="P193" i="29"/>
  <c r="J193" i="29"/>
  <c r="I193" i="29"/>
  <c r="H193" i="29"/>
  <c r="G193" i="29"/>
  <c r="G197" i="36"/>
  <c r="F193" i="29"/>
  <c r="W192" i="29"/>
  <c r="U192" i="29"/>
  <c r="T192" i="29"/>
  <c r="T196" i="36"/>
  <c r="S192" i="29"/>
  <c r="R192" i="29"/>
  <c r="Q192" i="29"/>
  <c r="P192" i="29"/>
  <c r="J192" i="29"/>
  <c r="I192" i="29"/>
  <c r="H192" i="29"/>
  <c r="G192" i="29"/>
  <c r="G196" i="36"/>
  <c r="F192" i="29"/>
  <c r="W191" i="29"/>
  <c r="U191" i="29"/>
  <c r="T191" i="29"/>
  <c r="T195" i="36"/>
  <c r="S191" i="29"/>
  <c r="R191" i="29"/>
  <c r="Q191" i="29"/>
  <c r="P191" i="29"/>
  <c r="J191" i="29"/>
  <c r="I191" i="29"/>
  <c r="H191" i="29"/>
  <c r="G191" i="29"/>
  <c r="G195" i="36"/>
  <c r="F191" i="29"/>
  <c r="W190" i="29"/>
  <c r="U190" i="29"/>
  <c r="T190" i="29"/>
  <c r="T194" i="36"/>
  <c r="S190" i="29"/>
  <c r="R190" i="29"/>
  <c r="Q190" i="29"/>
  <c r="P190" i="29"/>
  <c r="J190" i="29"/>
  <c r="I190" i="29"/>
  <c r="H190" i="29"/>
  <c r="G190" i="29"/>
  <c r="G194" i="36"/>
  <c r="F190" i="29"/>
  <c r="W189" i="29"/>
  <c r="U189" i="29"/>
  <c r="T189" i="29"/>
  <c r="T193" i="36"/>
  <c r="S189" i="29"/>
  <c r="R189" i="29"/>
  <c r="Q189" i="29"/>
  <c r="P189" i="29"/>
  <c r="J189" i="29"/>
  <c r="I189" i="29"/>
  <c r="H189" i="29"/>
  <c r="G189" i="29"/>
  <c r="G193" i="36"/>
  <c r="F189" i="29"/>
  <c r="W188" i="29"/>
  <c r="U188" i="29"/>
  <c r="T188" i="29"/>
  <c r="T192" i="36"/>
  <c r="S188" i="29"/>
  <c r="R188" i="29"/>
  <c r="Q188" i="29"/>
  <c r="P188" i="29"/>
  <c r="J188" i="29"/>
  <c r="I188" i="29"/>
  <c r="H188" i="29"/>
  <c r="G188" i="29"/>
  <c r="G192" i="36"/>
  <c r="F188" i="29"/>
  <c r="W187" i="29"/>
  <c r="U187" i="29"/>
  <c r="T187" i="29"/>
  <c r="T191" i="36"/>
  <c r="S187" i="29"/>
  <c r="R187" i="29"/>
  <c r="Q187" i="29"/>
  <c r="P187" i="29"/>
  <c r="J187" i="29"/>
  <c r="I187" i="29"/>
  <c r="H187" i="29"/>
  <c r="G187" i="29"/>
  <c r="G191" i="36"/>
  <c r="F187" i="29"/>
  <c r="W186" i="29"/>
  <c r="U186" i="29"/>
  <c r="T186" i="29"/>
  <c r="T190" i="36"/>
  <c r="S186" i="29"/>
  <c r="R186" i="29"/>
  <c r="Q186" i="29"/>
  <c r="P186" i="29"/>
  <c r="J186" i="29"/>
  <c r="I186" i="29"/>
  <c r="H186" i="29"/>
  <c r="G186" i="29"/>
  <c r="G190" i="36"/>
  <c r="F186" i="29"/>
  <c r="W185" i="29"/>
  <c r="U185" i="29"/>
  <c r="T185" i="29"/>
  <c r="T189" i="36"/>
  <c r="S185" i="29"/>
  <c r="R185" i="29"/>
  <c r="Q185" i="29"/>
  <c r="P185" i="29"/>
  <c r="J185" i="29"/>
  <c r="I185" i="29"/>
  <c r="H185" i="29"/>
  <c r="G185" i="29"/>
  <c r="G189" i="36"/>
  <c r="F185" i="29"/>
  <c r="W184" i="29"/>
  <c r="U184" i="29"/>
  <c r="T184" i="29"/>
  <c r="T188" i="36"/>
  <c r="S184" i="29"/>
  <c r="R184" i="29"/>
  <c r="Q184" i="29"/>
  <c r="P184" i="29"/>
  <c r="J184" i="29"/>
  <c r="I184" i="29"/>
  <c r="H184" i="29"/>
  <c r="G184" i="29"/>
  <c r="G188" i="36"/>
  <c r="F184" i="29"/>
  <c r="W183" i="29"/>
  <c r="U183" i="29"/>
  <c r="T183" i="29"/>
  <c r="T187" i="36"/>
  <c r="S183" i="29"/>
  <c r="R183" i="29"/>
  <c r="Q183" i="29"/>
  <c r="P183" i="29"/>
  <c r="J183" i="29"/>
  <c r="I183" i="29"/>
  <c r="H183" i="29"/>
  <c r="G183" i="29"/>
  <c r="G187" i="36"/>
  <c r="F183" i="29"/>
  <c r="W182" i="29"/>
  <c r="U182" i="29"/>
  <c r="T182" i="29"/>
  <c r="T186" i="36"/>
  <c r="S182" i="29"/>
  <c r="R182" i="29"/>
  <c r="Q182" i="29"/>
  <c r="P182" i="29"/>
  <c r="J182" i="29"/>
  <c r="I182" i="29"/>
  <c r="H182" i="29"/>
  <c r="G182" i="29"/>
  <c r="G186" i="36"/>
  <c r="F182" i="29"/>
  <c r="W181" i="29"/>
  <c r="U181" i="29"/>
  <c r="T181" i="29"/>
  <c r="T185" i="36"/>
  <c r="S181" i="29"/>
  <c r="R181" i="29"/>
  <c r="Q181" i="29"/>
  <c r="P181" i="29"/>
  <c r="J181" i="29"/>
  <c r="I181" i="29"/>
  <c r="H181" i="29"/>
  <c r="G181" i="29"/>
  <c r="G185" i="36"/>
  <c r="F181" i="29"/>
  <c r="W180" i="29"/>
  <c r="U180" i="29"/>
  <c r="T180" i="29"/>
  <c r="T184" i="36"/>
  <c r="S180" i="29"/>
  <c r="R180" i="29"/>
  <c r="Q180" i="29"/>
  <c r="P180" i="29"/>
  <c r="J180" i="29"/>
  <c r="I180" i="29"/>
  <c r="H180" i="29"/>
  <c r="G180" i="29"/>
  <c r="G184" i="36"/>
  <c r="F180" i="29"/>
  <c r="W179" i="29"/>
  <c r="U179" i="29"/>
  <c r="T179" i="29"/>
  <c r="T183" i="36"/>
  <c r="S179" i="29"/>
  <c r="R179" i="29"/>
  <c r="Q179" i="29"/>
  <c r="P179" i="29"/>
  <c r="J179" i="29"/>
  <c r="I179" i="29"/>
  <c r="H179" i="29"/>
  <c r="G179" i="29"/>
  <c r="G183" i="36"/>
  <c r="F179" i="29"/>
  <c r="W178" i="29"/>
  <c r="U178" i="29"/>
  <c r="T178" i="29"/>
  <c r="T182" i="36"/>
  <c r="S178" i="29"/>
  <c r="R178" i="29"/>
  <c r="Q178" i="29"/>
  <c r="P178" i="29"/>
  <c r="J178" i="29"/>
  <c r="I178" i="29"/>
  <c r="H178" i="29"/>
  <c r="G178" i="29"/>
  <c r="G182" i="36"/>
  <c r="F178" i="29"/>
  <c r="W177" i="29"/>
  <c r="U177" i="29"/>
  <c r="T177" i="29"/>
  <c r="T181" i="36"/>
  <c r="S177" i="29"/>
  <c r="R177" i="29"/>
  <c r="Q177" i="29"/>
  <c r="P177" i="29"/>
  <c r="J177" i="29"/>
  <c r="I177" i="29"/>
  <c r="H177" i="29"/>
  <c r="G177" i="29"/>
  <c r="G181" i="36"/>
  <c r="F177" i="29"/>
  <c r="W176" i="29"/>
  <c r="U176" i="29"/>
  <c r="T176" i="29"/>
  <c r="T180" i="36"/>
  <c r="S176" i="29"/>
  <c r="R176" i="29"/>
  <c r="Q176" i="29"/>
  <c r="P176" i="29"/>
  <c r="J176" i="29"/>
  <c r="I176" i="29"/>
  <c r="H176" i="29"/>
  <c r="G176" i="29"/>
  <c r="G180" i="36"/>
  <c r="F176" i="29"/>
  <c r="W175" i="29"/>
  <c r="U175" i="29"/>
  <c r="T175" i="29"/>
  <c r="T179" i="36"/>
  <c r="S175" i="29"/>
  <c r="R175" i="29"/>
  <c r="Q175" i="29"/>
  <c r="P175" i="29"/>
  <c r="J175" i="29"/>
  <c r="I175" i="29"/>
  <c r="H175" i="29"/>
  <c r="G175" i="29"/>
  <c r="G179" i="36"/>
  <c r="F175" i="29"/>
  <c r="W174" i="29"/>
  <c r="U174" i="29"/>
  <c r="T174" i="29"/>
  <c r="T178" i="36"/>
  <c r="S174" i="29"/>
  <c r="R174" i="29"/>
  <c r="Q174" i="29"/>
  <c r="P174" i="29"/>
  <c r="J174" i="29"/>
  <c r="I174" i="29"/>
  <c r="H174" i="29"/>
  <c r="G174" i="29"/>
  <c r="G178" i="36"/>
  <c r="F174" i="29"/>
  <c r="W173" i="29"/>
  <c r="U173" i="29"/>
  <c r="T173" i="29"/>
  <c r="T177" i="36"/>
  <c r="S173" i="29"/>
  <c r="R173" i="29"/>
  <c r="Q173" i="29"/>
  <c r="P173" i="29"/>
  <c r="J173" i="29"/>
  <c r="I173" i="29"/>
  <c r="H173" i="29"/>
  <c r="G173" i="29"/>
  <c r="G177" i="36"/>
  <c r="F173" i="29"/>
  <c r="W172" i="29"/>
  <c r="U172" i="29"/>
  <c r="T172" i="29"/>
  <c r="T176" i="36"/>
  <c r="S172" i="29"/>
  <c r="R172" i="29"/>
  <c r="Q172" i="29"/>
  <c r="P172" i="29"/>
  <c r="J172" i="29"/>
  <c r="I172" i="29"/>
  <c r="H172" i="29"/>
  <c r="G172" i="29"/>
  <c r="G176" i="36"/>
  <c r="F172" i="29"/>
  <c r="W171" i="29"/>
  <c r="U171" i="29"/>
  <c r="T171" i="29"/>
  <c r="T175" i="36"/>
  <c r="S171" i="29"/>
  <c r="R171" i="29"/>
  <c r="Q171" i="29"/>
  <c r="P171" i="29"/>
  <c r="J171" i="29"/>
  <c r="I171" i="29"/>
  <c r="H171" i="29"/>
  <c r="G171" i="29"/>
  <c r="G175" i="36"/>
  <c r="F171" i="29"/>
  <c r="W170" i="29"/>
  <c r="U170" i="29"/>
  <c r="T170" i="29"/>
  <c r="T174" i="36"/>
  <c r="S170" i="29"/>
  <c r="R170" i="29"/>
  <c r="Q170" i="29"/>
  <c r="P170" i="29"/>
  <c r="J170" i="29"/>
  <c r="I170" i="29"/>
  <c r="H170" i="29"/>
  <c r="G170" i="29"/>
  <c r="G174" i="36"/>
  <c r="F170" i="29"/>
  <c r="W169" i="29"/>
  <c r="U169" i="29"/>
  <c r="T169" i="29"/>
  <c r="T173" i="36"/>
  <c r="S169" i="29"/>
  <c r="R169" i="29"/>
  <c r="Q169" i="29"/>
  <c r="P169" i="29"/>
  <c r="J169" i="29"/>
  <c r="I169" i="29"/>
  <c r="H169" i="29"/>
  <c r="G169" i="29"/>
  <c r="G173" i="36"/>
  <c r="F169" i="29"/>
  <c r="W168" i="29"/>
  <c r="U168" i="29"/>
  <c r="T168" i="29"/>
  <c r="T172" i="36"/>
  <c r="S168" i="29"/>
  <c r="R168" i="29"/>
  <c r="Q168" i="29"/>
  <c r="P168" i="29"/>
  <c r="J168" i="29"/>
  <c r="I168" i="29"/>
  <c r="H168" i="29"/>
  <c r="G168" i="29"/>
  <c r="G172" i="36"/>
  <c r="F168" i="29"/>
  <c r="W167" i="29"/>
  <c r="U167" i="29"/>
  <c r="T167" i="29"/>
  <c r="T171" i="36"/>
  <c r="S167" i="29"/>
  <c r="R167" i="29"/>
  <c r="Q167" i="29"/>
  <c r="P167" i="29"/>
  <c r="J167" i="29"/>
  <c r="I167" i="29"/>
  <c r="H167" i="29"/>
  <c r="G167" i="29"/>
  <c r="G171" i="36"/>
  <c r="F167" i="29"/>
  <c r="W166" i="29"/>
  <c r="U166" i="29"/>
  <c r="T166" i="29"/>
  <c r="T170" i="36"/>
  <c r="S166" i="29"/>
  <c r="R166" i="29"/>
  <c r="Q166" i="29"/>
  <c r="P166" i="29"/>
  <c r="J166" i="29"/>
  <c r="I166" i="29"/>
  <c r="H166" i="29"/>
  <c r="G166" i="29"/>
  <c r="G170" i="36"/>
  <c r="F166" i="29"/>
  <c r="W165" i="29"/>
  <c r="U165" i="29"/>
  <c r="T165" i="29"/>
  <c r="T169" i="36"/>
  <c r="S165" i="29"/>
  <c r="R165" i="29"/>
  <c r="Q165" i="29"/>
  <c r="P165" i="29"/>
  <c r="J165" i="29"/>
  <c r="I165" i="29"/>
  <c r="H165" i="29"/>
  <c r="G165" i="29"/>
  <c r="G169" i="36"/>
  <c r="F165" i="29"/>
  <c r="W164" i="29"/>
  <c r="U164" i="29"/>
  <c r="T164" i="29"/>
  <c r="T168" i="36"/>
  <c r="S164" i="29"/>
  <c r="R164" i="29"/>
  <c r="Q164" i="29"/>
  <c r="P164" i="29"/>
  <c r="J164" i="29"/>
  <c r="I164" i="29"/>
  <c r="H164" i="29"/>
  <c r="G164" i="29"/>
  <c r="G168" i="36"/>
  <c r="F164" i="29"/>
  <c r="W163" i="29"/>
  <c r="U163" i="29"/>
  <c r="T163" i="29"/>
  <c r="T167" i="36"/>
  <c r="S163" i="29"/>
  <c r="R163" i="29"/>
  <c r="Q163" i="29"/>
  <c r="P163" i="29"/>
  <c r="J163" i="29"/>
  <c r="I163" i="29"/>
  <c r="H163" i="29"/>
  <c r="G163" i="29"/>
  <c r="G167" i="36"/>
  <c r="F163" i="29"/>
  <c r="W162" i="29"/>
  <c r="U162" i="29"/>
  <c r="T162" i="29"/>
  <c r="T166" i="36"/>
  <c r="S162" i="29"/>
  <c r="R162" i="29"/>
  <c r="Q162" i="29"/>
  <c r="P162" i="29"/>
  <c r="J162" i="29"/>
  <c r="I162" i="29"/>
  <c r="H162" i="29"/>
  <c r="G162" i="29"/>
  <c r="G166" i="36"/>
  <c r="F162" i="29"/>
  <c r="W161" i="29"/>
  <c r="U161" i="29"/>
  <c r="T161" i="29"/>
  <c r="T165" i="36"/>
  <c r="S161" i="29"/>
  <c r="R161" i="29"/>
  <c r="Q161" i="29"/>
  <c r="P161" i="29"/>
  <c r="J161" i="29"/>
  <c r="I161" i="29"/>
  <c r="H161" i="29"/>
  <c r="G161" i="29"/>
  <c r="G165" i="36"/>
  <c r="F161" i="29"/>
  <c r="W160" i="29"/>
  <c r="U160" i="29"/>
  <c r="T160" i="29"/>
  <c r="T164" i="36"/>
  <c r="S160" i="29"/>
  <c r="R160" i="29"/>
  <c r="Q160" i="29"/>
  <c r="P160" i="29"/>
  <c r="J160" i="29"/>
  <c r="I160" i="29"/>
  <c r="H160" i="29"/>
  <c r="G160" i="29"/>
  <c r="G164" i="36"/>
  <c r="F160" i="29"/>
  <c r="W159" i="29"/>
  <c r="U159" i="29"/>
  <c r="T159" i="29"/>
  <c r="T163" i="36"/>
  <c r="S159" i="29"/>
  <c r="R159" i="29"/>
  <c r="Q159" i="29"/>
  <c r="P159" i="29"/>
  <c r="J159" i="29"/>
  <c r="I159" i="29"/>
  <c r="H159" i="29"/>
  <c r="G159" i="29"/>
  <c r="G163" i="36"/>
  <c r="F159" i="29"/>
  <c r="W158" i="29"/>
  <c r="U158" i="29"/>
  <c r="T158" i="29"/>
  <c r="T162" i="36"/>
  <c r="S158" i="29"/>
  <c r="R158" i="29"/>
  <c r="Q158" i="29"/>
  <c r="P158" i="29"/>
  <c r="J158" i="29"/>
  <c r="I158" i="29"/>
  <c r="H158" i="29"/>
  <c r="G158" i="29"/>
  <c r="G162" i="36"/>
  <c r="F158" i="29"/>
  <c r="W157" i="29"/>
  <c r="U157" i="29"/>
  <c r="T157" i="29"/>
  <c r="T161" i="36"/>
  <c r="S157" i="29"/>
  <c r="R157" i="29"/>
  <c r="Q157" i="29"/>
  <c r="P157" i="29"/>
  <c r="J157" i="29"/>
  <c r="I157" i="29"/>
  <c r="H157" i="29"/>
  <c r="G157" i="29"/>
  <c r="G161" i="36"/>
  <c r="F157" i="29"/>
  <c r="W156" i="29"/>
  <c r="U156" i="29"/>
  <c r="T156" i="29"/>
  <c r="T160" i="36"/>
  <c r="S156" i="29"/>
  <c r="R156" i="29"/>
  <c r="Q156" i="29"/>
  <c r="P156" i="29"/>
  <c r="J156" i="29"/>
  <c r="I156" i="29"/>
  <c r="H156" i="29"/>
  <c r="G156" i="29"/>
  <c r="G160" i="36"/>
  <c r="F156" i="29"/>
  <c r="W155" i="29"/>
  <c r="U155" i="29"/>
  <c r="T155" i="29"/>
  <c r="T159" i="36"/>
  <c r="S155" i="29"/>
  <c r="R155" i="29"/>
  <c r="Q155" i="29"/>
  <c r="P155" i="29"/>
  <c r="J155" i="29"/>
  <c r="I155" i="29"/>
  <c r="H155" i="29"/>
  <c r="G155" i="29"/>
  <c r="G159" i="36"/>
  <c r="F155" i="29"/>
  <c r="W154" i="29"/>
  <c r="U154" i="29"/>
  <c r="T154" i="29"/>
  <c r="T158" i="36"/>
  <c r="S154" i="29"/>
  <c r="R154" i="29"/>
  <c r="Q154" i="29"/>
  <c r="P154" i="29"/>
  <c r="J154" i="29"/>
  <c r="I154" i="29"/>
  <c r="H154" i="29"/>
  <c r="G154" i="29"/>
  <c r="G158" i="36"/>
  <c r="F154" i="29"/>
  <c r="W153" i="29"/>
  <c r="U153" i="29"/>
  <c r="T153" i="29"/>
  <c r="T157" i="36"/>
  <c r="S153" i="29"/>
  <c r="R153" i="29"/>
  <c r="Q153" i="29"/>
  <c r="P153" i="29"/>
  <c r="J153" i="29"/>
  <c r="I153" i="29"/>
  <c r="H153" i="29"/>
  <c r="G153" i="29"/>
  <c r="G157" i="36"/>
  <c r="F153" i="29"/>
  <c r="W152" i="29"/>
  <c r="U152" i="29"/>
  <c r="T152" i="29"/>
  <c r="T156" i="36"/>
  <c r="S152" i="29"/>
  <c r="R152" i="29"/>
  <c r="Q152" i="29"/>
  <c r="P152" i="29"/>
  <c r="J152" i="29"/>
  <c r="I152" i="29"/>
  <c r="H152" i="29"/>
  <c r="G152" i="29"/>
  <c r="G156" i="36"/>
  <c r="F152" i="29"/>
  <c r="W151" i="29"/>
  <c r="U151" i="29"/>
  <c r="T151" i="29"/>
  <c r="T155" i="36"/>
  <c r="S151" i="29"/>
  <c r="R151" i="29"/>
  <c r="Q151" i="29"/>
  <c r="P151" i="29"/>
  <c r="J151" i="29"/>
  <c r="I151" i="29"/>
  <c r="H151" i="29"/>
  <c r="G151" i="29"/>
  <c r="G155" i="36"/>
  <c r="F151" i="29"/>
  <c r="W150" i="29"/>
  <c r="U150" i="29"/>
  <c r="T150" i="29"/>
  <c r="T154" i="36"/>
  <c r="S150" i="29"/>
  <c r="R150" i="29"/>
  <c r="Q150" i="29"/>
  <c r="P150" i="29"/>
  <c r="J150" i="29"/>
  <c r="I150" i="29"/>
  <c r="H150" i="29"/>
  <c r="G150" i="29"/>
  <c r="G154" i="36"/>
  <c r="F150" i="29"/>
  <c r="W149" i="29"/>
  <c r="U149" i="29"/>
  <c r="T149" i="29"/>
  <c r="T153" i="36"/>
  <c r="S149" i="29"/>
  <c r="R149" i="29"/>
  <c r="Q149" i="29"/>
  <c r="P149" i="29"/>
  <c r="J149" i="29"/>
  <c r="I149" i="29"/>
  <c r="H149" i="29"/>
  <c r="G149" i="29"/>
  <c r="G153" i="36"/>
  <c r="F149" i="29"/>
  <c r="W148" i="29"/>
  <c r="U148" i="29"/>
  <c r="T148" i="29"/>
  <c r="T152" i="36"/>
  <c r="S148" i="29"/>
  <c r="R148" i="29"/>
  <c r="Q148" i="29"/>
  <c r="P148" i="29"/>
  <c r="J148" i="29"/>
  <c r="I148" i="29"/>
  <c r="H148" i="29"/>
  <c r="G148" i="29"/>
  <c r="G152" i="36"/>
  <c r="F148" i="29"/>
  <c r="W147" i="29"/>
  <c r="U147" i="29"/>
  <c r="T147" i="29"/>
  <c r="T151" i="36"/>
  <c r="S147" i="29"/>
  <c r="R147" i="29"/>
  <c r="Q147" i="29"/>
  <c r="P147" i="29"/>
  <c r="J147" i="29"/>
  <c r="I147" i="29"/>
  <c r="H147" i="29"/>
  <c r="G147" i="29"/>
  <c r="G151" i="36"/>
  <c r="F147" i="29"/>
  <c r="W146" i="29"/>
  <c r="U146" i="29"/>
  <c r="T146" i="29"/>
  <c r="T150" i="36"/>
  <c r="S146" i="29"/>
  <c r="R146" i="29"/>
  <c r="Q146" i="29"/>
  <c r="P146" i="29"/>
  <c r="J146" i="29"/>
  <c r="I146" i="29"/>
  <c r="H146" i="29"/>
  <c r="G146" i="29"/>
  <c r="G150" i="36"/>
  <c r="F146" i="29"/>
  <c r="W145" i="29"/>
  <c r="U145" i="29"/>
  <c r="T145" i="29"/>
  <c r="T149" i="36"/>
  <c r="S145" i="29"/>
  <c r="R145" i="29"/>
  <c r="Q145" i="29"/>
  <c r="P145" i="29"/>
  <c r="J145" i="29"/>
  <c r="I145" i="29"/>
  <c r="H145" i="29"/>
  <c r="G145" i="29"/>
  <c r="G149" i="36"/>
  <c r="F145" i="29"/>
  <c r="W144" i="29"/>
  <c r="U144" i="29"/>
  <c r="T144" i="29"/>
  <c r="T148" i="36"/>
  <c r="S144" i="29"/>
  <c r="R144" i="29"/>
  <c r="Q144" i="29"/>
  <c r="P144" i="29"/>
  <c r="J144" i="29"/>
  <c r="I144" i="29"/>
  <c r="H144" i="29"/>
  <c r="G144" i="29"/>
  <c r="G148" i="36"/>
  <c r="F144" i="29"/>
  <c r="W143" i="29"/>
  <c r="U143" i="29"/>
  <c r="T143" i="29"/>
  <c r="T147" i="36"/>
  <c r="S143" i="29"/>
  <c r="R143" i="29"/>
  <c r="Q143" i="29"/>
  <c r="P143" i="29"/>
  <c r="J143" i="29"/>
  <c r="I143" i="29"/>
  <c r="H143" i="29"/>
  <c r="G143" i="29"/>
  <c r="G147" i="36"/>
  <c r="F143" i="29"/>
  <c r="W142" i="29"/>
  <c r="U142" i="29"/>
  <c r="T142" i="29"/>
  <c r="T146" i="36"/>
  <c r="S142" i="29"/>
  <c r="R142" i="29"/>
  <c r="Q142" i="29"/>
  <c r="P142" i="29"/>
  <c r="J142" i="29"/>
  <c r="I142" i="29"/>
  <c r="H142" i="29"/>
  <c r="G142" i="29"/>
  <c r="G146" i="36"/>
  <c r="F142" i="29"/>
  <c r="W141" i="29"/>
  <c r="U141" i="29"/>
  <c r="T141" i="29"/>
  <c r="T145" i="36"/>
  <c r="S141" i="29"/>
  <c r="R141" i="29"/>
  <c r="Q141" i="29"/>
  <c r="P141" i="29"/>
  <c r="J141" i="29"/>
  <c r="I141" i="29"/>
  <c r="H141" i="29"/>
  <c r="G141" i="29"/>
  <c r="G145" i="36"/>
  <c r="F141" i="29"/>
  <c r="W140" i="29"/>
  <c r="U140" i="29"/>
  <c r="T140" i="29"/>
  <c r="T144" i="36"/>
  <c r="S140" i="29"/>
  <c r="R140" i="29"/>
  <c r="Q140" i="29"/>
  <c r="P140" i="29"/>
  <c r="J140" i="29"/>
  <c r="I140" i="29"/>
  <c r="H140" i="29"/>
  <c r="G140" i="29"/>
  <c r="G144" i="36"/>
  <c r="F140" i="29"/>
  <c r="W139" i="29"/>
  <c r="U139" i="29"/>
  <c r="T139" i="29"/>
  <c r="T143" i="36"/>
  <c r="S139" i="29"/>
  <c r="R139" i="29"/>
  <c r="Q139" i="29"/>
  <c r="P139" i="29"/>
  <c r="J139" i="29"/>
  <c r="I139" i="29"/>
  <c r="H139" i="29"/>
  <c r="G139" i="29"/>
  <c r="G143" i="36"/>
  <c r="F139" i="29"/>
  <c r="W138" i="29"/>
  <c r="U138" i="29"/>
  <c r="T138" i="29"/>
  <c r="T142" i="36"/>
  <c r="S138" i="29"/>
  <c r="R138" i="29"/>
  <c r="Q138" i="29"/>
  <c r="P138" i="29"/>
  <c r="J138" i="29"/>
  <c r="I138" i="29"/>
  <c r="H138" i="29"/>
  <c r="G138" i="29"/>
  <c r="G142" i="36"/>
  <c r="F138" i="29"/>
  <c r="W137" i="29"/>
  <c r="U137" i="29"/>
  <c r="T137" i="29"/>
  <c r="T141" i="36"/>
  <c r="S137" i="29"/>
  <c r="R137" i="29"/>
  <c r="Q137" i="29"/>
  <c r="P137" i="29"/>
  <c r="J137" i="29"/>
  <c r="I137" i="29"/>
  <c r="H137" i="29"/>
  <c r="G137" i="29"/>
  <c r="G141" i="36"/>
  <c r="F137" i="29"/>
  <c r="W136" i="29"/>
  <c r="U136" i="29"/>
  <c r="T136" i="29"/>
  <c r="T140" i="36"/>
  <c r="S136" i="29"/>
  <c r="R136" i="29"/>
  <c r="Q136" i="29"/>
  <c r="P136" i="29"/>
  <c r="J136" i="29"/>
  <c r="I136" i="29"/>
  <c r="H136" i="29"/>
  <c r="G136" i="29"/>
  <c r="G140" i="36"/>
  <c r="F136" i="29"/>
  <c r="W135" i="29"/>
  <c r="U135" i="29"/>
  <c r="T135" i="29"/>
  <c r="T139" i="36"/>
  <c r="S135" i="29"/>
  <c r="R135" i="29"/>
  <c r="Q135" i="29"/>
  <c r="P135" i="29"/>
  <c r="J135" i="29"/>
  <c r="I135" i="29"/>
  <c r="H135" i="29"/>
  <c r="G135" i="29"/>
  <c r="G139" i="36"/>
  <c r="F135" i="29"/>
  <c r="W134" i="29"/>
  <c r="U134" i="29"/>
  <c r="T134" i="29"/>
  <c r="T138" i="36"/>
  <c r="S134" i="29"/>
  <c r="R134" i="29"/>
  <c r="Q134" i="29"/>
  <c r="P134" i="29"/>
  <c r="J134" i="29"/>
  <c r="I134" i="29"/>
  <c r="H134" i="29"/>
  <c r="G134" i="29"/>
  <c r="G138" i="36"/>
  <c r="F134" i="29"/>
  <c r="W133" i="29"/>
  <c r="U133" i="29"/>
  <c r="T133" i="29"/>
  <c r="T137" i="36"/>
  <c r="S133" i="29"/>
  <c r="R133" i="29"/>
  <c r="Q133" i="29"/>
  <c r="P133" i="29"/>
  <c r="J133" i="29"/>
  <c r="I133" i="29"/>
  <c r="H133" i="29"/>
  <c r="G133" i="29"/>
  <c r="G137" i="36"/>
  <c r="F133" i="29"/>
  <c r="W132" i="29"/>
  <c r="U132" i="29"/>
  <c r="T132" i="29"/>
  <c r="T136" i="36"/>
  <c r="S132" i="29"/>
  <c r="R132" i="29"/>
  <c r="Q132" i="29"/>
  <c r="P132" i="29"/>
  <c r="J132" i="29"/>
  <c r="I132" i="29"/>
  <c r="H132" i="29"/>
  <c r="G132" i="29"/>
  <c r="G136" i="36"/>
  <c r="F132" i="29"/>
  <c r="W131" i="29"/>
  <c r="U131" i="29"/>
  <c r="T131" i="29"/>
  <c r="T135" i="36"/>
  <c r="S131" i="29"/>
  <c r="R131" i="29"/>
  <c r="Q131" i="29"/>
  <c r="P131" i="29"/>
  <c r="J131" i="29"/>
  <c r="I131" i="29"/>
  <c r="H131" i="29"/>
  <c r="G131" i="29"/>
  <c r="G135" i="36"/>
  <c r="F131" i="29"/>
  <c r="W130" i="29"/>
  <c r="U130" i="29"/>
  <c r="T130" i="29"/>
  <c r="T134" i="36"/>
  <c r="S130" i="29"/>
  <c r="R130" i="29"/>
  <c r="Q130" i="29"/>
  <c r="P130" i="29"/>
  <c r="J130" i="29"/>
  <c r="I130" i="29"/>
  <c r="H130" i="29"/>
  <c r="G130" i="29"/>
  <c r="G134" i="36"/>
  <c r="F130" i="29"/>
  <c r="W129" i="29"/>
  <c r="U129" i="29"/>
  <c r="T129" i="29"/>
  <c r="T133" i="36"/>
  <c r="S129" i="29"/>
  <c r="R129" i="29"/>
  <c r="Q129" i="29"/>
  <c r="P129" i="29"/>
  <c r="J129" i="29"/>
  <c r="I129" i="29"/>
  <c r="H129" i="29"/>
  <c r="G129" i="29"/>
  <c r="G133" i="36"/>
  <c r="F129" i="29"/>
  <c r="W128" i="29"/>
  <c r="U128" i="29"/>
  <c r="T128" i="29"/>
  <c r="T132" i="36"/>
  <c r="S128" i="29"/>
  <c r="R128" i="29"/>
  <c r="Q128" i="29"/>
  <c r="P128" i="29"/>
  <c r="J128" i="29"/>
  <c r="I128" i="29"/>
  <c r="H128" i="29"/>
  <c r="G128" i="29"/>
  <c r="G132" i="36"/>
  <c r="F128" i="29"/>
  <c r="W127" i="29"/>
  <c r="U127" i="29"/>
  <c r="T127" i="29"/>
  <c r="T131" i="36"/>
  <c r="S127" i="29"/>
  <c r="R127" i="29"/>
  <c r="Q127" i="29"/>
  <c r="P127" i="29"/>
  <c r="J127" i="29"/>
  <c r="I127" i="29"/>
  <c r="H127" i="29"/>
  <c r="G127" i="29"/>
  <c r="G131" i="36"/>
  <c r="F127" i="29"/>
  <c r="W126" i="29"/>
  <c r="U126" i="29"/>
  <c r="T126" i="29"/>
  <c r="T130" i="36"/>
  <c r="S126" i="29"/>
  <c r="R126" i="29"/>
  <c r="Q126" i="29"/>
  <c r="P126" i="29"/>
  <c r="J126" i="29"/>
  <c r="I126" i="29"/>
  <c r="H126" i="29"/>
  <c r="G126" i="29"/>
  <c r="G130" i="36"/>
  <c r="F126" i="29"/>
  <c r="W125" i="29"/>
  <c r="U125" i="29"/>
  <c r="T125" i="29"/>
  <c r="T129" i="36"/>
  <c r="S125" i="29"/>
  <c r="R125" i="29"/>
  <c r="Q125" i="29"/>
  <c r="P125" i="29"/>
  <c r="J125" i="29"/>
  <c r="I125" i="29"/>
  <c r="H125" i="29"/>
  <c r="G125" i="29"/>
  <c r="G129" i="36"/>
  <c r="F125" i="29"/>
  <c r="W124" i="29"/>
  <c r="U124" i="29"/>
  <c r="T124" i="29"/>
  <c r="T128" i="36"/>
  <c r="S124" i="29"/>
  <c r="R124" i="29"/>
  <c r="Q124" i="29"/>
  <c r="P124" i="29"/>
  <c r="J124" i="29"/>
  <c r="I124" i="29"/>
  <c r="H124" i="29"/>
  <c r="G124" i="29"/>
  <c r="G128" i="36"/>
  <c r="F124" i="29"/>
  <c r="W123" i="29"/>
  <c r="U123" i="29"/>
  <c r="T123" i="29"/>
  <c r="T127" i="36"/>
  <c r="S123" i="29"/>
  <c r="R123" i="29"/>
  <c r="Q123" i="29"/>
  <c r="P123" i="29"/>
  <c r="J123" i="29"/>
  <c r="I123" i="29"/>
  <c r="H123" i="29"/>
  <c r="G123" i="29"/>
  <c r="G127" i="36"/>
  <c r="F123" i="29"/>
  <c r="W122" i="29"/>
  <c r="U122" i="29"/>
  <c r="T122" i="29"/>
  <c r="T126" i="36"/>
  <c r="S122" i="29"/>
  <c r="R122" i="29"/>
  <c r="Q122" i="29"/>
  <c r="P122" i="29"/>
  <c r="J122" i="29"/>
  <c r="I122" i="29"/>
  <c r="H122" i="29"/>
  <c r="G122" i="29"/>
  <c r="G126" i="36"/>
  <c r="F122" i="29"/>
  <c r="W121" i="29"/>
  <c r="U121" i="29"/>
  <c r="T121" i="29"/>
  <c r="T125" i="36"/>
  <c r="S121" i="29"/>
  <c r="R121" i="29"/>
  <c r="Q121" i="29"/>
  <c r="P121" i="29"/>
  <c r="J121" i="29"/>
  <c r="I121" i="29"/>
  <c r="H121" i="29"/>
  <c r="G121" i="29"/>
  <c r="G125" i="36"/>
  <c r="F121" i="29"/>
  <c r="W120" i="29"/>
  <c r="U120" i="29"/>
  <c r="T120" i="29"/>
  <c r="T124" i="36"/>
  <c r="S120" i="29"/>
  <c r="R120" i="29"/>
  <c r="Q120" i="29"/>
  <c r="P120" i="29"/>
  <c r="J120" i="29"/>
  <c r="I120" i="29"/>
  <c r="H120" i="29"/>
  <c r="G120" i="29"/>
  <c r="G124" i="36"/>
  <c r="F120" i="29"/>
  <c r="W119" i="29"/>
  <c r="U119" i="29"/>
  <c r="T119" i="29"/>
  <c r="T123" i="36"/>
  <c r="S119" i="29"/>
  <c r="R119" i="29"/>
  <c r="Q119" i="29"/>
  <c r="P119" i="29"/>
  <c r="J119" i="29"/>
  <c r="I119" i="29"/>
  <c r="H119" i="29"/>
  <c r="G119" i="29"/>
  <c r="G123" i="36"/>
  <c r="F119" i="29"/>
  <c r="W118" i="29"/>
  <c r="U118" i="29"/>
  <c r="T118" i="29"/>
  <c r="T122" i="36"/>
  <c r="S118" i="29"/>
  <c r="R118" i="29"/>
  <c r="Q118" i="29"/>
  <c r="P118" i="29"/>
  <c r="J118" i="29"/>
  <c r="I118" i="29"/>
  <c r="H118" i="29"/>
  <c r="G118" i="29"/>
  <c r="G122" i="36"/>
  <c r="F118" i="29"/>
  <c r="W117" i="29"/>
  <c r="U117" i="29"/>
  <c r="T117" i="29"/>
  <c r="T121" i="36"/>
  <c r="S117" i="29"/>
  <c r="R117" i="29"/>
  <c r="Q117" i="29"/>
  <c r="P117" i="29"/>
  <c r="J117" i="29"/>
  <c r="I117" i="29"/>
  <c r="H117" i="29"/>
  <c r="G117" i="29"/>
  <c r="G121" i="36"/>
  <c r="F117" i="29"/>
  <c r="W116" i="29"/>
  <c r="U116" i="29"/>
  <c r="T116" i="29"/>
  <c r="T120" i="36"/>
  <c r="S116" i="29"/>
  <c r="R116" i="29"/>
  <c r="Q116" i="29"/>
  <c r="P116" i="29"/>
  <c r="J116" i="29"/>
  <c r="I116" i="29"/>
  <c r="H116" i="29"/>
  <c r="G116" i="29"/>
  <c r="G120" i="36"/>
  <c r="F116" i="29"/>
  <c r="W115" i="29"/>
  <c r="U115" i="29"/>
  <c r="T115" i="29"/>
  <c r="T119" i="36"/>
  <c r="S115" i="29"/>
  <c r="R115" i="29"/>
  <c r="Q115" i="29"/>
  <c r="P115" i="29"/>
  <c r="J115" i="29"/>
  <c r="I115" i="29"/>
  <c r="H115" i="29"/>
  <c r="G115" i="29"/>
  <c r="G119" i="36"/>
  <c r="F115" i="29"/>
  <c r="W114" i="29"/>
  <c r="U114" i="29"/>
  <c r="T114" i="29"/>
  <c r="T118" i="36"/>
  <c r="S114" i="29"/>
  <c r="R114" i="29"/>
  <c r="Q114" i="29"/>
  <c r="P114" i="29"/>
  <c r="J114" i="29"/>
  <c r="I114" i="29"/>
  <c r="H114" i="29"/>
  <c r="G114" i="29"/>
  <c r="G118" i="36"/>
  <c r="F114" i="29"/>
  <c r="W113" i="29"/>
  <c r="U113" i="29"/>
  <c r="T113" i="29"/>
  <c r="T117" i="36"/>
  <c r="S113" i="29"/>
  <c r="R113" i="29"/>
  <c r="Q113" i="29"/>
  <c r="P113" i="29"/>
  <c r="J113" i="29"/>
  <c r="I113" i="29"/>
  <c r="H113" i="29"/>
  <c r="G113" i="29"/>
  <c r="G117" i="36"/>
  <c r="F113" i="29"/>
  <c r="W112" i="29"/>
  <c r="U112" i="29"/>
  <c r="T112" i="29"/>
  <c r="T116" i="36"/>
  <c r="S112" i="29"/>
  <c r="R112" i="29"/>
  <c r="Q112" i="29"/>
  <c r="P112" i="29"/>
  <c r="J112" i="29"/>
  <c r="I112" i="29"/>
  <c r="H112" i="29"/>
  <c r="G112" i="29"/>
  <c r="G116" i="36"/>
  <c r="F112" i="29"/>
  <c r="W111" i="29"/>
  <c r="U111" i="29"/>
  <c r="T111" i="29"/>
  <c r="T115" i="36"/>
  <c r="S111" i="29"/>
  <c r="R111" i="29"/>
  <c r="Q111" i="29"/>
  <c r="P111" i="29"/>
  <c r="J111" i="29"/>
  <c r="I111" i="29"/>
  <c r="H111" i="29"/>
  <c r="G111" i="29"/>
  <c r="G115" i="36"/>
  <c r="F111" i="29"/>
  <c r="W110" i="29"/>
  <c r="U110" i="29"/>
  <c r="T110" i="29"/>
  <c r="T114" i="36"/>
  <c r="S110" i="29"/>
  <c r="R110" i="29"/>
  <c r="Q110" i="29"/>
  <c r="P110" i="29"/>
  <c r="J110" i="29"/>
  <c r="I110" i="29"/>
  <c r="H110" i="29"/>
  <c r="G110" i="29"/>
  <c r="G114" i="36"/>
  <c r="F110" i="29"/>
  <c r="W109" i="29"/>
  <c r="U109" i="29"/>
  <c r="T109" i="29"/>
  <c r="T113" i="36"/>
  <c r="S109" i="29"/>
  <c r="R109" i="29"/>
  <c r="Q109" i="29"/>
  <c r="P109" i="29"/>
  <c r="J109" i="29"/>
  <c r="I109" i="29"/>
  <c r="H109" i="29"/>
  <c r="G109" i="29"/>
  <c r="G113" i="36"/>
  <c r="F109" i="29"/>
  <c r="W108" i="29"/>
  <c r="U108" i="29"/>
  <c r="T108" i="29"/>
  <c r="T112" i="36"/>
  <c r="S108" i="29"/>
  <c r="R108" i="29"/>
  <c r="Q108" i="29"/>
  <c r="P108" i="29"/>
  <c r="J108" i="29"/>
  <c r="I108" i="29"/>
  <c r="H108" i="29"/>
  <c r="G108" i="29"/>
  <c r="G112" i="36"/>
  <c r="F108" i="29"/>
  <c r="W107" i="29"/>
  <c r="U107" i="29"/>
  <c r="T107" i="29"/>
  <c r="T111" i="36"/>
  <c r="S107" i="29"/>
  <c r="R107" i="29"/>
  <c r="Q107" i="29"/>
  <c r="P107" i="29"/>
  <c r="J107" i="29"/>
  <c r="I107" i="29"/>
  <c r="H107" i="29"/>
  <c r="G107" i="29"/>
  <c r="G111" i="36"/>
  <c r="F107" i="29"/>
  <c r="W106" i="29"/>
  <c r="U106" i="29"/>
  <c r="T106" i="29"/>
  <c r="T110" i="36"/>
  <c r="S106" i="29"/>
  <c r="R106" i="29"/>
  <c r="Q106" i="29"/>
  <c r="P106" i="29"/>
  <c r="J106" i="29"/>
  <c r="I106" i="29"/>
  <c r="H106" i="29"/>
  <c r="G106" i="29"/>
  <c r="G110" i="36"/>
  <c r="F106" i="29"/>
  <c r="W105" i="29"/>
  <c r="U105" i="29"/>
  <c r="T105" i="29"/>
  <c r="T109" i="36"/>
  <c r="S105" i="29"/>
  <c r="R105" i="29"/>
  <c r="Q105" i="29"/>
  <c r="P105" i="29"/>
  <c r="J105" i="29"/>
  <c r="I105" i="29"/>
  <c r="H105" i="29"/>
  <c r="G105" i="29"/>
  <c r="G109" i="36"/>
  <c r="F105" i="29"/>
  <c r="W104" i="29"/>
  <c r="U104" i="29"/>
  <c r="T104" i="29"/>
  <c r="T108" i="36"/>
  <c r="S104" i="29"/>
  <c r="R104" i="29"/>
  <c r="Q104" i="29"/>
  <c r="P104" i="29"/>
  <c r="J104" i="29"/>
  <c r="I104" i="29"/>
  <c r="H104" i="29"/>
  <c r="G104" i="29"/>
  <c r="G108" i="36"/>
  <c r="F104" i="29"/>
  <c r="W103" i="29"/>
  <c r="U103" i="29"/>
  <c r="T103" i="29"/>
  <c r="T107" i="36"/>
  <c r="S103" i="29"/>
  <c r="R103" i="29"/>
  <c r="Q103" i="29"/>
  <c r="P103" i="29"/>
  <c r="J103" i="29"/>
  <c r="I103" i="29"/>
  <c r="H103" i="29"/>
  <c r="G103" i="29"/>
  <c r="G107" i="36"/>
  <c r="F103" i="29"/>
  <c r="W102" i="29"/>
  <c r="U102" i="29"/>
  <c r="T102" i="29"/>
  <c r="T106" i="36"/>
  <c r="S102" i="29"/>
  <c r="R102" i="29"/>
  <c r="Q102" i="29"/>
  <c r="P102" i="29"/>
  <c r="J102" i="29"/>
  <c r="I102" i="29"/>
  <c r="H102" i="29"/>
  <c r="G102" i="29"/>
  <c r="G106" i="36"/>
  <c r="F102" i="29"/>
  <c r="W101" i="29"/>
  <c r="U101" i="29"/>
  <c r="T101" i="29"/>
  <c r="T105" i="36"/>
  <c r="S101" i="29"/>
  <c r="R101" i="29"/>
  <c r="Q101" i="29"/>
  <c r="P101" i="29"/>
  <c r="J101" i="29"/>
  <c r="I101" i="29"/>
  <c r="H101" i="29"/>
  <c r="G101" i="29"/>
  <c r="G105" i="36"/>
  <c r="F101" i="29"/>
  <c r="W100" i="29"/>
  <c r="U100" i="29"/>
  <c r="T100" i="29"/>
  <c r="T104" i="36"/>
  <c r="S100" i="29"/>
  <c r="R100" i="29"/>
  <c r="Q100" i="29"/>
  <c r="P100" i="29"/>
  <c r="J100" i="29"/>
  <c r="I100" i="29"/>
  <c r="H100" i="29"/>
  <c r="G100" i="29"/>
  <c r="G104" i="36"/>
  <c r="F100" i="29"/>
  <c r="W99" i="29"/>
  <c r="U99" i="29"/>
  <c r="T99" i="29"/>
  <c r="T103" i="36"/>
  <c r="S99" i="29"/>
  <c r="R99" i="29"/>
  <c r="Q99" i="29"/>
  <c r="P99" i="29"/>
  <c r="J99" i="29"/>
  <c r="I99" i="29"/>
  <c r="H99" i="29"/>
  <c r="G99" i="29"/>
  <c r="G103" i="36"/>
  <c r="F99" i="29"/>
  <c r="W98" i="29"/>
  <c r="U98" i="29"/>
  <c r="T98" i="29"/>
  <c r="T102" i="36"/>
  <c r="S98" i="29"/>
  <c r="R98" i="29"/>
  <c r="Q98" i="29"/>
  <c r="P98" i="29"/>
  <c r="J98" i="29"/>
  <c r="I98" i="29"/>
  <c r="H98" i="29"/>
  <c r="G98" i="29"/>
  <c r="G102" i="36"/>
  <c r="F98" i="29"/>
  <c r="W97" i="29"/>
  <c r="U97" i="29"/>
  <c r="T97" i="29"/>
  <c r="T101" i="36"/>
  <c r="S97" i="29"/>
  <c r="R97" i="29"/>
  <c r="Q97" i="29"/>
  <c r="P97" i="29"/>
  <c r="J97" i="29"/>
  <c r="I97" i="29"/>
  <c r="H97" i="29"/>
  <c r="G97" i="29"/>
  <c r="G101" i="36"/>
  <c r="F97" i="29"/>
  <c r="W96" i="29"/>
  <c r="U96" i="29"/>
  <c r="T96" i="29"/>
  <c r="T100" i="36"/>
  <c r="S96" i="29"/>
  <c r="R96" i="29"/>
  <c r="Q96" i="29"/>
  <c r="P96" i="29"/>
  <c r="J96" i="29"/>
  <c r="I96" i="29"/>
  <c r="H96" i="29"/>
  <c r="G96" i="29"/>
  <c r="G100" i="36"/>
  <c r="F96" i="29"/>
  <c r="W95" i="29"/>
  <c r="U95" i="29"/>
  <c r="T95" i="29"/>
  <c r="T99" i="36"/>
  <c r="S95" i="29"/>
  <c r="R95" i="29"/>
  <c r="Q95" i="29"/>
  <c r="P95" i="29"/>
  <c r="J95" i="29"/>
  <c r="I95" i="29"/>
  <c r="H95" i="29"/>
  <c r="G95" i="29"/>
  <c r="G99" i="36"/>
  <c r="F95" i="29"/>
  <c r="W94" i="29"/>
  <c r="U94" i="29"/>
  <c r="T94" i="29"/>
  <c r="T98" i="36"/>
  <c r="S94" i="29"/>
  <c r="R94" i="29"/>
  <c r="Q94" i="29"/>
  <c r="P94" i="29"/>
  <c r="J94" i="29"/>
  <c r="I94" i="29"/>
  <c r="H94" i="29"/>
  <c r="G94" i="29"/>
  <c r="G98" i="36"/>
  <c r="F94" i="29"/>
  <c r="W93" i="29"/>
  <c r="U93" i="29"/>
  <c r="T93" i="29"/>
  <c r="T97" i="36"/>
  <c r="S93" i="29"/>
  <c r="R93" i="29"/>
  <c r="Q93" i="29"/>
  <c r="P93" i="29"/>
  <c r="J93" i="29"/>
  <c r="I93" i="29"/>
  <c r="H93" i="29"/>
  <c r="G93" i="29"/>
  <c r="G97" i="36"/>
  <c r="F93" i="29"/>
  <c r="W92" i="29"/>
  <c r="U92" i="29"/>
  <c r="T92" i="29"/>
  <c r="T96" i="36"/>
  <c r="S92" i="29"/>
  <c r="R92" i="29"/>
  <c r="Q92" i="29"/>
  <c r="P92" i="29"/>
  <c r="J92" i="29"/>
  <c r="I92" i="29"/>
  <c r="H92" i="29"/>
  <c r="G92" i="29"/>
  <c r="G96" i="36"/>
  <c r="F92" i="29"/>
  <c r="W91" i="29"/>
  <c r="U91" i="29"/>
  <c r="T91" i="29"/>
  <c r="T95" i="36"/>
  <c r="S91" i="29"/>
  <c r="R91" i="29"/>
  <c r="Q91" i="29"/>
  <c r="P91" i="29"/>
  <c r="J91" i="29"/>
  <c r="I91" i="29"/>
  <c r="H91" i="29"/>
  <c r="G91" i="29"/>
  <c r="G95" i="36"/>
  <c r="F91" i="29"/>
  <c r="W90" i="29"/>
  <c r="U90" i="29"/>
  <c r="T90" i="29"/>
  <c r="T94" i="36"/>
  <c r="S90" i="29"/>
  <c r="R90" i="29"/>
  <c r="Q90" i="29"/>
  <c r="P90" i="29"/>
  <c r="J90" i="29"/>
  <c r="I90" i="29"/>
  <c r="H90" i="29"/>
  <c r="G90" i="29"/>
  <c r="G94" i="36"/>
  <c r="F90" i="29"/>
  <c r="W89" i="29"/>
  <c r="U89" i="29"/>
  <c r="T89" i="29"/>
  <c r="T93" i="36"/>
  <c r="S89" i="29"/>
  <c r="R89" i="29"/>
  <c r="Q89" i="29"/>
  <c r="P89" i="29"/>
  <c r="J89" i="29"/>
  <c r="I89" i="29"/>
  <c r="H89" i="29"/>
  <c r="G89" i="29"/>
  <c r="G93" i="36"/>
  <c r="F89" i="29"/>
  <c r="W88" i="29"/>
  <c r="U88" i="29"/>
  <c r="T88" i="29"/>
  <c r="T92" i="36"/>
  <c r="S88" i="29"/>
  <c r="R88" i="29"/>
  <c r="Q88" i="29"/>
  <c r="P88" i="29"/>
  <c r="J88" i="29"/>
  <c r="I88" i="29"/>
  <c r="H88" i="29"/>
  <c r="G88" i="29"/>
  <c r="G92" i="36"/>
  <c r="F88" i="29"/>
  <c r="W87" i="29"/>
  <c r="U87" i="29"/>
  <c r="T87" i="29"/>
  <c r="T91" i="36"/>
  <c r="S87" i="29"/>
  <c r="R87" i="29"/>
  <c r="Q87" i="29"/>
  <c r="P87" i="29"/>
  <c r="J87" i="29"/>
  <c r="I87" i="29"/>
  <c r="H87" i="29"/>
  <c r="G87" i="29"/>
  <c r="G91" i="36"/>
  <c r="F87" i="29"/>
  <c r="W86" i="29"/>
  <c r="U86" i="29"/>
  <c r="T86" i="29"/>
  <c r="T90" i="36"/>
  <c r="S86" i="29"/>
  <c r="R86" i="29"/>
  <c r="Q86" i="29"/>
  <c r="P86" i="29"/>
  <c r="J86" i="29"/>
  <c r="I86" i="29"/>
  <c r="H86" i="29"/>
  <c r="G86" i="29"/>
  <c r="G90" i="36"/>
  <c r="F86" i="29"/>
  <c r="W85" i="29"/>
  <c r="U85" i="29"/>
  <c r="T85" i="29"/>
  <c r="T89" i="36"/>
  <c r="S85" i="29"/>
  <c r="R85" i="29"/>
  <c r="Q85" i="29"/>
  <c r="P85" i="29"/>
  <c r="J85" i="29"/>
  <c r="I85" i="29"/>
  <c r="H85" i="29"/>
  <c r="G85" i="29"/>
  <c r="G89" i="36"/>
  <c r="F85" i="29"/>
  <c r="W84" i="29"/>
  <c r="U84" i="29"/>
  <c r="T84" i="29"/>
  <c r="T88" i="36"/>
  <c r="S84" i="29"/>
  <c r="R84" i="29"/>
  <c r="Q84" i="29"/>
  <c r="P84" i="29"/>
  <c r="J84" i="29"/>
  <c r="I84" i="29"/>
  <c r="H84" i="29"/>
  <c r="G84" i="29"/>
  <c r="G88" i="36"/>
  <c r="F84" i="29"/>
  <c r="W83" i="29"/>
  <c r="U83" i="29"/>
  <c r="T83" i="29"/>
  <c r="T87" i="36"/>
  <c r="S83" i="29"/>
  <c r="R83" i="29"/>
  <c r="Q83" i="29"/>
  <c r="P83" i="29"/>
  <c r="J83" i="29"/>
  <c r="I83" i="29"/>
  <c r="H83" i="29"/>
  <c r="G83" i="29"/>
  <c r="G87" i="36"/>
  <c r="F83" i="29"/>
  <c r="W82" i="29"/>
  <c r="U82" i="29"/>
  <c r="T82" i="29"/>
  <c r="T86" i="36"/>
  <c r="S82" i="29"/>
  <c r="R82" i="29"/>
  <c r="Q82" i="29"/>
  <c r="P82" i="29"/>
  <c r="J82" i="29"/>
  <c r="I82" i="29"/>
  <c r="H82" i="29"/>
  <c r="G82" i="29"/>
  <c r="G86" i="36"/>
  <c r="F82" i="29"/>
  <c r="W81" i="29"/>
  <c r="U81" i="29"/>
  <c r="T81" i="29"/>
  <c r="T85" i="36"/>
  <c r="S81" i="29"/>
  <c r="R81" i="29"/>
  <c r="Q81" i="29"/>
  <c r="P81" i="29"/>
  <c r="J81" i="29"/>
  <c r="I81" i="29"/>
  <c r="H81" i="29"/>
  <c r="G81" i="29"/>
  <c r="G85" i="36"/>
  <c r="F81" i="29"/>
  <c r="W80" i="29"/>
  <c r="U80" i="29"/>
  <c r="T80" i="29"/>
  <c r="T84" i="36"/>
  <c r="S80" i="29"/>
  <c r="R80" i="29"/>
  <c r="Q80" i="29"/>
  <c r="P80" i="29"/>
  <c r="J80" i="29"/>
  <c r="I80" i="29"/>
  <c r="H80" i="29"/>
  <c r="G80" i="29"/>
  <c r="G84" i="36"/>
  <c r="F80" i="29"/>
  <c r="W79" i="29"/>
  <c r="U79" i="29"/>
  <c r="T79" i="29"/>
  <c r="T83" i="36"/>
  <c r="S79" i="29"/>
  <c r="R79" i="29"/>
  <c r="Q79" i="29"/>
  <c r="P79" i="29"/>
  <c r="J79" i="29"/>
  <c r="I79" i="29"/>
  <c r="H79" i="29"/>
  <c r="G79" i="29"/>
  <c r="G83" i="36"/>
  <c r="F79" i="29"/>
  <c r="W78" i="29"/>
  <c r="U78" i="29"/>
  <c r="T78" i="29"/>
  <c r="T82" i="36"/>
  <c r="S78" i="29"/>
  <c r="R78" i="29"/>
  <c r="Q78" i="29"/>
  <c r="P78" i="29"/>
  <c r="J78" i="29"/>
  <c r="I78" i="29"/>
  <c r="H78" i="29"/>
  <c r="G78" i="29"/>
  <c r="G82" i="36"/>
  <c r="F78" i="29"/>
  <c r="W77" i="29"/>
  <c r="U77" i="29"/>
  <c r="T77" i="29"/>
  <c r="T81" i="36"/>
  <c r="S77" i="29"/>
  <c r="R77" i="29"/>
  <c r="Q77" i="29"/>
  <c r="P77" i="29"/>
  <c r="J77" i="29"/>
  <c r="I77" i="29"/>
  <c r="H77" i="29"/>
  <c r="G77" i="29"/>
  <c r="G81" i="36"/>
  <c r="F77" i="29"/>
  <c r="W76" i="29"/>
  <c r="U76" i="29"/>
  <c r="T76" i="29"/>
  <c r="T80" i="36"/>
  <c r="S76" i="29"/>
  <c r="R76" i="29"/>
  <c r="Q76" i="29"/>
  <c r="P76" i="29"/>
  <c r="J76" i="29"/>
  <c r="I76" i="29"/>
  <c r="H76" i="29"/>
  <c r="G76" i="29"/>
  <c r="G80" i="36"/>
  <c r="F76" i="29"/>
  <c r="W75" i="29"/>
  <c r="U75" i="29"/>
  <c r="T75" i="29"/>
  <c r="T79" i="36"/>
  <c r="S75" i="29"/>
  <c r="R75" i="29"/>
  <c r="Q75" i="29"/>
  <c r="P75" i="29"/>
  <c r="J75" i="29"/>
  <c r="I75" i="29"/>
  <c r="H75" i="29"/>
  <c r="G75" i="29"/>
  <c r="G79" i="36"/>
  <c r="F75" i="29"/>
  <c r="W74" i="29"/>
  <c r="U74" i="29"/>
  <c r="T74" i="29"/>
  <c r="T78" i="36"/>
  <c r="S74" i="29"/>
  <c r="R74" i="29"/>
  <c r="Q74" i="29"/>
  <c r="P74" i="29"/>
  <c r="J74" i="29"/>
  <c r="I74" i="29"/>
  <c r="H74" i="29"/>
  <c r="G74" i="29"/>
  <c r="G78" i="36"/>
  <c r="F74" i="29"/>
  <c r="W73" i="29"/>
  <c r="U73" i="29"/>
  <c r="T73" i="29"/>
  <c r="T77" i="36"/>
  <c r="S73" i="29"/>
  <c r="R73" i="29"/>
  <c r="Q73" i="29"/>
  <c r="P73" i="29"/>
  <c r="J73" i="29"/>
  <c r="I73" i="29"/>
  <c r="H73" i="29"/>
  <c r="G73" i="29"/>
  <c r="G77" i="36"/>
  <c r="F73" i="29"/>
  <c r="W72" i="29"/>
  <c r="U72" i="29"/>
  <c r="T72" i="29"/>
  <c r="T76" i="36"/>
  <c r="S72" i="29"/>
  <c r="R72" i="29"/>
  <c r="Q72" i="29"/>
  <c r="P72" i="29"/>
  <c r="J72" i="29"/>
  <c r="I72" i="29"/>
  <c r="H72" i="29"/>
  <c r="G72" i="29"/>
  <c r="G76" i="36"/>
  <c r="F72" i="29"/>
  <c r="W71" i="29"/>
  <c r="U71" i="29"/>
  <c r="T71" i="29"/>
  <c r="T75" i="36"/>
  <c r="S71" i="29"/>
  <c r="R71" i="29"/>
  <c r="Q71" i="29"/>
  <c r="P71" i="29"/>
  <c r="J71" i="29"/>
  <c r="I71" i="29"/>
  <c r="H71" i="29"/>
  <c r="G71" i="29"/>
  <c r="G75" i="36"/>
  <c r="F71" i="29"/>
  <c r="W70" i="29"/>
  <c r="U70" i="29"/>
  <c r="T70" i="29"/>
  <c r="T74" i="36"/>
  <c r="S70" i="29"/>
  <c r="R70" i="29"/>
  <c r="Q70" i="29"/>
  <c r="P70" i="29"/>
  <c r="J70" i="29"/>
  <c r="I70" i="29"/>
  <c r="H70" i="29"/>
  <c r="G70" i="29"/>
  <c r="G74" i="36"/>
  <c r="F70" i="29"/>
  <c r="W69" i="29"/>
  <c r="U69" i="29"/>
  <c r="T69" i="29"/>
  <c r="T73" i="36"/>
  <c r="S69" i="29"/>
  <c r="R69" i="29"/>
  <c r="Q69" i="29"/>
  <c r="P69" i="29"/>
  <c r="J69" i="29"/>
  <c r="I69" i="29"/>
  <c r="H69" i="29"/>
  <c r="G69" i="29"/>
  <c r="G73" i="36"/>
  <c r="F69" i="29"/>
  <c r="W68" i="29"/>
  <c r="U68" i="29"/>
  <c r="T68" i="29"/>
  <c r="T72" i="36"/>
  <c r="S68" i="29"/>
  <c r="R68" i="29"/>
  <c r="Q68" i="29"/>
  <c r="P68" i="29"/>
  <c r="J68" i="29"/>
  <c r="I68" i="29"/>
  <c r="H68" i="29"/>
  <c r="G68" i="29"/>
  <c r="G72" i="36"/>
  <c r="F68" i="29"/>
  <c r="W67" i="29"/>
  <c r="U67" i="29"/>
  <c r="T67" i="29"/>
  <c r="T71" i="36"/>
  <c r="S67" i="29"/>
  <c r="R67" i="29"/>
  <c r="Q67" i="29"/>
  <c r="P67" i="29"/>
  <c r="J67" i="29"/>
  <c r="I67" i="29"/>
  <c r="H67" i="29"/>
  <c r="G67" i="29"/>
  <c r="G71" i="36"/>
  <c r="F67" i="29"/>
  <c r="W66" i="29"/>
  <c r="U66" i="29"/>
  <c r="T66" i="29"/>
  <c r="T70" i="36"/>
  <c r="S66" i="29"/>
  <c r="R66" i="29"/>
  <c r="Q66" i="29"/>
  <c r="P66" i="29"/>
  <c r="J66" i="29"/>
  <c r="I66" i="29"/>
  <c r="H66" i="29"/>
  <c r="G66" i="29"/>
  <c r="G70" i="36"/>
  <c r="F66" i="29"/>
  <c r="W65" i="29"/>
  <c r="U65" i="29"/>
  <c r="T65" i="29"/>
  <c r="T69" i="36"/>
  <c r="S65" i="29"/>
  <c r="R65" i="29"/>
  <c r="Q65" i="29"/>
  <c r="P65" i="29"/>
  <c r="J65" i="29"/>
  <c r="I65" i="29"/>
  <c r="H65" i="29"/>
  <c r="G65" i="29"/>
  <c r="G69" i="36"/>
  <c r="F65" i="29"/>
  <c r="W64" i="29"/>
  <c r="U64" i="29"/>
  <c r="T64" i="29"/>
  <c r="T68" i="36"/>
  <c r="S64" i="29"/>
  <c r="R64" i="29"/>
  <c r="Q64" i="29"/>
  <c r="P64" i="29"/>
  <c r="J64" i="29"/>
  <c r="I64" i="29"/>
  <c r="H64" i="29"/>
  <c r="G64" i="29"/>
  <c r="G68" i="36"/>
  <c r="F64" i="29"/>
  <c r="W63" i="29"/>
  <c r="U63" i="29"/>
  <c r="T63" i="29"/>
  <c r="T67" i="36"/>
  <c r="S63" i="29"/>
  <c r="R63" i="29"/>
  <c r="Q63" i="29"/>
  <c r="P63" i="29"/>
  <c r="J63" i="29"/>
  <c r="I63" i="29"/>
  <c r="H63" i="29"/>
  <c r="G63" i="29"/>
  <c r="G67" i="36"/>
  <c r="F63" i="29"/>
  <c r="W62" i="29"/>
  <c r="U62" i="29"/>
  <c r="T62" i="29"/>
  <c r="T66" i="36"/>
  <c r="S62" i="29"/>
  <c r="R62" i="29"/>
  <c r="Q62" i="29"/>
  <c r="P62" i="29"/>
  <c r="J62" i="29"/>
  <c r="I62" i="29"/>
  <c r="H62" i="29"/>
  <c r="G62" i="29"/>
  <c r="G66" i="36"/>
  <c r="F62" i="29"/>
  <c r="W61" i="29"/>
  <c r="U61" i="29"/>
  <c r="T61" i="29"/>
  <c r="T65" i="36"/>
  <c r="S61" i="29"/>
  <c r="R61" i="29"/>
  <c r="Q61" i="29"/>
  <c r="P61" i="29"/>
  <c r="J61" i="29"/>
  <c r="I61" i="29"/>
  <c r="H61" i="29"/>
  <c r="G61" i="29"/>
  <c r="G65" i="36"/>
  <c r="F61" i="29"/>
  <c r="W60" i="29"/>
  <c r="U60" i="29"/>
  <c r="T60" i="29"/>
  <c r="T64" i="36"/>
  <c r="S60" i="29"/>
  <c r="R60" i="29"/>
  <c r="Q60" i="29"/>
  <c r="P60" i="29"/>
  <c r="J60" i="29"/>
  <c r="I60" i="29"/>
  <c r="H60" i="29"/>
  <c r="G60" i="29"/>
  <c r="G64" i="36"/>
  <c r="F60" i="29"/>
  <c r="W59" i="29"/>
  <c r="U59" i="29"/>
  <c r="T59" i="29"/>
  <c r="T63" i="36"/>
  <c r="S59" i="29"/>
  <c r="R59" i="29"/>
  <c r="Q59" i="29"/>
  <c r="P59" i="29"/>
  <c r="J59" i="29"/>
  <c r="I59" i="29"/>
  <c r="H59" i="29"/>
  <c r="G59" i="29"/>
  <c r="G63" i="36"/>
  <c r="F59" i="29"/>
  <c r="W58" i="29"/>
  <c r="U58" i="29"/>
  <c r="T58" i="29"/>
  <c r="T62" i="36"/>
  <c r="S58" i="29"/>
  <c r="R58" i="29"/>
  <c r="Q58" i="29"/>
  <c r="P58" i="29"/>
  <c r="J58" i="29"/>
  <c r="I58" i="29"/>
  <c r="H58" i="29"/>
  <c r="G58" i="29"/>
  <c r="G62" i="36"/>
  <c r="F58" i="29"/>
  <c r="W57" i="29"/>
  <c r="U57" i="29"/>
  <c r="T57" i="29"/>
  <c r="T61" i="36"/>
  <c r="S57" i="29"/>
  <c r="R57" i="29"/>
  <c r="Q57" i="29"/>
  <c r="P57" i="29"/>
  <c r="J57" i="29"/>
  <c r="I57" i="29"/>
  <c r="H57" i="29"/>
  <c r="G57" i="29"/>
  <c r="G61" i="36"/>
  <c r="F57" i="29"/>
  <c r="W56" i="29"/>
  <c r="U56" i="29"/>
  <c r="T56" i="29"/>
  <c r="T60" i="36"/>
  <c r="S56" i="29"/>
  <c r="R56" i="29"/>
  <c r="Q56" i="29"/>
  <c r="P56" i="29"/>
  <c r="J56" i="29"/>
  <c r="I56" i="29"/>
  <c r="H56" i="29"/>
  <c r="G56" i="29"/>
  <c r="G60" i="36"/>
  <c r="F56" i="29"/>
  <c r="W55" i="29"/>
  <c r="U55" i="29"/>
  <c r="T55" i="29"/>
  <c r="T59" i="36"/>
  <c r="S55" i="29"/>
  <c r="R55" i="29"/>
  <c r="Q55" i="29"/>
  <c r="P55" i="29"/>
  <c r="J55" i="29"/>
  <c r="I55" i="29"/>
  <c r="H55" i="29"/>
  <c r="G55" i="29"/>
  <c r="G59" i="36"/>
  <c r="F55" i="29"/>
  <c r="W54" i="29"/>
  <c r="U54" i="29"/>
  <c r="T54" i="29"/>
  <c r="T58" i="36"/>
  <c r="S54" i="29"/>
  <c r="R54" i="29"/>
  <c r="Q54" i="29"/>
  <c r="P54" i="29"/>
  <c r="J54" i="29"/>
  <c r="I54" i="29"/>
  <c r="H54" i="29"/>
  <c r="G54" i="29"/>
  <c r="G58" i="36"/>
  <c r="F54" i="29"/>
  <c r="W53" i="29"/>
  <c r="U53" i="29"/>
  <c r="T53" i="29"/>
  <c r="T57" i="36"/>
  <c r="S53" i="29"/>
  <c r="R53" i="29"/>
  <c r="Q53" i="29"/>
  <c r="P53" i="29"/>
  <c r="J53" i="29"/>
  <c r="I53" i="29"/>
  <c r="H53" i="29"/>
  <c r="G53" i="29"/>
  <c r="G57" i="36"/>
  <c r="F53" i="29"/>
  <c r="W52" i="29"/>
  <c r="U52" i="29"/>
  <c r="T52" i="29"/>
  <c r="T56" i="36"/>
  <c r="S52" i="29"/>
  <c r="R52" i="29"/>
  <c r="Q52" i="29"/>
  <c r="P52" i="29"/>
  <c r="J52" i="29"/>
  <c r="I52" i="29"/>
  <c r="H52" i="29"/>
  <c r="G52" i="29"/>
  <c r="G56" i="36"/>
  <c r="F52" i="29"/>
  <c r="W51" i="29"/>
  <c r="U51" i="29"/>
  <c r="T51" i="29"/>
  <c r="T55" i="36"/>
  <c r="S51" i="29"/>
  <c r="R51" i="29"/>
  <c r="Q51" i="29"/>
  <c r="P51" i="29"/>
  <c r="J51" i="29"/>
  <c r="I51" i="29"/>
  <c r="H51" i="29"/>
  <c r="G51" i="29"/>
  <c r="G55" i="36"/>
  <c r="F51" i="29"/>
  <c r="W50" i="29"/>
  <c r="U50" i="29"/>
  <c r="T50" i="29"/>
  <c r="T54" i="36"/>
  <c r="S50" i="29"/>
  <c r="R50" i="29"/>
  <c r="Q50" i="29"/>
  <c r="P50" i="29"/>
  <c r="J50" i="29"/>
  <c r="I50" i="29"/>
  <c r="H50" i="29"/>
  <c r="G50" i="29"/>
  <c r="G54" i="36"/>
  <c r="F50" i="29"/>
  <c r="W49" i="29"/>
  <c r="U49" i="29"/>
  <c r="T49" i="29"/>
  <c r="T53" i="36"/>
  <c r="S49" i="29"/>
  <c r="R49" i="29"/>
  <c r="Q49" i="29"/>
  <c r="P49" i="29"/>
  <c r="J49" i="29"/>
  <c r="I49" i="29"/>
  <c r="H49" i="29"/>
  <c r="G49" i="29"/>
  <c r="G53" i="36"/>
  <c r="F49" i="29"/>
  <c r="W48" i="29"/>
  <c r="U48" i="29"/>
  <c r="T48" i="29"/>
  <c r="T52" i="36"/>
  <c r="S48" i="29"/>
  <c r="R48" i="29"/>
  <c r="Q48" i="29"/>
  <c r="P48" i="29"/>
  <c r="J48" i="29"/>
  <c r="I48" i="29"/>
  <c r="H48" i="29"/>
  <c r="G48" i="29"/>
  <c r="G52" i="36"/>
  <c r="F48" i="29"/>
  <c r="W47" i="29"/>
  <c r="U47" i="29"/>
  <c r="T47" i="29"/>
  <c r="T51" i="36"/>
  <c r="S47" i="29"/>
  <c r="R47" i="29"/>
  <c r="Q47" i="29"/>
  <c r="P47" i="29"/>
  <c r="J47" i="29"/>
  <c r="I47" i="29"/>
  <c r="H47" i="29"/>
  <c r="G47" i="29"/>
  <c r="G51" i="36"/>
  <c r="F47" i="29"/>
  <c r="W46" i="29"/>
  <c r="U46" i="29"/>
  <c r="T46" i="29"/>
  <c r="T50" i="36"/>
  <c r="S46" i="29"/>
  <c r="R46" i="29"/>
  <c r="Q46" i="29"/>
  <c r="P46" i="29"/>
  <c r="J46" i="29"/>
  <c r="I46" i="29"/>
  <c r="H46" i="29"/>
  <c r="G46" i="29"/>
  <c r="G50" i="36"/>
  <c r="F46" i="29"/>
  <c r="W45" i="29"/>
  <c r="U45" i="29"/>
  <c r="T45" i="29"/>
  <c r="T49" i="36"/>
  <c r="S45" i="29"/>
  <c r="R45" i="29"/>
  <c r="Q45" i="29"/>
  <c r="P45" i="29"/>
  <c r="J45" i="29"/>
  <c r="I45" i="29"/>
  <c r="H45" i="29"/>
  <c r="G45" i="29"/>
  <c r="G49" i="36"/>
  <c r="F45" i="29"/>
  <c r="W44" i="29"/>
  <c r="U44" i="29"/>
  <c r="T44" i="29"/>
  <c r="T48" i="36"/>
  <c r="S44" i="29"/>
  <c r="R44" i="29"/>
  <c r="Q44" i="29"/>
  <c r="P44" i="29"/>
  <c r="J44" i="29"/>
  <c r="I44" i="29"/>
  <c r="H44" i="29"/>
  <c r="G44" i="29"/>
  <c r="G48" i="36"/>
  <c r="F44" i="29"/>
  <c r="W43" i="29"/>
  <c r="U43" i="29"/>
  <c r="T43" i="29"/>
  <c r="T47" i="36"/>
  <c r="S43" i="29"/>
  <c r="R43" i="29"/>
  <c r="Q43" i="29"/>
  <c r="P43" i="29"/>
  <c r="J43" i="29"/>
  <c r="I43" i="29"/>
  <c r="H43" i="29"/>
  <c r="G43" i="29"/>
  <c r="G47" i="36"/>
  <c r="F43" i="29"/>
  <c r="W42" i="29"/>
  <c r="U42" i="29"/>
  <c r="T42" i="29"/>
  <c r="T46" i="36"/>
  <c r="S42" i="29"/>
  <c r="R42" i="29"/>
  <c r="Q42" i="29"/>
  <c r="P42" i="29"/>
  <c r="J42" i="29"/>
  <c r="I42" i="29"/>
  <c r="H42" i="29"/>
  <c r="G42" i="29"/>
  <c r="G46" i="36"/>
  <c r="F42" i="29"/>
  <c r="W41" i="29"/>
  <c r="U41" i="29"/>
  <c r="T41" i="29"/>
  <c r="T45" i="36"/>
  <c r="S41" i="29"/>
  <c r="R41" i="29"/>
  <c r="Q41" i="29"/>
  <c r="P41" i="29"/>
  <c r="J41" i="29"/>
  <c r="I41" i="29"/>
  <c r="H41" i="29"/>
  <c r="G41" i="29"/>
  <c r="G45" i="36"/>
  <c r="F41" i="29"/>
  <c r="W40" i="29"/>
  <c r="U40" i="29"/>
  <c r="T40" i="29"/>
  <c r="T44" i="36"/>
  <c r="S40" i="29"/>
  <c r="R40" i="29"/>
  <c r="Q40" i="29"/>
  <c r="P40" i="29"/>
  <c r="J40" i="29"/>
  <c r="I40" i="29"/>
  <c r="H40" i="29"/>
  <c r="G40" i="29"/>
  <c r="G44" i="36"/>
  <c r="F40" i="29"/>
  <c r="W39" i="29"/>
  <c r="U39" i="29"/>
  <c r="T39" i="29"/>
  <c r="T43" i="36"/>
  <c r="S39" i="29"/>
  <c r="R39" i="29"/>
  <c r="Q39" i="29"/>
  <c r="P39" i="29"/>
  <c r="J39" i="29"/>
  <c r="I39" i="29"/>
  <c r="H39" i="29"/>
  <c r="G39" i="29"/>
  <c r="G43" i="36"/>
  <c r="F39" i="29"/>
  <c r="W38" i="29"/>
  <c r="U38" i="29"/>
  <c r="T38" i="29"/>
  <c r="T42" i="36"/>
  <c r="S38" i="29"/>
  <c r="R38" i="29"/>
  <c r="Q38" i="29"/>
  <c r="P38" i="29"/>
  <c r="J38" i="29"/>
  <c r="I38" i="29"/>
  <c r="H38" i="29"/>
  <c r="G38" i="29"/>
  <c r="G42" i="36"/>
  <c r="F38" i="29"/>
  <c r="W37" i="29"/>
  <c r="U37" i="29"/>
  <c r="T37" i="29"/>
  <c r="T41" i="36"/>
  <c r="S37" i="29"/>
  <c r="R37" i="29"/>
  <c r="Q37" i="29"/>
  <c r="P37" i="29"/>
  <c r="J37" i="29"/>
  <c r="I37" i="29"/>
  <c r="H37" i="29"/>
  <c r="G37" i="29"/>
  <c r="G41" i="36"/>
  <c r="F37" i="29"/>
  <c r="W36" i="29"/>
  <c r="U36" i="29"/>
  <c r="T36" i="29"/>
  <c r="T40" i="36"/>
  <c r="S36" i="29"/>
  <c r="R36" i="29"/>
  <c r="Q36" i="29"/>
  <c r="P36" i="29"/>
  <c r="J36" i="29"/>
  <c r="I36" i="29"/>
  <c r="H36" i="29"/>
  <c r="G36" i="29"/>
  <c r="G40" i="36"/>
  <c r="F36" i="29"/>
  <c r="W35" i="29"/>
  <c r="U35" i="29"/>
  <c r="T35" i="29"/>
  <c r="T39" i="36"/>
  <c r="S35" i="29"/>
  <c r="R35" i="29"/>
  <c r="Q35" i="29"/>
  <c r="P35" i="29"/>
  <c r="J35" i="29"/>
  <c r="I35" i="29"/>
  <c r="H35" i="29"/>
  <c r="G35" i="29"/>
  <c r="G39" i="36"/>
  <c r="F35" i="29"/>
  <c r="W34" i="29"/>
  <c r="U34" i="29"/>
  <c r="T34" i="29"/>
  <c r="T38" i="36"/>
  <c r="S34" i="29"/>
  <c r="R34" i="29"/>
  <c r="Q34" i="29"/>
  <c r="P34" i="29"/>
  <c r="J34" i="29"/>
  <c r="I34" i="29"/>
  <c r="H34" i="29"/>
  <c r="G34" i="29"/>
  <c r="G38" i="36"/>
  <c r="F34" i="29"/>
  <c r="W33" i="29"/>
  <c r="U33" i="29"/>
  <c r="T33" i="29"/>
  <c r="T37" i="36"/>
  <c r="S33" i="29"/>
  <c r="R33" i="29"/>
  <c r="Q33" i="29"/>
  <c r="P33" i="29"/>
  <c r="J33" i="29"/>
  <c r="I33" i="29"/>
  <c r="H33" i="29"/>
  <c r="G33" i="29"/>
  <c r="G37" i="36"/>
  <c r="F33" i="29"/>
  <c r="W32" i="29"/>
  <c r="U32" i="29"/>
  <c r="T32" i="29"/>
  <c r="T36" i="36"/>
  <c r="S32" i="29"/>
  <c r="R32" i="29"/>
  <c r="Q32" i="29"/>
  <c r="P32" i="29"/>
  <c r="J32" i="29"/>
  <c r="I32" i="29"/>
  <c r="H32" i="29"/>
  <c r="G32" i="29"/>
  <c r="G36" i="36"/>
  <c r="F32" i="29"/>
  <c r="W31" i="29"/>
  <c r="U31" i="29"/>
  <c r="T31" i="29"/>
  <c r="T35" i="36"/>
  <c r="S31" i="29"/>
  <c r="R31" i="29"/>
  <c r="Q31" i="29"/>
  <c r="P31" i="29"/>
  <c r="J31" i="29"/>
  <c r="I31" i="29"/>
  <c r="H31" i="29"/>
  <c r="G31" i="29"/>
  <c r="G35" i="36"/>
  <c r="F31" i="29"/>
  <c r="W30" i="29"/>
  <c r="U30" i="29"/>
  <c r="T30" i="29"/>
  <c r="T34" i="36"/>
  <c r="S30" i="29"/>
  <c r="R30" i="29"/>
  <c r="Q30" i="29"/>
  <c r="P30" i="29"/>
  <c r="J30" i="29"/>
  <c r="I30" i="29"/>
  <c r="H30" i="29"/>
  <c r="G30" i="29"/>
  <c r="G34" i="36"/>
  <c r="F30" i="29"/>
  <c r="W29" i="29"/>
  <c r="U29" i="29"/>
  <c r="T29" i="29"/>
  <c r="T33" i="36"/>
  <c r="S29" i="29"/>
  <c r="R29" i="29"/>
  <c r="Q29" i="29"/>
  <c r="P29" i="29"/>
  <c r="J29" i="29"/>
  <c r="I29" i="29"/>
  <c r="H29" i="29"/>
  <c r="G29" i="29"/>
  <c r="G33" i="36"/>
  <c r="F29" i="29"/>
  <c r="W28" i="29"/>
  <c r="U28" i="29"/>
  <c r="T28" i="29"/>
  <c r="T32" i="36"/>
  <c r="S28" i="29"/>
  <c r="R28" i="29"/>
  <c r="Q28" i="29"/>
  <c r="P28" i="29"/>
  <c r="J28" i="29"/>
  <c r="I28" i="29"/>
  <c r="H28" i="29"/>
  <c r="G28" i="29"/>
  <c r="G32" i="36"/>
  <c r="F28" i="29"/>
  <c r="W27" i="29"/>
  <c r="U27" i="29"/>
  <c r="T27" i="29"/>
  <c r="T31" i="36"/>
  <c r="S27" i="29"/>
  <c r="R27" i="29"/>
  <c r="Q27" i="29"/>
  <c r="P27" i="29"/>
  <c r="J27" i="29"/>
  <c r="I27" i="29"/>
  <c r="H27" i="29"/>
  <c r="G27" i="29"/>
  <c r="G31" i="36"/>
  <c r="F27" i="29"/>
  <c r="W26" i="29"/>
  <c r="U26" i="29"/>
  <c r="T26" i="29"/>
  <c r="T30" i="36"/>
  <c r="S26" i="29"/>
  <c r="R26" i="29"/>
  <c r="Q26" i="29"/>
  <c r="P26" i="29"/>
  <c r="J26" i="29"/>
  <c r="I26" i="29"/>
  <c r="H26" i="29"/>
  <c r="G26" i="29"/>
  <c r="G30" i="36"/>
  <c r="F26" i="29"/>
  <c r="W25" i="29"/>
  <c r="U25" i="29"/>
  <c r="T25" i="29"/>
  <c r="T29" i="36"/>
  <c r="S25" i="29"/>
  <c r="R25" i="29"/>
  <c r="Q25" i="29"/>
  <c r="P25" i="29"/>
  <c r="J25" i="29"/>
  <c r="I25" i="29"/>
  <c r="H25" i="29"/>
  <c r="G25" i="29"/>
  <c r="G29" i="36"/>
  <c r="F25" i="29"/>
  <c r="W24" i="29"/>
  <c r="U24" i="29"/>
  <c r="T24" i="29"/>
  <c r="T28" i="36"/>
  <c r="S24" i="29"/>
  <c r="R24" i="29"/>
  <c r="Q24" i="29"/>
  <c r="P24" i="29"/>
  <c r="J24" i="29"/>
  <c r="I24" i="29"/>
  <c r="H24" i="29"/>
  <c r="G24" i="29"/>
  <c r="G28" i="36"/>
  <c r="F24" i="29"/>
  <c r="W23" i="29"/>
  <c r="U23" i="29"/>
  <c r="T23" i="29"/>
  <c r="T27" i="36"/>
  <c r="S23" i="29"/>
  <c r="R23" i="29"/>
  <c r="Q23" i="29"/>
  <c r="P23" i="29"/>
  <c r="J23" i="29"/>
  <c r="I23" i="29"/>
  <c r="H23" i="29"/>
  <c r="G23" i="29"/>
  <c r="G27" i="36"/>
  <c r="F23" i="29"/>
  <c r="W22" i="29"/>
  <c r="U22" i="29"/>
  <c r="T22" i="29"/>
  <c r="T26" i="36"/>
  <c r="S22" i="29"/>
  <c r="R22" i="29"/>
  <c r="Q22" i="29"/>
  <c r="P22" i="29"/>
  <c r="J22" i="29"/>
  <c r="I22" i="29"/>
  <c r="H22" i="29"/>
  <c r="G22" i="29"/>
  <c r="G26" i="36"/>
  <c r="F22" i="29"/>
  <c r="W21" i="29"/>
  <c r="U21" i="29"/>
  <c r="T21" i="29"/>
  <c r="T25" i="36"/>
  <c r="S21" i="29"/>
  <c r="R21" i="29"/>
  <c r="Q21" i="29"/>
  <c r="P21" i="29"/>
  <c r="J21" i="29"/>
  <c r="I21" i="29"/>
  <c r="H21" i="29"/>
  <c r="G21" i="29"/>
  <c r="G25" i="36"/>
  <c r="F21" i="29"/>
  <c r="W20" i="29"/>
  <c r="U20" i="29"/>
  <c r="T20" i="29"/>
  <c r="T24" i="36"/>
  <c r="S20" i="29"/>
  <c r="R20" i="29"/>
  <c r="Q20" i="29"/>
  <c r="P20" i="29"/>
  <c r="J20" i="29"/>
  <c r="I20" i="29"/>
  <c r="H20" i="29"/>
  <c r="G20" i="29"/>
  <c r="G24" i="36"/>
  <c r="F20" i="29"/>
  <c r="W19" i="29"/>
  <c r="U19" i="29"/>
  <c r="T19" i="29"/>
  <c r="T23" i="36"/>
  <c r="S19" i="29"/>
  <c r="R19" i="29"/>
  <c r="Q19" i="29"/>
  <c r="P19" i="29"/>
  <c r="J19" i="29"/>
  <c r="I19" i="29"/>
  <c r="H19" i="29"/>
  <c r="G19" i="29"/>
  <c r="G23" i="36"/>
  <c r="F19" i="29"/>
  <c r="W18" i="29"/>
  <c r="U18" i="29"/>
  <c r="T18" i="29"/>
  <c r="T22" i="36"/>
  <c r="S18" i="29"/>
  <c r="R18" i="29"/>
  <c r="Q18" i="29"/>
  <c r="P18" i="29"/>
  <c r="J18" i="29"/>
  <c r="I18" i="29"/>
  <c r="H18" i="29"/>
  <c r="G18" i="29"/>
  <c r="G22" i="36"/>
  <c r="F18" i="29"/>
  <c r="W17" i="29"/>
  <c r="U17" i="29"/>
  <c r="T17" i="29"/>
  <c r="T21" i="36"/>
  <c r="S17" i="29"/>
  <c r="R17" i="29"/>
  <c r="Q17" i="29"/>
  <c r="P17" i="29"/>
  <c r="J17" i="29"/>
  <c r="I17" i="29"/>
  <c r="H17" i="29"/>
  <c r="G17" i="29"/>
  <c r="G21" i="36"/>
  <c r="F17" i="29"/>
  <c r="W16" i="29"/>
  <c r="U16" i="29"/>
  <c r="T16" i="29"/>
  <c r="T20" i="36"/>
  <c r="S16" i="29"/>
  <c r="R16" i="29"/>
  <c r="Q16" i="29"/>
  <c r="P16" i="29"/>
  <c r="J16" i="29"/>
  <c r="I16" i="29"/>
  <c r="H16" i="29"/>
  <c r="G16" i="29"/>
  <c r="G20" i="36"/>
  <c r="F16" i="29"/>
  <c r="W15" i="29"/>
  <c r="U15" i="29"/>
  <c r="T15" i="29"/>
  <c r="T19" i="36"/>
  <c r="S15" i="29"/>
  <c r="R15" i="29"/>
  <c r="Q15" i="29"/>
  <c r="P15" i="29"/>
  <c r="J15" i="29"/>
  <c r="I15" i="29"/>
  <c r="H15" i="29"/>
  <c r="G15" i="29"/>
  <c r="G19" i="36"/>
  <c r="F15" i="29"/>
  <c r="W14" i="29"/>
  <c r="U14" i="29"/>
  <c r="T14" i="29"/>
  <c r="T18" i="36"/>
  <c r="S14" i="29"/>
  <c r="R14" i="29"/>
  <c r="Q14" i="29"/>
  <c r="P14" i="29"/>
  <c r="J14" i="29"/>
  <c r="I14" i="29"/>
  <c r="H14" i="29"/>
  <c r="G14" i="29"/>
  <c r="G18" i="36"/>
  <c r="F14" i="29"/>
  <c r="W13" i="29"/>
  <c r="U13" i="29"/>
  <c r="T13" i="29"/>
  <c r="T17" i="36"/>
  <c r="S13" i="29"/>
  <c r="R13" i="29"/>
  <c r="Q13" i="29"/>
  <c r="P13" i="29"/>
  <c r="J13" i="29"/>
  <c r="I13" i="29"/>
  <c r="H13" i="29"/>
  <c r="G13" i="29"/>
  <c r="G17" i="36"/>
  <c r="F13" i="29"/>
  <c r="W12" i="29"/>
  <c r="U12" i="29"/>
  <c r="T12" i="29"/>
  <c r="T16" i="36"/>
  <c r="S12" i="29"/>
  <c r="R12" i="29"/>
  <c r="Q12" i="29"/>
  <c r="P12" i="29"/>
  <c r="J12" i="29"/>
  <c r="I12" i="29"/>
  <c r="H12" i="29"/>
  <c r="G12" i="29"/>
  <c r="G16" i="36"/>
  <c r="F12" i="29"/>
  <c r="W11" i="29"/>
  <c r="U11" i="29"/>
  <c r="T11" i="29"/>
  <c r="T15" i="36"/>
  <c r="S11" i="29"/>
  <c r="R11" i="29"/>
  <c r="Q11" i="29"/>
  <c r="P11" i="29"/>
  <c r="J11" i="29"/>
  <c r="I11" i="29"/>
  <c r="H11" i="29"/>
  <c r="G11" i="29"/>
  <c r="G15" i="36"/>
  <c r="F11" i="29"/>
  <c r="W10" i="29"/>
  <c r="U10" i="29"/>
  <c r="T10" i="29"/>
  <c r="T14" i="36"/>
  <c r="S10" i="29"/>
  <c r="R10" i="29"/>
  <c r="Q10" i="29"/>
  <c r="P10" i="29"/>
  <c r="J10" i="29"/>
  <c r="I10" i="29"/>
  <c r="H10" i="29"/>
  <c r="G10" i="29"/>
  <c r="G14" i="36"/>
  <c r="F10" i="29"/>
  <c r="W9" i="29"/>
  <c r="U9" i="29"/>
  <c r="T9" i="29"/>
  <c r="T13" i="36"/>
  <c r="S9" i="29"/>
  <c r="R9" i="29"/>
  <c r="Q9" i="29"/>
  <c r="P9" i="29"/>
  <c r="J9" i="29"/>
  <c r="I9" i="29"/>
  <c r="H9" i="29"/>
  <c r="G9" i="29"/>
  <c r="G13" i="36"/>
  <c r="F9" i="29"/>
  <c r="W8" i="29"/>
  <c r="U8" i="29"/>
  <c r="T8" i="29"/>
  <c r="T12" i="36"/>
  <c r="S8" i="29"/>
  <c r="R8" i="29"/>
  <c r="Q8" i="29"/>
  <c r="P8" i="29"/>
  <c r="J8" i="29"/>
  <c r="I8" i="29"/>
  <c r="H8" i="29"/>
  <c r="G8" i="29"/>
  <c r="G12" i="36"/>
  <c r="F8" i="29"/>
  <c r="W7" i="29"/>
  <c r="U7" i="29"/>
  <c r="T7" i="29"/>
  <c r="T11" i="36"/>
  <c r="S7" i="29"/>
  <c r="R7" i="29"/>
  <c r="Q7" i="29"/>
  <c r="P7" i="29"/>
  <c r="J7" i="29"/>
  <c r="I7" i="29"/>
  <c r="H7" i="29"/>
  <c r="G7" i="29"/>
  <c r="G11" i="36"/>
  <c r="F7" i="29"/>
  <c r="W6" i="29"/>
  <c r="U6" i="29"/>
  <c r="T6" i="29"/>
  <c r="T10" i="36"/>
  <c r="S6" i="29"/>
  <c r="R6" i="29"/>
  <c r="Q6" i="29"/>
  <c r="P6" i="29"/>
  <c r="J6" i="29"/>
  <c r="I6" i="29"/>
  <c r="H6" i="29"/>
  <c r="G6" i="29"/>
  <c r="G10" i="36"/>
  <c r="F6" i="29"/>
  <c r="W5" i="29"/>
  <c r="U5" i="29"/>
  <c r="T5" i="29"/>
  <c r="T9" i="36"/>
  <c r="S5" i="29"/>
  <c r="R5" i="29"/>
  <c r="Q5" i="29"/>
  <c r="P5" i="29"/>
  <c r="J5" i="29"/>
  <c r="I5" i="29"/>
  <c r="H5" i="29"/>
  <c r="G5" i="29"/>
  <c r="G9" i="36"/>
  <c r="F5" i="29"/>
  <c r="W4" i="29"/>
  <c r="U4" i="29"/>
  <c r="T4" i="29"/>
  <c r="T8" i="36"/>
  <c r="S4" i="29"/>
  <c r="R4" i="29"/>
  <c r="Q4" i="29"/>
  <c r="P4" i="29"/>
  <c r="J4" i="29"/>
  <c r="I4" i="29"/>
  <c r="H4" i="29"/>
  <c r="G4" i="29"/>
  <c r="G8" i="36"/>
  <c r="F4" i="29"/>
  <c r="W3" i="29"/>
  <c r="U3" i="29"/>
  <c r="T3" i="29"/>
  <c r="T7" i="36"/>
  <c r="S3" i="29"/>
  <c r="R3" i="29"/>
  <c r="Q3" i="29"/>
  <c r="P3" i="29"/>
  <c r="J3" i="29"/>
  <c r="I3" i="29"/>
  <c r="H3" i="29"/>
  <c r="G3" i="29"/>
  <c r="G7" i="36"/>
  <c r="F3" i="29"/>
  <c r="W2" i="29"/>
  <c r="U2" i="29"/>
  <c r="T2" i="29"/>
  <c r="T6" i="36"/>
  <c r="S2" i="29"/>
  <c r="R2" i="29"/>
  <c r="Q2" i="29"/>
  <c r="P2" i="29"/>
  <c r="J2" i="29"/>
  <c r="I2" i="29"/>
  <c r="H2" i="29"/>
  <c r="G2" i="29"/>
  <c r="G6" i="36"/>
  <c r="F2" i="29"/>
</calcChain>
</file>

<file path=xl/comments1.xml><?xml version="1.0" encoding="utf-8"?>
<comments xmlns="http://schemas.openxmlformats.org/spreadsheetml/2006/main">
  <authors>
    <author>Author</author>
  </authors>
  <commentList>
    <comment ref="Q3" authorId="0" shapeId="0">
      <text>
        <r>
          <rPr>
            <b/>
            <sz val="9"/>
            <color indexed="81"/>
            <rFont val="Tahoma"/>
            <family val="2"/>
          </rPr>
          <t>See EPA Report "Guidance on LCA Data Quality Assessment" 2016 for instructions on completing data quality scores</t>
        </r>
      </text>
    </comment>
    <comment ref="G4" authorId="0" shapeId="0">
      <text>
        <r>
          <rPr>
            <b/>
            <sz val="9"/>
            <color indexed="81"/>
            <rFont val="Tahoma"/>
            <family val="2"/>
          </rPr>
          <t>Author:</t>
        </r>
        <r>
          <rPr>
            <sz val="9"/>
            <color indexed="81"/>
            <rFont val="Tahoma"/>
            <family val="2"/>
          </rPr>
          <t xml:space="preserve">
Name from Activities sheet. 
Use sector name without the number. 
Only one sector name is allowed
</t>
        </r>
      </text>
    </comment>
    <comment ref="H4" authorId="0" shapeId="0">
      <text>
        <r>
          <rPr>
            <b/>
            <sz val="9"/>
            <color indexed="81"/>
            <rFont val="Tahoma"/>
            <family val="2"/>
          </rPr>
          <t>Author:</t>
        </r>
        <r>
          <rPr>
            <sz val="9"/>
            <color indexed="81"/>
            <rFont val="Tahoma"/>
            <family val="2"/>
          </rPr>
          <t xml:space="preserve">
Use IO2007 Code from A ctivities sheet. Only one code is allowed</t>
        </r>
      </text>
    </comment>
    <comment ref="I4" authorId="0" shapeId="0">
      <text>
        <r>
          <rPr>
            <b/>
            <sz val="9"/>
            <color indexed="81"/>
            <rFont val="Tahoma"/>
            <family val="2"/>
          </rPr>
          <t>Author:</t>
        </r>
        <r>
          <rPr>
            <sz val="9"/>
            <color indexed="81"/>
            <rFont val="Tahoma"/>
            <family val="2"/>
          </rPr>
          <t xml:space="preserve">
Use 'US' for United States. Use pattern 'US-GA' for a US state. </t>
        </r>
      </text>
    </comment>
    <comment ref="L4" authorId="0" shapeId="0">
      <text>
        <r>
          <rPr>
            <sz val="9"/>
            <color indexed="81"/>
            <rFont val="Tahoma"/>
            <family val="2"/>
          </rPr>
          <t>Options are:
Enter only a number code
0 Undefined; 1 Lognormal
2 Normal; 3 Triangular; 
4 Uniform</t>
        </r>
      </text>
    </comment>
    <comment ref="N4" authorId="0" shapeId="0">
      <text>
        <r>
          <rPr>
            <sz val="9"/>
            <color indexed="81"/>
            <rFont val="Tahoma"/>
            <family val="2"/>
          </rPr>
          <t>Use only for distribution type 1 or 2. Enter Geometric standard deviation for type 1 or standard deviation for type 2</t>
        </r>
      </text>
    </comment>
    <comment ref="O4" authorId="0" shapeId="0">
      <text>
        <r>
          <rPr>
            <sz val="9"/>
            <color indexed="81"/>
            <rFont val="Tahoma"/>
            <family val="2"/>
          </rPr>
          <t>Use only for types 3 and 4</t>
        </r>
      </text>
    </comment>
    <comment ref="P4" authorId="0" shapeId="0">
      <text>
        <r>
          <rPr>
            <sz val="9"/>
            <color indexed="81"/>
            <rFont val="Tahoma"/>
            <family val="2"/>
          </rPr>
          <t xml:space="preserve">Use only for types 3 and 4
</t>
        </r>
      </text>
    </comment>
    <comment ref="V4" authorId="0" shapeId="0">
      <text>
        <r>
          <rPr>
            <sz val="9"/>
            <color indexed="81"/>
            <rFont val="Tahoma"/>
            <family val="2"/>
          </rPr>
          <t>Year data actually represents.
This field will get aggregated into the final comment field in openLCA.</t>
        </r>
      </text>
    </comment>
    <comment ref="W4" authorId="0" shapeId="0">
      <text>
        <r>
          <rPr>
            <b/>
            <sz val="9"/>
            <color indexed="81"/>
            <rFont val="Tahoma"/>
            <family val="2"/>
          </rPr>
          <t>Author:</t>
        </r>
        <r>
          <rPr>
            <sz val="9"/>
            <color indexed="81"/>
            <rFont val="Tahoma"/>
            <family val="2"/>
          </rPr>
          <t xml:space="preserve">
Enter the original name of the process
</t>
        </r>
      </text>
    </comment>
    <comment ref="X4" authorId="0" shapeId="0">
      <text>
        <r>
          <rPr>
            <b/>
            <sz val="9"/>
            <color indexed="81"/>
            <rFont val="Tahoma"/>
            <family val="2"/>
          </rPr>
          <t>Author:</t>
        </r>
        <r>
          <rPr>
            <sz val="9"/>
            <color indexed="81"/>
            <rFont val="Tahoma"/>
            <family val="2"/>
          </rPr>
          <t xml:space="preserve">
This field will get aggregated into the final comment field in openLCA</t>
        </r>
      </text>
    </comment>
    <comment ref="Y4" authorId="0" shapeId="0">
      <text>
        <r>
          <rPr>
            <b/>
            <sz val="9"/>
            <color indexed="81"/>
            <rFont val="Tahoma"/>
            <family val="2"/>
          </rPr>
          <t>Author:</t>
        </r>
        <r>
          <rPr>
            <sz val="9"/>
            <color indexed="81"/>
            <rFont val="Tahoma"/>
            <family val="2"/>
          </rPr>
          <t xml:space="preserve">
This field will get aggregated into the final comment field in openLCA</t>
        </r>
      </text>
    </comment>
  </commentList>
</comments>
</file>

<file path=xl/connections.xml><?xml version="1.0" encoding="utf-8"?>
<connections xmlns="http://schemas.openxmlformats.org/spreadsheetml/2006/main">
  <connection id="1" name="USEEIO_BLS_employment_results" type="6" refreshedVersion="6" background="1" saveData="1">
    <textPr codePage="437" sourceFile="\\Aa.ad.epa.gov\ord\CIN\USERS\MAIN\Q-Z\wingwers\Net MyDocuments\SHC\3.63 SMM Project\SMM Tool\USEEIO\Employment\USEEIO_BLS_employment_results.csv" tab="0" comma="1">
      <textFields count="3">
        <textField/>
        <textField/>
        <textField/>
      </textFields>
    </textPr>
  </connection>
</connections>
</file>

<file path=xl/sharedStrings.xml><?xml version="1.0" encoding="utf-8"?>
<sst xmlns="http://schemas.openxmlformats.org/spreadsheetml/2006/main" count="4349" uniqueCount="597">
  <si>
    <t>Oilseed farming</t>
  </si>
  <si>
    <t>Grain farming</t>
  </si>
  <si>
    <t>Vegetable and melon farming</t>
  </si>
  <si>
    <t>Fruit and tree nut farming</t>
  </si>
  <si>
    <t>Greenhouse, nursery, and floriculture production</t>
  </si>
  <si>
    <t>Other crop farming</t>
  </si>
  <si>
    <t>Beef cattle ranching and farming, including feedlots and dual-purpose ranching and farming</t>
  </si>
  <si>
    <t>Dairy cattle and milk production</t>
  </si>
  <si>
    <t>Animal production, except cattle and poultry and eggs</t>
  </si>
  <si>
    <t>Poultry and egg production</t>
  </si>
  <si>
    <t>Forestry and logging</t>
  </si>
  <si>
    <t>Fishing, hunting and trapping</t>
  </si>
  <si>
    <t>Support activities for agriculture and forestry</t>
  </si>
  <si>
    <t>Oil and gas extraction</t>
  </si>
  <si>
    <t>Coal mining</t>
  </si>
  <si>
    <t>Iron, gold, silver, and other metal ore mining</t>
  </si>
  <si>
    <t>Copper, nickel, lead, and zinc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</si>
  <si>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</si>
  <si>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</si>
  <si>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</si>
  <si>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</si>
  <si>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</si>
  <si>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</si>
  <si>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</si>
  <si>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</si>
  <si>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</si>
  <si>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</si>
  <si>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</si>
  <si>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</si>
  <si>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</si>
  <si>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</si>
  <si>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</si>
  <si>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Other nonresidential structures</t>
  </si>
  <si>
    <t>Single-family residential structures</t>
  </si>
  <si>
    <t>Multifamily residential structures</t>
  </si>
  <si>
    <t>Other residential structures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</si>
  <si>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</si>
  <si>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</si>
  <si>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</si>
  <si>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</si>
  <si>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</si>
  <si>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</si>
  <si>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</si>
  <si>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</si>
  <si>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</si>
  <si>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</si>
  <si>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</si>
  <si>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</si>
  <si>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</si>
  <si>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</si>
  <si>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</si>
  <si>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</si>
  <si>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</si>
  <si>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</si>
  <si>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</si>
  <si>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</si>
  <si>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Aluminum product manufacturing from purchased aluminum</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</si>
  <si>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</si>
  <si>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</si>
  <si>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</si>
  <si>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</si>
  <si>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</si>
  <si>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</si>
  <si>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</si>
  <si>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Custom roll forming</t>
  </si>
  <si>
    <t>Crown and closure manufacturing and metal stamping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</si>
  <si>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</si>
  <si>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</si>
  <si>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</si>
  <si>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</si>
  <si>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</si>
  <si>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</si>
  <si>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</si>
  <si>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</si>
  <si>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</si>
  <si>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</si>
  <si>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</si>
  <si>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</si>
  <si>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Plumbing fixture fitting and trim manufacturing</t>
  </si>
  <si>
    <t>Ball and roller bearing manufacturing</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</si>
  <si>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</si>
  <si>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</si>
  <si>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</si>
  <si>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</si>
  <si>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</si>
  <si>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</si>
  <si>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</si>
  <si>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Other industrial machinery manufacturing</t>
  </si>
  <si>
    <t>Plastics and rubber industry machinery manufacturing</t>
  </si>
  <si>
    <t>Semiconductor machinery manufacturing</t>
  </si>
  <si>
    <t>Vending, commercial laundry, and other commercial and service industry machinery manufacturing</t>
  </si>
  <si>
    <t>Office machinery manufacturing</t>
  </si>
  <si>
    <t>Optical instrument and lens manufacturing</t>
  </si>
  <si>
    <t>Photographic and photocopying equipment manufacturing</t>
  </si>
  <si>
    <t>Air purification and ventilation equipment manufacturing</t>
  </si>
  <si>
    <t>Heating equipment (except warm air furnaces) manufacturing</t>
  </si>
  <si>
    <t>Air conditioning, refrigeration, and warm air heating equipment manufacturing</t>
  </si>
  <si>
    <t>Industrial mold manufacturing</t>
  </si>
  <si>
    <t>Metal cutting and forming machine tool manufacturing</t>
  </si>
  <si>
    <t>Special tool, die, jig, and fixture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</si>
  <si>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</si>
  <si>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</si>
  <si>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</si>
  <si>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</si>
  <si>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</si>
  <si>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</si>
  <si>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Air and gas compressor manufacturing</t>
  </si>
  <si>
    <t>Material handling equipment manufacturing</t>
  </si>
  <si>
    <t>Power-driven handtool manufacturing</t>
  </si>
  <si>
    <t>Other general purpose machinery manufacturing</t>
  </si>
  <si>
    <t>Packaging machinery manufacturing</t>
  </si>
  <si>
    <t>Industrial process furnace and oven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</si>
  <si>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</si>
  <si>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</si>
  <si>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</si>
  <si>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</si>
  <si>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</si>
  <si>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</si>
  <si>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</si>
  <si>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</si>
  <si>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</si>
  <si>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</si>
  <si>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</si>
  <si>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</si>
  <si>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</si>
  <si>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</si>
  <si>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</si>
  <si>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</si>
  <si>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</si>
  <si>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</si>
  <si>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</si>
  <si>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</si>
  <si>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</si>
  <si>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</si>
  <si>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</si>
  <si>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</si>
  <si>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</si>
  <si>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</si>
  <si>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</si>
  <si>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</si>
  <si>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</si>
  <si>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</si>
  <si>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</si>
  <si>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</si>
  <si>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</si>
  <si>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</si>
  <si>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</si>
  <si>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</si>
  <si>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</si>
  <si>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</si>
  <si>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</si>
  <si>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</si>
  <si>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</si>
  <si>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</si>
  <si>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</si>
  <si>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</si>
  <si>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</si>
  <si>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</si>
  <si>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</si>
  <si>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</si>
  <si>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</si>
  <si>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</si>
  <si>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</si>
  <si>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</si>
  <si>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</si>
  <si>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</si>
  <si>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</si>
  <si>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</si>
  <si>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</si>
  <si>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</si>
  <si>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</si>
  <si>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</si>
  <si>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</si>
  <si>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</si>
  <si>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</si>
  <si>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</si>
  <si>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</si>
  <si>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</si>
  <si>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</si>
  <si>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</si>
  <si>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</si>
  <si>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</si>
  <si>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</si>
  <si>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</si>
  <si>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</si>
  <si>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</si>
  <si>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</si>
  <si>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</si>
  <si>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</si>
  <si>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</si>
  <si>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</si>
  <si>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</si>
  <si>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</si>
  <si>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</si>
  <si>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</si>
  <si>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</si>
  <si>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</si>
  <si>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</si>
  <si>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</si>
  <si>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</si>
  <si>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</si>
  <si>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</si>
  <si>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</si>
  <si>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</si>
  <si>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</si>
  <si>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Cheese manufacturing</t>
  </si>
  <si>
    <t>Dry, condensed, and evaporated dairy product manufacturing</t>
  </si>
  <si>
    <t>Ice cream and frozen dessert manufacturing</t>
  </si>
  <si>
    <t>Animal (except poultry) slaughtering, rendering, and processing</t>
  </si>
  <si>
    <t>Poultry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</si>
  <si>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</si>
  <si>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</si>
  <si>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</si>
  <si>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</si>
  <si>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</si>
  <si>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</si>
  <si>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</si>
  <si>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</si>
  <si>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</si>
  <si>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</si>
  <si>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</si>
  <si>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</si>
  <si>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</si>
  <si>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</si>
  <si>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</si>
  <si>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</si>
  <si>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</si>
  <si>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</si>
  <si>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</si>
  <si>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</si>
  <si>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</si>
  <si>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</si>
  <si>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</si>
  <si>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</si>
  <si>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</si>
  <si>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</si>
  <si>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</si>
  <si>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</si>
  <si>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</si>
  <si>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</si>
  <si>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</si>
  <si>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</si>
  <si>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</si>
  <si>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</si>
  <si>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</si>
  <si>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</si>
  <si>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</si>
  <si>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</si>
  <si>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</si>
  <si>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</si>
  <si>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</si>
  <si>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</si>
  <si>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</si>
  <si>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</si>
  <si>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</si>
  <si>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</si>
  <si>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</si>
  <si>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</si>
  <si>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</si>
  <si>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</si>
  <si>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</si>
  <si>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</si>
  <si>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</si>
  <si>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</si>
  <si>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</si>
  <si>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</si>
  <si>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</si>
  <si>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</si>
  <si>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</si>
  <si>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</si>
  <si>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</si>
  <si>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</si>
  <si>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</si>
  <si>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</si>
  <si>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</si>
  <si>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</si>
  <si>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</si>
  <si>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</si>
  <si>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</si>
  <si>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</si>
  <si>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</si>
  <si>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</si>
  <si>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</si>
  <si>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</si>
  <si>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</si>
  <si>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</si>
  <si>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</si>
  <si>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</si>
  <si>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</si>
  <si>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</si>
  <si>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</si>
  <si>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</si>
  <si>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</si>
  <si>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</si>
  <si>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</si>
  <si>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</si>
  <si>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</si>
  <si>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</si>
  <si>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</si>
  <si>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</si>
  <si>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</si>
  <si>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News syndicates, libraries, archives and all other information services</t>
  </si>
  <si>
    <t>Internet publishing and broadcasting and Web search portals</t>
  </si>
  <si>
    <t>Monetary authorities and depository credit intermediation</t>
  </si>
  <si>
    <t>Nondepository credit intermediation and related activities</t>
  </si>
  <si>
    <t>Securities and commodity contracts intermediation and brokerage</t>
  </si>
  <si>
    <t>Other financial investment activities</t>
  </si>
  <si>
    <t>Insurance carriers</t>
  </si>
  <si>
    <t>Insurance agencies, brokerages, and related activities</t>
  </si>
  <si>
    <t>Funds, trusts, and other financial vehicles</t>
  </si>
  <si>
    <t>Housing</t>
  </si>
  <si>
    <t>Other real estate</t>
  </si>
  <si>
    <t>Automotive equipment rental and leasing</t>
  </si>
  <si>
    <t>Consumer goods and general rental centers</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</si>
  <si>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</si>
  <si>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</si>
  <si>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</si>
  <si>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</si>
  <si>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</si>
  <si>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</si>
  <si>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</si>
  <si>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</si>
  <si>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Specialized design services</t>
  </si>
  <si>
    <t>Management consulting services</t>
  </si>
  <si>
    <t>Environmental and other technical consulting services</t>
  </si>
  <si>
    <t>Scientific research and development services</t>
  </si>
  <si>
    <t>Advertising, public relations, and related services</t>
  </si>
  <si>
    <t>Marketing research and all other miscellaneous professional, scientific, and technical services</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</si>
  <si>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</si>
  <si>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</si>
  <si>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</si>
  <si>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</si>
  <si>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</si>
  <si>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</si>
  <si>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</si>
  <si>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</si>
  <si>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</si>
  <si>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</si>
  <si>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</si>
  <si>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</si>
  <si>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</si>
  <si>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</si>
  <si>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</si>
  <si>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</si>
  <si>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</si>
  <si>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</si>
  <si>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</si>
  <si>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</si>
  <si>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</si>
  <si>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</si>
  <si>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</si>
  <si>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</si>
  <si>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retardation, mental health, substance abuse and other facilities</t>
  </si>
  <si>
    <t>Individual and family services</t>
  </si>
  <si>
    <t>Community food, housing, and other relief services, including rehabilitation services</t>
  </si>
  <si>
    <t>Child day care services</t>
  </si>
  <si>
    <t>Performing arts companies</t>
  </si>
  <si>
    <t>Spectator sports</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</si>
  <si>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</si>
  <si>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</si>
  <si>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</si>
  <si>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</si>
  <si>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</si>
  <si>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</si>
  <si>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</si>
  <si>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</si>
  <si>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</si>
  <si>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</si>
  <si>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</si>
  <si>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</si>
  <si>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</si>
  <si>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</si>
  <si>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</si>
  <si>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</si>
  <si>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</si>
  <si>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</si>
  <si>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</si>
  <si>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</si>
  <si>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</si>
  <si>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</si>
  <si>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</si>
  <si>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</si>
  <si>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</si>
  <si>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</si>
  <si>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</si>
  <si>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general government</t>
  </si>
  <si>
    <t>State and local government passenger transit</t>
  </si>
  <si>
    <t>State and local government electric utilities</t>
  </si>
  <si>
    <t>Other state and local government enterprises</t>
  </si>
  <si>
    <t>Code</t>
  </si>
  <si>
    <t>1111A0</t>
  </si>
  <si>
    <t>1111B0</t>
  </si>
  <si>
    <t>1121A0</t>
  </si>
  <si>
    <t>112A00</t>
  </si>
  <si>
    <t>2122A0</t>
  </si>
  <si>
    <t>2123A0</t>
  </si>
  <si>
    <t>21311A</t>
  </si>
  <si>
    <t>2332A0</t>
  </si>
  <si>
    <t>2332B0</t>
  </si>
  <si>
    <t>2334A0</t>
  </si>
  <si>
    <t>3219A0</t>
  </si>
  <si>
    <t>33131A</t>
  </si>
  <si>
    <t>33131B</t>
  </si>
  <si>
    <t>33211A</t>
  </si>
  <si>
    <t>33211B</t>
  </si>
  <si>
    <t>33291A</t>
  </si>
  <si>
    <t>33299A</t>
  </si>
  <si>
    <t>33299B</t>
  </si>
  <si>
    <t>33329A</t>
  </si>
  <si>
    <t>33331A</t>
  </si>
  <si>
    <t>33341A</t>
  </si>
  <si>
    <t>33351A</t>
  </si>
  <si>
    <t>33351B</t>
  </si>
  <si>
    <t>33391A</t>
  </si>
  <si>
    <t>33399A</t>
  </si>
  <si>
    <t>33399B</t>
  </si>
  <si>
    <t>33411A</t>
  </si>
  <si>
    <t>33441A</t>
  </si>
  <si>
    <t>33451A</t>
  </si>
  <si>
    <t>3363A0</t>
  </si>
  <si>
    <t>33641A</t>
  </si>
  <si>
    <t>33712A</t>
  </si>
  <si>
    <t>33721A</t>
  </si>
  <si>
    <t>31122A</t>
  </si>
  <si>
    <t>31151A</t>
  </si>
  <si>
    <t>31161A</t>
  </si>
  <si>
    <t>3118A0</t>
  </si>
  <si>
    <t>3252A0</t>
  </si>
  <si>
    <t>3259A0</t>
  </si>
  <si>
    <t>4A0000</t>
  </si>
  <si>
    <t>48A000</t>
  </si>
  <si>
    <t>5111A0</t>
  </si>
  <si>
    <t>517A00</t>
  </si>
  <si>
    <t>5191A0</t>
  </si>
  <si>
    <t>52A000</t>
  </si>
  <si>
    <t>522A00</t>
  </si>
  <si>
    <t>523A00</t>
  </si>
  <si>
    <t>5310HS</t>
  </si>
  <si>
    <t>531ORE</t>
  </si>
  <si>
    <t>532A00</t>
  </si>
  <si>
    <t>54151A</t>
  </si>
  <si>
    <t>5416A0</t>
  </si>
  <si>
    <t>5419A0</t>
  </si>
  <si>
    <t>611A00</t>
  </si>
  <si>
    <t>611B00</t>
  </si>
  <si>
    <t>623A00</t>
  </si>
  <si>
    <t>623B00</t>
  </si>
  <si>
    <t>624A00</t>
  </si>
  <si>
    <t>711A00</t>
  </si>
  <si>
    <t>722A00</t>
  </si>
  <si>
    <t>813A00</t>
  </si>
  <si>
    <t>813B00</t>
  </si>
  <si>
    <t>S00500</t>
  </si>
  <si>
    <t>S00600</t>
  </si>
  <si>
    <t>S00101</t>
  </si>
  <si>
    <t>S00102</t>
  </si>
  <si>
    <t>S00700</t>
  </si>
  <si>
    <t>S00201</t>
  </si>
  <si>
    <t>S00202</t>
  </si>
  <si>
    <t>S00203</t>
  </si>
  <si>
    <t>Name</t>
  </si>
  <si>
    <t>Cautionary note on the use of these data --</t>
  </si>
  <si>
    <t>These data include detailed estimates underlying the GDP-by-industry accounts published elsewhere on this website (www.bea.gov) and in the Survey of Current Business.  The Bureau of Economic Analysis does not include these detailed estimates in the published tables because their quality is significantly less than that of the higher-level aggregates in which they are included.  Compared to these aggregates, the more detailed estimates are more likely to be either based on judgmental trends, on trends in the higher-level aggregate, or on less reliable source data.</t>
  </si>
  <si>
    <t>Table</t>
  </si>
  <si>
    <t>IO Code</t>
  </si>
  <si>
    <t>Description</t>
  </si>
  <si>
    <t>22111A</t>
  </si>
  <si>
    <t>Other electric power generation, including hydroelectric</t>
  </si>
  <si>
    <t>Fossil fuel electric power generation</t>
  </si>
  <si>
    <t>Nuclear electric power generation</t>
  </si>
  <si>
    <t>Electric power transmission, control, and distribution</t>
  </si>
  <si>
    <t>Merchant wholesalers, durable goods</t>
  </si>
  <si>
    <t>Merchant wholesalers, nondurable goods</t>
  </si>
  <si>
    <t>Wholesale electronic markets and agents and brokers</t>
  </si>
  <si>
    <t>42XXXX</t>
  </si>
  <si>
    <t>Wholesale trade adjustments</t>
  </si>
  <si>
    <t>Furniture and home furnishings stores</t>
  </si>
  <si>
    <t>Electronics and appliance stores</t>
  </si>
  <si>
    <t>Building material and garden equipment and supplies dealers</t>
  </si>
  <si>
    <t>Health and personal care stores</t>
  </si>
  <si>
    <t>Gasoline stations</t>
  </si>
  <si>
    <t>Clothing and clothing accessories stores</t>
  </si>
  <si>
    <t>Sporting goods, hobby, book, and music stores</t>
  </si>
  <si>
    <t>Miscellaneous store retailers</t>
  </si>
  <si>
    <t>Nonstore retailers</t>
  </si>
  <si>
    <t>Current-dollar gross output (Millions of dollars)</t>
  </si>
  <si>
    <t>A</t>
  </si>
  <si>
    <t>FlowName</t>
  </si>
  <si>
    <t>CAS</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</si>
  <si>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</si>
  <si>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</si>
  <si>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</si>
  <si>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</si>
  <si>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</si>
  <si>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</si>
  <si>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</si>
  <si>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</si>
  <si>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</si>
  <si>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</si>
  <si>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</si>
  <si>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</si>
  <si>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</si>
  <si>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</si>
  <si>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</si>
  <si>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</si>
  <si>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</si>
  <si>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</si>
  <si>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</si>
  <si>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</si>
  <si>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</si>
  <si>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Data entry sheets (in blue)</t>
  </si>
  <si>
    <t>General Information</t>
  </si>
  <si>
    <t>Information relevant to the satellite account as a whole such as a description of the dataset, the geography, and the time period for which the data are relevant.</t>
  </si>
  <si>
    <t>Exchanges</t>
  </si>
  <si>
    <t>A table providing the elementary flows and amounts associated with each activity together with metadata relevant for understanding the data sources and quality.</t>
  </si>
  <si>
    <t>Sources</t>
  </si>
  <si>
    <t xml:space="preserve">The numbered list of references for data sources used in the dataset. </t>
  </si>
  <si>
    <t>Export sheet (in orange)</t>
  </si>
  <si>
    <t>Export</t>
  </si>
  <si>
    <t>Maps from the Exchanges sheet. This sheet should be saved as a CSV file for each desired export.</t>
  </si>
  <si>
    <t>Reference Sheets (in green)</t>
  </si>
  <si>
    <t>Dataset name</t>
  </si>
  <si>
    <t>Geography Comment</t>
  </si>
  <si>
    <t>Intended application</t>
  </si>
  <si>
    <t>Time Comment</t>
  </si>
  <si>
    <t>Dataset Creator(s)</t>
  </si>
  <si>
    <t>Dataset Reviewer(s)</t>
  </si>
  <si>
    <t>Additional information</t>
  </si>
  <si>
    <t>No</t>
  </si>
  <si>
    <t>Category</t>
  </si>
  <si>
    <t>Doi</t>
  </si>
  <si>
    <t>Text reference</t>
  </si>
  <si>
    <t>Year</t>
  </si>
  <si>
    <t>US</t>
  </si>
  <si>
    <t>DQDataCollection</t>
  </si>
  <si>
    <t>Prepared for USEEIO, v1.1</t>
  </si>
  <si>
    <t>BEA data. Highlighted rows were added and computed where the IO code in the original did not have a match in the Detailed IO tables</t>
  </si>
  <si>
    <t>07NAICS_GO_A_Gross Output</t>
  </si>
  <si>
    <t>BEA 2017</t>
  </si>
  <si>
    <t>Employment Satellite Table for USEEIO v1.1</t>
  </si>
  <si>
    <t>Jobs</t>
  </si>
  <si>
    <t>National average. BLS and BEA data represent all 50 states.</t>
  </si>
  <si>
    <t>Employment Satellite Table for USEEIO, v1.1</t>
  </si>
  <si>
    <t>Elementary Flow Information</t>
  </si>
  <si>
    <t>Activity Information</t>
  </si>
  <si>
    <t>Flow Quantity</t>
  </si>
  <si>
    <t>Uncertainty Information</t>
  </si>
  <si>
    <t>Data Quality</t>
  </si>
  <si>
    <t>Other Information</t>
  </si>
  <si>
    <t>CAS Number (if applicable)</t>
  </si>
  <si>
    <t>Subcategory</t>
  </si>
  <si>
    <t>UUID</t>
  </si>
  <si>
    <t>Location</t>
  </si>
  <si>
    <t>Amount</t>
  </si>
  <si>
    <t>Distribution</t>
  </si>
  <si>
    <t>Expected value</t>
  </si>
  <si>
    <t>Dispersion</t>
  </si>
  <si>
    <t>Minimum</t>
  </si>
  <si>
    <t>Maximum</t>
  </si>
  <si>
    <t>Flow Reliability</t>
  </si>
  <si>
    <t>Flow Representativeness</t>
  </si>
  <si>
    <t>Tag</t>
  </si>
  <si>
    <t>Other Comments</t>
  </si>
  <si>
    <t>Temporal correlation</t>
  </si>
  <si>
    <t>Geographical correlation</t>
  </si>
  <si>
    <t>Technological correlation</t>
  </si>
  <si>
    <t>Data collection methods</t>
  </si>
  <si>
    <t>p</t>
  </si>
  <si>
    <t>USEEIO_v1_Code</t>
  </si>
  <si>
    <t>thousand_of_employees_adj</t>
  </si>
  <si>
    <t>#</t>
  </si>
  <si>
    <t>Activity name</t>
  </si>
  <si>
    <t>IO2007 code</t>
  </si>
  <si>
    <t>TechnologyCorrelation</t>
  </si>
  <si>
    <t>BLS, BEA</t>
  </si>
  <si>
    <t>BLS 2017</t>
  </si>
  <si>
    <t>BEA. 2017. Input-Output Accounts Data [WWW Document]. URL https://www.bea.gov/iTable/index_industry_io.cfm</t>
  </si>
  <si>
    <t>BLS. 2017. National Employment Matrix [WWW Document]. URL https://www.bls.gov/emp/ep_data_occupational_data.htm</t>
  </si>
  <si>
    <t>FinalEmployment</t>
  </si>
  <si>
    <t>Activities</t>
  </si>
  <si>
    <t>Reference list of sector names in USEEIO v1</t>
  </si>
  <si>
    <t>Industry output from BEA  with additions of a few sectors in the detailed IO model not covered in this table.</t>
  </si>
  <si>
    <t>BEA data. Gold rows are for detailed sectors not included in the original data for which output-weighted averages are used.</t>
  </si>
  <si>
    <t xml:space="preserve">Chain-type Price Indexes for Gross Output (2009=100)    </t>
  </si>
  <si>
    <t>C</t>
  </si>
  <si>
    <t>2013/2014</t>
  </si>
  <si>
    <t>Unit (per 2013 $ output)</t>
  </si>
  <si>
    <t>Gross output price indices from BEA used to convert to 2013 USD</t>
  </si>
  <si>
    <t>07NAICS_GO_C_Price_Indexes</t>
  </si>
  <si>
    <t>This dataset is intended to reflect conditions in 2017 as closely as possible. The vintage of the underlying data is 2014 and 2007.</t>
  </si>
  <si>
    <t>This dataset has number of jobs per dollar industry sector output, estimated using BLS data for total employment by NAICS sectors. BEA data on compensation is used to estimate total compensation for each industry in 2014 to use for allocation across industries when the BLS data is less detailed than needed.</t>
  </si>
  <si>
    <t>Yi Yang, CSRA, Troy Hawkins, ERG, Matthew Bergmann, EPA</t>
  </si>
  <si>
    <t>Wesley Ingwersen, USEPA
Mo Li, CSRA</t>
  </si>
  <si>
    <t>BLS Employment allocated, output of R script in Supporting Information file</t>
  </si>
  <si>
    <t>Last updated: 8/4/2017</t>
  </si>
  <si>
    <t>Result sheets (in yellow)</t>
  </si>
  <si>
    <t>Final employment from BLS National Employment after allocation based  on Estimated2015Compensation. Pasted in from SI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</si>
</sst>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
  </numFmts>
  <fonts count="25" x14ac:knownFonts="1">
    <font>
      <sz val="11"/>
      <color theme="1"/>
      <name val="Calibri"/>
      <family val="2"/>
      <scheme val="minor"/>
    </font>
    <font>
      <b/>
      <sz val="11"/>
      <color theme="1"/>
      <name val="Calibri"/>
      <family val="2"/>
      <scheme val="minor"/>
    </font>
    <font>
      <b/>
      <sz val="10"/>
      <name val="Arial"/>
      <family val="2"/>
    </font>
    <font>
      <sz val="10"/>
      <name val="Arial"/>
      <family val="2"/>
    </font>
    <font>
      <sz val="11"/>
      <name val="Calibri"/>
      <family val="2"/>
      <scheme val="minor"/>
    </font>
    <font>
      <sz val="10"/>
      <name val="Arial"/>
      <family val="2"/>
    </font>
    <font>
      <sz val="11"/>
      <color theme="1"/>
      <name val="Calibri"/>
      <family val="2"/>
      <scheme val="minor"/>
    </font>
    <font>
      <b/>
      <sz val="11"/>
      <name val="Calibri"/>
      <family val="2"/>
      <scheme val="minor"/>
    </font>
    <font>
      <b/>
      <sz val="10"/>
      <color indexed="10"/>
      <name val="Arial"/>
      <family val="2"/>
    </font>
    <font>
      <sz val="10"/>
      <color indexed="10"/>
      <name val="Arial"/>
      <family val="2"/>
    </font>
    <font>
      <b/>
      <sz val="22"/>
      <color theme="1" tint="0.34998626667073579"/>
      <name val="Calibri"/>
      <family val="2"/>
      <scheme val="minor"/>
    </font>
    <font>
      <i/>
      <sz val="11"/>
      <color theme="1" tint="0.34998626667073579"/>
      <name val="Calibri"/>
      <family val="2"/>
      <scheme val="minor"/>
    </font>
    <font>
      <b/>
      <sz val="11"/>
      <color theme="1" tint="0.14999847407452621"/>
      <name val="Calibri"/>
      <family val="2"/>
      <scheme val="minor"/>
    </font>
    <font>
      <sz val="11"/>
      <color theme="1" tint="0.14999847407452621"/>
      <name val="Calibri"/>
      <family val="2"/>
      <scheme val="minor"/>
    </font>
    <font>
      <sz val="12"/>
      <color theme="1" tint="0.14999847407452621"/>
      <name val="Calibri"/>
      <family val="2"/>
      <scheme val="minor"/>
    </font>
    <font>
      <b/>
      <sz val="16"/>
      <name val="Calibri"/>
      <family val="2"/>
      <scheme val="minor"/>
    </font>
    <font>
      <sz val="10"/>
      <name val="Calibri"/>
      <family val="2"/>
      <scheme val="minor"/>
    </font>
    <font>
      <b/>
      <sz val="10"/>
      <name val="Calibri"/>
      <family val="2"/>
      <scheme val="minor"/>
    </font>
    <font>
      <b/>
      <sz val="9"/>
      <color indexed="81"/>
      <name val="Tahoma"/>
      <family val="2"/>
    </font>
    <font>
      <sz val="9"/>
      <color indexed="81"/>
      <name val="Tahoma"/>
      <family val="2"/>
    </font>
    <font>
      <u/>
      <sz val="11"/>
      <color theme="10"/>
      <name val="Calibri"/>
      <family val="2"/>
      <scheme val="minor"/>
    </font>
    <font>
      <sz val="10"/>
      <name val="Arial"/>
    </font>
    <font>
      <b/>
      <sz val="10"/>
      <color theme="1"/>
      <name val="Arial"/>
      <family val="2"/>
    </font>
    <font>
      <sz val="8"/>
      <name val="Helvetica"/>
    </font>
    <font>
      <i/>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00B0F0"/>
        <bgColor indexed="64"/>
      </patternFill>
    </fill>
    <fill>
      <patternFill patternType="solid">
        <fgColor rgb="FFFFFF99"/>
        <bgColor indexed="64"/>
      </patternFill>
    </fill>
    <fill>
      <patternFill patternType="solid">
        <fgColor theme="7" tint="0.39997558519241921"/>
        <bgColor indexed="64"/>
      </patternFill>
    </fill>
  </fills>
  <borders count="12">
    <border>
      <left/>
      <right/>
      <top/>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0">
    <xf numFmtId="0" fontId="0" fillId="0" borderId="0"/>
    <xf numFmtId="0" fontId="5" fillId="0" borderId="0"/>
    <xf numFmtId="43" fontId="6" fillId="0" borderId="0" applyFont="0" applyFill="0" applyBorder="0" applyAlignment="0" applyProtection="0"/>
    <xf numFmtId="0" fontId="6" fillId="0" borderId="0"/>
    <xf numFmtId="0" fontId="3" fillId="0" borderId="0"/>
    <xf numFmtId="0" fontId="20" fillId="0" borderId="0" applyNumberFormat="0" applyFill="0" applyBorder="0" applyAlignment="0" applyProtection="0"/>
    <xf numFmtId="0" fontId="21" fillId="0" borderId="0"/>
    <xf numFmtId="0" fontId="6" fillId="0" borderId="0"/>
    <xf numFmtId="0" fontId="23" fillId="0" borderId="0"/>
    <xf numFmtId="0" fontId="6" fillId="0" borderId="0"/>
  </cellStyleXfs>
  <cellXfs count="129">
    <xf numFmtId="0" fontId="0" fillId="0" borderId="0" xfId="0"/>
    <xf numFmtId="0" fontId="2" fillId="0" borderId="0" xfId="1" applyFont="1"/>
    <xf numFmtId="0" fontId="5" fillId="0" borderId="0" xfId="1" applyFill="1" applyAlignment="1">
      <alignment wrapText="1"/>
    </xf>
    <xf numFmtId="0" fontId="5" fillId="0" borderId="0" xfId="1" applyFill="1"/>
    <xf numFmtId="0" fontId="2" fillId="0" borderId="0" xfId="1" applyFont="1" applyAlignment="1">
      <alignment horizontal="right"/>
    </xf>
    <xf numFmtId="0" fontId="5" fillId="0" borderId="0" xfId="1" quotePrefix="1" applyAlignment="1">
      <alignment horizontal="left"/>
    </xf>
    <xf numFmtId="0" fontId="5" fillId="0" borderId="0" xfId="1" applyAlignment="1">
      <alignment horizontal="left"/>
    </xf>
    <xf numFmtId="0" fontId="5" fillId="0" borderId="0" xfId="1"/>
    <xf numFmtId="0" fontId="9" fillId="0" borderId="0" xfId="1" applyFont="1" applyFill="1" applyAlignment="1"/>
    <xf numFmtId="0" fontId="5" fillId="0" borderId="0" xfId="1" applyAlignment="1">
      <alignment horizontal="right"/>
    </xf>
    <xf numFmtId="0" fontId="5" fillId="0" borderId="0" xfId="1" applyFill="1" applyAlignment="1">
      <alignment horizontal="right"/>
    </xf>
    <xf numFmtId="1" fontId="2" fillId="0" borderId="0" xfId="1" applyNumberFormat="1" applyFont="1" applyBorder="1"/>
    <xf numFmtId="1" fontId="5" fillId="0" borderId="0" xfId="1" applyNumberFormat="1"/>
    <xf numFmtId="1" fontId="5" fillId="0" borderId="0" xfId="1" applyNumberFormat="1" applyAlignment="1">
      <alignment horizontal="right"/>
    </xf>
    <xf numFmtId="0" fontId="3" fillId="0" borderId="0" xfId="4" applyFont="1"/>
    <xf numFmtId="0" fontId="3" fillId="0" borderId="0" xfId="4"/>
    <xf numFmtId="0" fontId="10" fillId="0" borderId="0" xfId="4" applyFont="1" applyAlignment="1">
      <alignment wrapText="1"/>
    </xf>
    <xf numFmtId="0" fontId="11" fillId="0" borderId="2" xfId="4" applyFont="1" applyBorder="1" applyAlignment="1">
      <alignment horizontal="left"/>
    </xf>
    <xf numFmtId="0" fontId="3" fillId="0" borderId="2" xfId="4" applyBorder="1"/>
    <xf numFmtId="0" fontId="12" fillId="0" borderId="0" xfId="4" applyFont="1" applyAlignment="1">
      <alignment horizontal="left" vertical="top"/>
    </xf>
    <xf numFmtId="0" fontId="13" fillId="0" borderId="0" xfId="4" applyFont="1" applyAlignment="1">
      <alignment horizontal="left" vertical="top" wrapText="1"/>
    </xf>
    <xf numFmtId="0" fontId="12" fillId="0" borderId="2" xfId="4" applyFont="1" applyBorder="1" applyAlignment="1">
      <alignment horizontal="left" vertical="top"/>
    </xf>
    <xf numFmtId="0" fontId="13" fillId="0" borderId="2" xfId="4" applyFont="1" applyBorder="1" applyAlignment="1">
      <alignment horizontal="left" vertical="top" wrapText="1"/>
    </xf>
    <xf numFmtId="0" fontId="12" fillId="0" borderId="0" xfId="4" applyFont="1" applyBorder="1" applyAlignment="1">
      <alignment horizontal="left" vertical="top"/>
    </xf>
    <xf numFmtId="0" fontId="13" fillId="0" borderId="0" xfId="4" applyFont="1" applyBorder="1" applyAlignment="1">
      <alignment horizontal="left" vertical="top" wrapText="1"/>
    </xf>
    <xf numFmtId="0" fontId="11" fillId="0" borderId="0" xfId="4" applyFont="1" applyAlignment="1">
      <alignment horizontal="left"/>
    </xf>
    <xf numFmtId="0" fontId="12" fillId="0" borderId="3" xfId="4" applyFont="1" applyBorder="1" applyAlignment="1">
      <alignment horizontal="left" vertical="top"/>
    </xf>
    <xf numFmtId="0" fontId="13" fillId="0" borderId="3" xfId="4" applyFont="1" applyFill="1" applyBorder="1" applyAlignment="1">
      <alignment horizontal="left" vertical="top" wrapText="1"/>
    </xf>
    <xf numFmtId="0" fontId="11" fillId="0" borderId="3" xfId="4" applyFont="1" applyBorder="1" applyAlignment="1">
      <alignment horizontal="left"/>
    </xf>
    <xf numFmtId="0" fontId="13" fillId="0" borderId="3" xfId="4" applyFont="1" applyBorder="1" applyAlignment="1">
      <alignment horizontal="left" vertical="top" wrapText="1"/>
    </xf>
    <xf numFmtId="0" fontId="4" fillId="2" borderId="0" xfId="4" applyFont="1" applyFill="1" applyAlignment="1">
      <alignment horizontal="right" vertical="top" wrapText="1"/>
    </xf>
    <xf numFmtId="0" fontId="4" fillId="2" borderId="0" xfId="4" applyFont="1" applyFill="1" applyAlignment="1">
      <alignment horizontal="left" vertical="top" wrapText="1"/>
    </xf>
    <xf numFmtId="0" fontId="4" fillId="2" borderId="0" xfId="4" applyFont="1" applyFill="1" applyAlignment="1">
      <alignment vertical="top"/>
    </xf>
    <xf numFmtId="0" fontId="1" fillId="2" borderId="0" xfId="4" applyFont="1" applyFill="1" applyBorder="1" applyAlignment="1">
      <alignment horizontal="right" vertical="top" wrapText="1"/>
    </xf>
    <xf numFmtId="0" fontId="11" fillId="0" borderId="4" xfId="4" applyFont="1" applyBorder="1" applyAlignment="1">
      <alignment horizontal="right" vertical="top"/>
    </xf>
    <xf numFmtId="0" fontId="14" fillId="0" borderId="4" xfId="4" applyFont="1" applyBorder="1" applyAlignment="1">
      <alignment horizontal="left" vertical="top" wrapText="1"/>
    </xf>
    <xf numFmtId="0" fontId="11" fillId="0" borderId="0" xfId="4" applyFont="1" applyBorder="1" applyAlignment="1">
      <alignment horizontal="right" vertical="top"/>
    </xf>
    <xf numFmtId="0" fontId="14" fillId="0" borderId="0" xfId="4" applyFont="1" applyBorder="1" applyAlignment="1">
      <alignment horizontal="left" vertical="top" wrapText="1"/>
    </xf>
    <xf numFmtId="0" fontId="7" fillId="2" borderId="0" xfId="4" applyFont="1" applyFill="1" applyBorder="1" applyAlignment="1">
      <alignment vertical="top"/>
    </xf>
    <xf numFmtId="0" fontId="7" fillId="2" borderId="0" xfId="4" applyFont="1" applyFill="1" applyBorder="1" applyAlignment="1">
      <alignment horizontal="right" vertical="top" wrapText="1"/>
    </xf>
    <xf numFmtId="0" fontId="11" fillId="0" borderId="2" xfId="4" applyFont="1" applyBorder="1" applyAlignment="1">
      <alignment horizontal="right" vertical="top"/>
    </xf>
    <xf numFmtId="0" fontId="14" fillId="0" borderId="2" xfId="4" applyFont="1" applyBorder="1" applyAlignment="1">
      <alignment horizontal="left" vertical="top" wrapText="1"/>
    </xf>
    <xf numFmtId="0" fontId="6" fillId="2" borderId="0" xfId="4" applyFont="1" applyFill="1" applyAlignment="1">
      <alignment horizontal="right" vertical="top" wrapText="1"/>
    </xf>
    <xf numFmtId="0" fontId="6" fillId="2" borderId="0" xfId="4" applyFont="1" applyFill="1" applyAlignment="1">
      <alignment horizontal="left" vertical="top" wrapText="1"/>
    </xf>
    <xf numFmtId="0" fontId="15" fillId="2" borderId="0" xfId="4" applyFont="1" applyFill="1" applyAlignment="1">
      <alignment vertical="top"/>
    </xf>
    <xf numFmtId="0" fontId="3" fillId="2" borderId="0" xfId="4" applyFill="1"/>
    <xf numFmtId="0" fontId="3" fillId="2" borderId="0" xfId="4" applyFill="1" applyAlignment="1">
      <alignment vertical="top"/>
    </xf>
    <xf numFmtId="0" fontId="16" fillId="2" borderId="0" xfId="4" applyFont="1" applyFill="1"/>
    <xf numFmtId="0" fontId="17" fillId="2" borderId="0" xfId="4" applyFont="1" applyFill="1"/>
    <xf numFmtId="0" fontId="17" fillId="3" borderId="5" xfId="4" applyFont="1" applyFill="1" applyBorder="1"/>
    <xf numFmtId="0" fontId="17" fillId="4" borderId="5" xfId="4" applyFont="1" applyFill="1" applyBorder="1"/>
    <xf numFmtId="0" fontId="16" fillId="2" borderId="5" xfId="4" applyFont="1" applyFill="1" applyBorder="1"/>
    <xf numFmtId="0" fontId="16" fillId="5" borderId="5" xfId="4" applyFont="1" applyFill="1" applyBorder="1" applyAlignment="1">
      <alignment wrapText="1"/>
    </xf>
    <xf numFmtId="0" fontId="16" fillId="5" borderId="5" xfId="4" applyFont="1" applyFill="1" applyBorder="1"/>
    <xf numFmtId="0" fontId="5" fillId="6" borderId="0" xfId="1" applyFill="1" applyAlignment="1">
      <alignment horizontal="left"/>
    </xf>
    <xf numFmtId="0" fontId="5" fillId="6" borderId="0" xfId="1" applyFill="1"/>
    <xf numFmtId="0" fontId="0" fillId="0" borderId="0" xfId="0"/>
    <xf numFmtId="0" fontId="5" fillId="0" borderId="0" xfId="1"/>
    <xf numFmtId="0" fontId="3" fillId="0" borderId="0" xfId="1" applyFont="1"/>
    <xf numFmtId="0" fontId="13" fillId="0" borderId="6" xfId="4" applyFont="1" applyFill="1" applyBorder="1" applyAlignment="1">
      <alignment horizontal="left" vertical="top" wrapText="1"/>
    </xf>
    <xf numFmtId="0" fontId="11" fillId="0" borderId="6" xfId="4" applyFont="1" applyBorder="1" applyAlignment="1">
      <alignment horizontal="left"/>
    </xf>
    <xf numFmtId="0" fontId="21" fillId="0" borderId="0" xfId="6"/>
    <xf numFmtId="0" fontId="2" fillId="0" borderId="0" xfId="6" applyFont="1"/>
    <xf numFmtId="0" fontId="4" fillId="2" borderId="0" xfId="6" applyFont="1" applyFill="1" applyAlignment="1">
      <alignment vertical="top"/>
    </xf>
    <xf numFmtId="0" fontId="15" fillId="2" borderId="0" xfId="6" applyFont="1" applyFill="1" applyAlignment="1">
      <alignment vertical="top"/>
    </xf>
    <xf numFmtId="0" fontId="1" fillId="4" borderId="5" xfId="6" applyFont="1" applyFill="1" applyBorder="1" applyAlignment="1">
      <alignment horizontal="center" textRotation="90" wrapText="1"/>
    </xf>
    <xf numFmtId="0" fontId="4" fillId="2" borderId="0" xfId="6" applyFont="1" applyFill="1" applyAlignment="1">
      <alignment vertical="top" wrapText="1"/>
    </xf>
    <xf numFmtId="0" fontId="2" fillId="0" borderId="0" xfId="6" applyFont="1" applyAlignment="1">
      <alignment horizontal="right" wrapText="1"/>
    </xf>
    <xf numFmtId="0" fontId="4" fillId="5" borderId="5" xfId="6" applyFont="1" applyFill="1" applyBorder="1" applyAlignment="1">
      <alignment horizontal="left" vertical="top"/>
    </xf>
    <xf numFmtId="0" fontId="2" fillId="0" borderId="0" xfId="6" applyFont="1" applyAlignment="1">
      <alignment horizontal="right"/>
    </xf>
    <xf numFmtId="0" fontId="24" fillId="2" borderId="0" xfId="6" applyFont="1" applyFill="1" applyAlignment="1">
      <alignment vertical="top"/>
    </xf>
    <xf numFmtId="0" fontId="1" fillId="0" borderId="0" xfId="9" applyFont="1" applyFill="1" applyAlignment="1">
      <alignment horizontal="right"/>
    </xf>
    <xf numFmtId="0" fontId="1" fillId="0" borderId="0" xfId="9" applyFont="1" applyFill="1"/>
    <xf numFmtId="0" fontId="1" fillId="0" borderId="0" xfId="9" applyFont="1" applyFill="1" applyAlignment="1">
      <alignment horizontal="left"/>
    </xf>
    <xf numFmtId="0" fontId="6" fillId="0" borderId="0" xfId="9"/>
    <xf numFmtId="0" fontId="6" fillId="0" borderId="0" xfId="9" applyFill="1" applyAlignment="1">
      <alignment horizontal="right"/>
    </xf>
    <xf numFmtId="0" fontId="6" fillId="0" borderId="0" xfId="9" applyFill="1"/>
    <xf numFmtId="0" fontId="6" fillId="0" borderId="0" xfId="9" applyFill="1" applyAlignment="1">
      <alignment horizontal="left"/>
    </xf>
    <xf numFmtId="0" fontId="6" fillId="0" borderId="0" xfId="9" applyAlignment="1">
      <alignment horizontal="right"/>
    </xf>
    <xf numFmtId="0" fontId="6" fillId="0" borderId="0" xfId="9" applyAlignment="1">
      <alignment horizontal="left"/>
    </xf>
    <xf numFmtId="49" fontId="3" fillId="0" borderId="0" xfId="4" applyNumberFormat="1" applyFont="1"/>
    <xf numFmtId="11" fontId="3" fillId="0" borderId="0" xfId="4" applyNumberFormat="1" applyFont="1"/>
    <xf numFmtId="164" fontId="4" fillId="5" borderId="5" xfId="2" applyNumberFormat="1" applyFont="1" applyFill="1" applyBorder="1" applyAlignment="1">
      <alignment horizontal="left" vertical="top"/>
    </xf>
    <xf numFmtId="164" fontId="4" fillId="5" borderId="5" xfId="2" applyNumberFormat="1" applyFont="1" applyFill="1" applyBorder="1" applyAlignment="1"/>
    <xf numFmtId="0" fontId="21" fillId="0" borderId="0" xfId="6"/>
    <xf numFmtId="11" fontId="0" fillId="0" borderId="0" xfId="0" applyNumberFormat="1"/>
    <xf numFmtId="0" fontId="21" fillId="0" borderId="0" xfId="6" applyFill="1" applyAlignment="1">
      <alignment wrapText="1"/>
    </xf>
    <xf numFmtId="0" fontId="21" fillId="0" borderId="0" xfId="6" applyFill="1"/>
    <xf numFmtId="0" fontId="21" fillId="0" borderId="0" xfId="6" quotePrefix="1" applyAlignment="1">
      <alignment horizontal="left"/>
    </xf>
    <xf numFmtId="165" fontId="21" fillId="0" borderId="0" xfId="6" applyNumberFormat="1"/>
    <xf numFmtId="0" fontId="21" fillId="0" borderId="0" xfId="6" applyAlignment="1">
      <alignment horizontal="left"/>
    </xf>
    <xf numFmtId="0" fontId="21" fillId="6" borderId="0" xfId="6" applyFill="1" applyAlignment="1">
      <alignment horizontal="left"/>
    </xf>
    <xf numFmtId="0" fontId="21" fillId="6" borderId="0" xfId="6" applyFill="1"/>
    <xf numFmtId="165" fontId="21" fillId="6" borderId="0" xfId="6" applyNumberFormat="1" applyFill="1"/>
    <xf numFmtId="2" fontId="21" fillId="0" borderId="0" xfId="6" applyNumberFormat="1"/>
    <xf numFmtId="11" fontId="4" fillId="5" borderId="5" xfId="6" applyNumberFormat="1" applyFont="1" applyFill="1" applyBorder="1" applyAlignment="1">
      <alignment horizontal="left" vertical="top"/>
    </xf>
    <xf numFmtId="0" fontId="10" fillId="0" borderId="0" xfId="4" applyFont="1" applyAlignment="1">
      <alignment horizontal="right" wrapText="1"/>
    </xf>
    <xf numFmtId="0" fontId="11" fillId="0" borderId="0" xfId="4" applyFont="1" applyAlignment="1">
      <alignment horizontal="right"/>
    </xf>
    <xf numFmtId="0" fontId="10" fillId="0" borderId="0" xfId="4" applyFont="1" applyBorder="1" applyAlignment="1">
      <alignment horizontal="left" vertical="top" wrapText="1"/>
    </xf>
    <xf numFmtId="0" fontId="10" fillId="0" borderId="0" xfId="4" applyFont="1" applyAlignment="1">
      <alignment horizontal="left" wrapText="1"/>
    </xf>
    <xf numFmtId="0" fontId="1" fillId="4" borderId="10" xfId="6" applyFont="1" applyFill="1" applyBorder="1" applyAlignment="1">
      <alignment horizontal="center" wrapText="1"/>
    </xf>
    <xf numFmtId="0" fontId="1" fillId="4" borderId="11" xfId="6" applyFont="1" applyFill="1" applyBorder="1" applyAlignment="1">
      <alignment horizontal="center" wrapText="1"/>
    </xf>
    <xf numFmtId="0" fontId="7" fillId="4" borderId="10" xfId="7" applyFont="1" applyFill="1" applyBorder="1" applyAlignment="1">
      <alignment horizontal="center" wrapText="1"/>
    </xf>
    <xf numFmtId="0" fontId="7" fillId="4" borderId="11" xfId="7" applyFont="1" applyFill="1" applyBorder="1" applyAlignment="1">
      <alignment horizontal="center" wrapText="1"/>
    </xf>
    <xf numFmtId="0" fontId="2" fillId="4" borderId="11" xfId="6" applyFont="1" applyFill="1" applyBorder="1" applyAlignment="1">
      <alignment horizontal="center" wrapText="1"/>
    </xf>
    <xf numFmtId="0" fontId="2" fillId="4" borderId="5" xfId="6" applyFont="1" applyFill="1" applyBorder="1" applyAlignment="1">
      <alignment horizontal="center" wrapText="1"/>
    </xf>
    <xf numFmtId="0" fontId="1" fillId="4" borderId="5" xfId="6" applyFont="1" applyFill="1" applyBorder="1" applyAlignment="1">
      <alignment horizontal="center" textRotation="90" wrapText="1"/>
    </xf>
    <xf numFmtId="0" fontId="1" fillId="4" borderId="5" xfId="6" applyFont="1" applyFill="1" applyBorder="1" applyAlignment="1">
      <alignment horizontal="center" vertical="top" wrapText="1"/>
    </xf>
    <xf numFmtId="0" fontId="7" fillId="4" borderId="7" xfId="6" applyFont="1" applyFill="1" applyBorder="1" applyAlignment="1">
      <alignment horizontal="center" vertical="top"/>
    </xf>
    <xf numFmtId="0" fontId="7" fillId="4" borderId="6" xfId="6" applyFont="1" applyFill="1" applyBorder="1" applyAlignment="1">
      <alignment horizontal="center" vertical="top"/>
    </xf>
    <xf numFmtId="0" fontId="7" fillId="4" borderId="1" xfId="6" applyFont="1" applyFill="1" applyBorder="1" applyAlignment="1">
      <alignment horizontal="center" vertical="top"/>
    </xf>
    <xf numFmtId="0" fontId="1" fillId="4" borderId="9" xfId="6" applyFont="1" applyFill="1" applyBorder="1" applyAlignment="1">
      <alignment horizontal="center" wrapText="1"/>
    </xf>
    <xf numFmtId="0" fontId="7" fillId="4" borderId="8" xfId="6" applyFont="1" applyFill="1" applyBorder="1" applyAlignment="1">
      <alignment horizontal="center" vertical="top" wrapText="1"/>
    </xf>
    <xf numFmtId="0" fontId="7" fillId="4" borderId="4" xfId="6" applyFont="1" applyFill="1" applyBorder="1" applyAlignment="1">
      <alignment horizontal="center" vertical="top" wrapText="1"/>
    </xf>
    <xf numFmtId="0" fontId="7" fillId="4" borderId="10" xfId="8" applyFont="1" applyFill="1" applyBorder="1" applyAlignment="1">
      <alignment horizontal="center" wrapText="1"/>
    </xf>
    <xf numFmtId="0" fontId="7" fillId="4" borderId="11" xfId="8" applyFont="1" applyFill="1" applyBorder="1" applyAlignment="1">
      <alignment horizontal="center" wrapText="1"/>
    </xf>
    <xf numFmtId="0" fontId="22" fillId="4" borderId="11" xfId="6" applyFont="1" applyFill="1" applyBorder="1" applyAlignment="1">
      <alignment horizontal="center" wrapText="1"/>
    </xf>
    <xf numFmtId="0" fontId="22" fillId="4" borderId="5" xfId="6" applyFont="1" applyFill="1" applyBorder="1" applyAlignment="1">
      <alignment horizontal="center" wrapText="1"/>
    </xf>
    <xf numFmtId="0" fontId="10" fillId="0" borderId="0" xfId="6" applyFont="1" applyBorder="1" applyAlignment="1">
      <alignment horizontal="left" vertical="top" wrapText="1"/>
    </xf>
    <xf numFmtId="0" fontId="1" fillId="4" borderId="7" xfId="6" applyFont="1" applyFill="1" applyBorder="1" applyAlignment="1">
      <alignment horizontal="center" wrapText="1"/>
    </xf>
    <xf numFmtId="0" fontId="1" fillId="4" borderId="6" xfId="6" applyFont="1" applyFill="1" applyBorder="1" applyAlignment="1">
      <alignment horizontal="center" wrapText="1"/>
    </xf>
    <xf numFmtId="0" fontId="1" fillId="4" borderId="1" xfId="6" applyFont="1" applyFill="1" applyBorder="1" applyAlignment="1">
      <alignment horizontal="center" wrapText="1"/>
    </xf>
    <xf numFmtId="0" fontId="7" fillId="4" borderId="1" xfId="6" applyFont="1" applyFill="1" applyBorder="1" applyAlignment="1">
      <alignment horizontal="center" wrapText="1"/>
    </xf>
    <xf numFmtId="0" fontId="7" fillId="4" borderId="5" xfId="6" applyFont="1" applyFill="1" applyBorder="1" applyAlignment="1">
      <alignment horizontal="center" wrapText="1"/>
    </xf>
    <xf numFmtId="0" fontId="7" fillId="4" borderId="7" xfId="6" applyFont="1" applyFill="1" applyBorder="1" applyAlignment="1">
      <alignment horizontal="center" wrapText="1"/>
    </xf>
    <xf numFmtId="0" fontId="8" fillId="0" borderId="0" xfId="1" quotePrefix="1" applyFont="1" applyFill="1" applyAlignment="1">
      <alignment horizontal="left"/>
    </xf>
    <xf numFmtId="0" fontId="8" fillId="0" borderId="0" xfId="6" quotePrefix="1" applyFont="1" applyFill="1" applyAlignment="1">
      <alignment horizontal="left"/>
    </xf>
    <xf numFmtId="0" fontId="9" fillId="0" borderId="0" xfId="6" applyFont="1" applyFill="1" applyAlignment="1"/>
    <xf numFmtId="0" fontId="9" fillId="0" borderId="0" xfId="6" applyFont="1" applyFill="1" applyAlignment="1">
      <alignment wrapText="1"/>
    </xf>
  </cellXfs>
  <cellStyles count="10">
    <cellStyle name="Comma" xfId="2" builtinId="3"/>
    <cellStyle name="Hyperlink 2" xfId="5"/>
    <cellStyle name="Normal" xfId="0" builtinId="0"/>
    <cellStyle name="Normal 2" xfId="1"/>
    <cellStyle name="Normal 2 2" xfId="6"/>
    <cellStyle name="Normal 27" xfId="9"/>
    <cellStyle name="Normal 3" xfId="3"/>
    <cellStyle name="Normal 4" xfId="4"/>
    <cellStyle name="Normal 4 2" xfId="7"/>
    <cellStyle name="Normal 4 3" xfId="8"/>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ad.epa.gov/ord/CIN/Users/main/Q-Z/WIngwers/Net%20MyDocuments/SHC/3.63%20SMM%20Project/SMM%20Tool/IO%20Model%20Builder/Satellite%20Account%20Template%2012May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N/Users/main/Q-Z/WIngwers/Net%20MyDocuments/SHC/3.63%20SMM%20Project/SMM%20Tool/IO%20Model%20Builder/Satellite%20Account%20Template%2012May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IN/Users/main/Q-Z/WIngwers/Net%20MyDocuments/SHC/3.63%20SMM%20Project/SMM%20Tool/IO%20Model%20Builder/Satellite%20Account%20Template%209May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queryTables/queryTable1.xml><?xml version="1.0" encoding="utf-8"?>
<queryTable xmlns="http://schemas.openxmlformats.org/spreadsheetml/2006/main" name="USEEIO_BLS_employment_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2:B5"/>
  <sheetViews>
    <sheetView showGridLines="0" workbookViewId="0">
      <selection activeCell="B1" sqref="B1"/>
    </sheetView>
  </sheetViews>
  <sheetFormatPr defaultColWidth="8.85546875" defaultRowHeight="12.75" x14ac:dyDescent="0.2"/>
  <cols>
    <col min="1" max="1" width="3" style="15" customWidth="1"/>
    <col min="2" max="2" width="78" style="15" customWidth="1"/>
    <col min="3" max="16384" width="8.85546875" style="15"/>
  </cols>
  <sheetData>
    <row r="2" spans="2:2" ht="57" x14ac:dyDescent="0.45">
      <c r="B2" s="96" t="str">
        <f>Contents!B2</f>
        <v>Employment Satellite Table for USEEIO v1.1</v>
      </c>
    </row>
    <row r="3" spans="2:2" ht="28.5" x14ac:dyDescent="0.45">
      <c r="B3" s="16"/>
    </row>
    <row r="5" spans="2:2" ht="15" x14ac:dyDescent="0.25">
      <c r="B5" s="97" t="s">
        <v>594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00"/>
  <sheetViews>
    <sheetView workbookViewId="0">
      <pane ySplit="1" topLeftCell="A2" activePane="bottomLeft" state="frozen"/>
      <selection pane="bottomLeft" activeCell="D1" sqref="D1"/>
    </sheetView>
  </sheetViews>
  <sheetFormatPr defaultColWidth="8.85546875" defaultRowHeight="15" x14ac:dyDescent="0.25"/>
  <cols>
    <col min="1" max="1" width="4" style="78" bestFit="1" customWidth="1"/>
    <col min="2" max="2" width="52.42578125" style="74" customWidth="1"/>
    <col min="3" max="3" width="9.42578125" style="79" customWidth="1"/>
    <col min="4" max="16384" width="8.85546875" style="74"/>
  </cols>
  <sheetData>
    <row r="1" spans="1:3" x14ac:dyDescent="0.25">
      <c r="A1" s="71" t="s">
        <v>570</v>
      </c>
      <c r="B1" s="72" t="s">
        <v>571</v>
      </c>
      <c r="C1" s="73" t="s">
        <v>572</v>
      </c>
    </row>
    <row r="2" spans="1:3" x14ac:dyDescent="0.25">
      <c r="A2" s="75">
        <v>1</v>
      </c>
      <c r="B2" s="76" t="s">
        <v>0</v>
      </c>
      <c r="C2" s="77" t="s">
        <v>390</v>
      </c>
    </row>
    <row r="3" spans="1:3" x14ac:dyDescent="0.25">
      <c r="A3" s="75">
        <v>2</v>
      </c>
      <c r="B3" s="76" t="s">
        <v>1</v>
      </c>
      <c r="C3" s="77" t="s">
        <v>391</v>
      </c>
    </row>
    <row r="4" spans="1:3" x14ac:dyDescent="0.25">
      <c r="A4" s="75">
        <v>3</v>
      </c>
      <c r="B4" s="76" t="s">
        <v>2</v>
      </c>
      <c r="C4" s="77">
        <v>111200</v>
      </c>
    </row>
    <row r="5" spans="1:3" x14ac:dyDescent="0.25">
      <c r="A5" s="75">
        <v>4</v>
      </c>
      <c r="B5" s="76" t="s">
        <v>3</v>
      </c>
      <c r="C5" s="77">
        <v>111300</v>
      </c>
    </row>
    <row r="6" spans="1:3" x14ac:dyDescent="0.25">
      <c r="A6" s="75">
        <v>5</v>
      </c>
      <c r="B6" s="76" t="s">
        <v>4</v>
      </c>
      <c r="C6" s="77">
        <v>111400</v>
      </c>
    </row>
    <row r="7" spans="1:3" x14ac:dyDescent="0.25">
      <c r="A7" s="75">
        <v>6</v>
      </c>
      <c r="B7" s="76" t="s">
        <v>5</v>
      </c>
      <c r="C7" s="77">
        <v>111900</v>
      </c>
    </row>
    <row r="8" spans="1:3" x14ac:dyDescent="0.25">
      <c r="A8" s="75">
        <v>7</v>
      </c>
      <c r="B8" s="76" t="s">
        <v>6</v>
      </c>
      <c r="C8" s="77" t="s">
        <v>392</v>
      </c>
    </row>
    <row r="9" spans="1:3" x14ac:dyDescent="0.25">
      <c r="A9" s="75">
        <v>8</v>
      </c>
      <c r="B9" s="76" t="s">
        <v>7</v>
      </c>
      <c r="C9" s="77">
        <v>112120</v>
      </c>
    </row>
    <row r="10" spans="1:3" x14ac:dyDescent="0.25">
      <c r="A10" s="75">
        <v>9</v>
      </c>
      <c r="B10" s="76" t="s">
        <v>8</v>
      </c>
      <c r="C10" s="77" t="s">
        <v>393</v>
      </c>
    </row>
    <row r="11" spans="1:3" x14ac:dyDescent="0.25">
      <c r="A11" s="75">
        <v>10</v>
      </c>
      <c r="B11" s="76" t="s">
        <v>9</v>
      </c>
      <c r="C11" s="77">
        <v>112300</v>
      </c>
    </row>
    <row r="12" spans="1:3" x14ac:dyDescent="0.25">
      <c r="A12" s="75">
        <v>11</v>
      </c>
      <c r="B12" s="76" t="s">
        <v>10</v>
      </c>
      <c r="C12" s="77">
        <v>113000</v>
      </c>
    </row>
    <row r="13" spans="1:3" x14ac:dyDescent="0.25">
      <c r="A13" s="75">
        <v>12</v>
      </c>
      <c r="B13" s="76" t="s">
        <v>11</v>
      </c>
      <c r="C13" s="77">
        <v>114000</v>
      </c>
    </row>
    <row r="14" spans="1:3" x14ac:dyDescent="0.25">
      <c r="A14" s="75">
        <v>13</v>
      </c>
      <c r="B14" s="76" t="s">
        <v>12</v>
      </c>
      <c r="C14" s="77">
        <v>115000</v>
      </c>
    </row>
    <row r="15" spans="1:3" x14ac:dyDescent="0.25">
      <c r="A15" s="75">
        <v>14</v>
      </c>
      <c r="B15" s="76" t="s">
        <v>13</v>
      </c>
      <c r="C15" s="77">
        <v>211000</v>
      </c>
    </row>
    <row r="16" spans="1:3" x14ac:dyDescent="0.25">
      <c r="A16" s="75">
        <v>15</v>
      </c>
      <c r="B16" s="76" t="s">
        <v>14</v>
      </c>
      <c r="C16" s="77">
        <v>212100</v>
      </c>
    </row>
    <row r="17" spans="1:3" x14ac:dyDescent="0.25">
      <c r="A17" s="75">
        <v>16</v>
      </c>
      <c r="B17" s="76" t="s">
        <v>15</v>
      </c>
      <c r="C17" s="77" t="s">
        <v>394</v>
      </c>
    </row>
    <row r="18" spans="1:3" x14ac:dyDescent="0.25">
      <c r="A18" s="75">
        <v>17</v>
      </c>
      <c r="B18" s="76" t="s">
        <v>16</v>
      </c>
      <c r="C18" s="77">
        <v>212230</v>
      </c>
    </row>
    <row r="19" spans="1:3" x14ac:dyDescent="0.25">
      <c r="A19" s="75">
        <v>18</v>
      </c>
      <c r="B19" s="76" t="s">
        <v>17</v>
      </c>
      <c r="C19" s="77">
        <v>212310</v>
      </c>
    </row>
    <row r="20" spans="1:3" x14ac:dyDescent="0.25">
      <c r="A20" s="75">
        <v>19</v>
      </c>
      <c r="B20" s="76" t="s">
        <v>18</v>
      </c>
      <c r="C20" s="77" t="s">
        <v>395</v>
      </c>
    </row>
    <row r="21" spans="1:3" x14ac:dyDescent="0.25">
      <c r="A21" s="75">
        <v>20</v>
      </c>
      <c r="B21" s="76" t="s">
        <v>19</v>
      </c>
      <c r="C21" s="77">
        <v>213111</v>
      </c>
    </row>
    <row r="22" spans="1:3" x14ac:dyDescent="0.25">
      <c r="A22" s="75">
        <v>21</v>
      </c>
      <c r="B22" s="76" t="s">
        <v>20</v>
      </c>
      <c r="C22" s="77" t="s">
        <v>396</v>
      </c>
    </row>
    <row r="23" spans="1:3" x14ac:dyDescent="0.25">
      <c r="A23" s="75">
        <v>22</v>
      </c>
      <c r="B23" s="76" t="s">
        <v>21</v>
      </c>
      <c r="C23" s="77">
        <v>221100</v>
      </c>
    </row>
    <row r="24" spans="1:3" x14ac:dyDescent="0.25">
      <c r="A24" s="75">
        <v>23</v>
      </c>
      <c r="B24" s="76" t="s">
        <v>22</v>
      </c>
      <c r="C24" s="77">
        <v>221200</v>
      </c>
    </row>
    <row r="25" spans="1:3" x14ac:dyDescent="0.25">
      <c r="A25" s="75">
        <v>24</v>
      </c>
      <c r="B25" s="76" t="s">
        <v>23</v>
      </c>
      <c r="C25" s="77">
        <v>221300</v>
      </c>
    </row>
    <row r="26" spans="1:3" x14ac:dyDescent="0.25">
      <c r="A26" s="75">
        <v>25</v>
      </c>
      <c r="B26" s="76" t="s">
        <v>24</v>
      </c>
      <c r="C26" s="77">
        <v>230301</v>
      </c>
    </row>
    <row r="27" spans="1:3" x14ac:dyDescent="0.25">
      <c r="A27" s="75">
        <v>26</v>
      </c>
      <c r="B27" s="76" t="s">
        <v>25</v>
      </c>
      <c r="C27" s="77">
        <v>230302</v>
      </c>
    </row>
    <row r="28" spans="1:3" x14ac:dyDescent="0.25">
      <c r="A28" s="75">
        <v>27</v>
      </c>
      <c r="B28" s="76" t="s">
        <v>26</v>
      </c>
      <c r="C28" s="77">
        <v>233210</v>
      </c>
    </row>
    <row r="29" spans="1:3" x14ac:dyDescent="0.25">
      <c r="A29" s="75">
        <v>28</v>
      </c>
      <c r="B29" s="76" t="s">
        <v>27</v>
      </c>
      <c r="C29" s="77">
        <v>233230</v>
      </c>
    </row>
    <row r="30" spans="1:3" x14ac:dyDescent="0.25">
      <c r="A30" s="75">
        <v>29</v>
      </c>
      <c r="B30" s="76" t="s">
        <v>28</v>
      </c>
      <c r="C30" s="77">
        <v>233240</v>
      </c>
    </row>
    <row r="31" spans="1:3" x14ac:dyDescent="0.25">
      <c r="A31" s="75">
        <v>30</v>
      </c>
      <c r="B31" s="76" t="s">
        <v>29</v>
      </c>
      <c r="C31" s="77">
        <v>233262</v>
      </c>
    </row>
    <row r="32" spans="1:3" x14ac:dyDescent="0.25">
      <c r="A32" s="75">
        <v>31</v>
      </c>
      <c r="B32" s="76" t="s">
        <v>30</v>
      </c>
      <c r="C32" s="77">
        <v>233293</v>
      </c>
    </row>
    <row r="33" spans="1:3" x14ac:dyDescent="0.25">
      <c r="A33" s="75">
        <v>32</v>
      </c>
      <c r="B33" s="76" t="s">
        <v>31</v>
      </c>
      <c r="C33" s="77" t="s">
        <v>397</v>
      </c>
    </row>
    <row r="34" spans="1:3" x14ac:dyDescent="0.25">
      <c r="A34" s="75">
        <v>33</v>
      </c>
      <c r="B34" s="76" t="s">
        <v>32</v>
      </c>
      <c r="C34" s="77" t="s">
        <v>398</v>
      </c>
    </row>
    <row r="35" spans="1:3" x14ac:dyDescent="0.25">
      <c r="A35" s="75">
        <v>34</v>
      </c>
      <c r="B35" s="76" t="s">
        <v>33</v>
      </c>
      <c r="C35" s="77">
        <v>233411</v>
      </c>
    </row>
    <row r="36" spans="1:3" x14ac:dyDescent="0.25">
      <c r="A36" s="75">
        <v>35</v>
      </c>
      <c r="B36" s="76" t="s">
        <v>34</v>
      </c>
      <c r="C36" s="77">
        <v>233412</v>
      </c>
    </row>
    <row r="37" spans="1:3" x14ac:dyDescent="0.25">
      <c r="A37" s="75">
        <v>36</v>
      </c>
      <c r="B37" s="76" t="s">
        <v>35</v>
      </c>
      <c r="C37" s="77" t="s">
        <v>399</v>
      </c>
    </row>
    <row r="38" spans="1:3" x14ac:dyDescent="0.25">
      <c r="A38" s="75">
        <v>37</v>
      </c>
      <c r="B38" s="76" t="s">
        <v>36</v>
      </c>
      <c r="C38" s="77">
        <v>321100</v>
      </c>
    </row>
    <row r="39" spans="1:3" x14ac:dyDescent="0.25">
      <c r="A39" s="75">
        <v>38</v>
      </c>
      <c r="B39" s="76" t="s">
        <v>37</v>
      </c>
      <c r="C39" s="77">
        <v>321200</v>
      </c>
    </row>
    <row r="40" spans="1:3" x14ac:dyDescent="0.25">
      <c r="A40" s="75">
        <v>39</v>
      </c>
      <c r="B40" s="76" t="s">
        <v>38</v>
      </c>
      <c r="C40" s="77">
        <v>321910</v>
      </c>
    </row>
    <row r="41" spans="1:3" x14ac:dyDescent="0.25">
      <c r="A41" s="75">
        <v>40</v>
      </c>
      <c r="B41" s="76" t="s">
        <v>39</v>
      </c>
      <c r="C41" s="77" t="s">
        <v>400</v>
      </c>
    </row>
    <row r="42" spans="1:3" x14ac:dyDescent="0.25">
      <c r="A42" s="75">
        <v>41</v>
      </c>
      <c r="B42" s="76" t="s">
        <v>40</v>
      </c>
      <c r="C42" s="77">
        <v>327100</v>
      </c>
    </row>
    <row r="43" spans="1:3" x14ac:dyDescent="0.25">
      <c r="A43" s="75">
        <v>42</v>
      </c>
      <c r="B43" s="76" t="s">
        <v>41</v>
      </c>
      <c r="C43" s="77">
        <v>327200</v>
      </c>
    </row>
    <row r="44" spans="1:3" x14ac:dyDescent="0.25">
      <c r="A44" s="75">
        <v>43</v>
      </c>
      <c r="B44" s="76" t="s">
        <v>42</v>
      </c>
      <c r="C44" s="77">
        <v>327310</v>
      </c>
    </row>
    <row r="45" spans="1:3" x14ac:dyDescent="0.25">
      <c r="A45" s="75">
        <v>44</v>
      </c>
      <c r="B45" s="76" t="s">
        <v>43</v>
      </c>
      <c r="C45" s="77">
        <v>327320</v>
      </c>
    </row>
    <row r="46" spans="1:3" x14ac:dyDescent="0.25">
      <c r="A46" s="75">
        <v>45</v>
      </c>
      <c r="B46" s="76" t="s">
        <v>44</v>
      </c>
      <c r="C46" s="77">
        <v>327330</v>
      </c>
    </row>
    <row r="47" spans="1:3" x14ac:dyDescent="0.25">
      <c r="A47" s="75">
        <v>46</v>
      </c>
      <c r="B47" s="76" t="s">
        <v>45</v>
      </c>
      <c r="C47" s="77">
        <v>327390</v>
      </c>
    </row>
    <row r="48" spans="1:3" x14ac:dyDescent="0.25">
      <c r="A48" s="75">
        <v>47</v>
      </c>
      <c r="B48" s="76" t="s">
        <v>46</v>
      </c>
      <c r="C48" s="77">
        <v>327400</v>
      </c>
    </row>
    <row r="49" spans="1:3" x14ac:dyDescent="0.25">
      <c r="A49" s="75">
        <v>48</v>
      </c>
      <c r="B49" s="76" t="s">
        <v>47</v>
      </c>
      <c r="C49" s="77">
        <v>327910</v>
      </c>
    </row>
    <row r="50" spans="1:3" x14ac:dyDescent="0.25">
      <c r="A50" s="75">
        <v>49</v>
      </c>
      <c r="B50" s="76" t="s">
        <v>48</v>
      </c>
      <c r="C50" s="77">
        <v>327991</v>
      </c>
    </row>
    <row r="51" spans="1:3" x14ac:dyDescent="0.25">
      <c r="A51" s="75">
        <v>50</v>
      </c>
      <c r="B51" s="76" t="s">
        <v>49</v>
      </c>
      <c r="C51" s="77">
        <v>327992</v>
      </c>
    </row>
    <row r="52" spans="1:3" x14ac:dyDescent="0.25">
      <c r="A52" s="75">
        <v>51</v>
      </c>
      <c r="B52" s="76" t="s">
        <v>50</v>
      </c>
      <c r="C52" s="77">
        <v>327993</v>
      </c>
    </row>
    <row r="53" spans="1:3" x14ac:dyDescent="0.25">
      <c r="A53" s="75">
        <v>52</v>
      </c>
      <c r="B53" s="76" t="s">
        <v>51</v>
      </c>
      <c r="C53" s="77">
        <v>327999</v>
      </c>
    </row>
    <row r="54" spans="1:3" x14ac:dyDescent="0.25">
      <c r="A54" s="75">
        <v>53</v>
      </c>
      <c r="B54" s="76" t="s">
        <v>52</v>
      </c>
      <c r="C54" s="77">
        <v>331110</v>
      </c>
    </row>
    <row r="55" spans="1:3" x14ac:dyDescent="0.25">
      <c r="A55" s="75">
        <v>54</v>
      </c>
      <c r="B55" s="76" t="s">
        <v>53</v>
      </c>
      <c r="C55" s="77">
        <v>331200</v>
      </c>
    </row>
    <row r="56" spans="1:3" x14ac:dyDescent="0.25">
      <c r="A56" s="75">
        <v>55</v>
      </c>
      <c r="B56" s="76" t="s">
        <v>54</v>
      </c>
      <c r="C56" s="77" t="s">
        <v>401</v>
      </c>
    </row>
    <row r="57" spans="1:3" x14ac:dyDescent="0.25">
      <c r="A57" s="75">
        <v>56</v>
      </c>
      <c r="B57" s="76" t="s">
        <v>55</v>
      </c>
      <c r="C57" s="77">
        <v>331314</v>
      </c>
    </row>
    <row r="58" spans="1:3" x14ac:dyDescent="0.25">
      <c r="A58" s="75">
        <v>57</v>
      </c>
      <c r="B58" s="76" t="s">
        <v>56</v>
      </c>
      <c r="C58" s="77" t="s">
        <v>402</v>
      </c>
    </row>
    <row r="59" spans="1:3" x14ac:dyDescent="0.25">
      <c r="A59" s="75">
        <v>58</v>
      </c>
      <c r="B59" s="76" t="s">
        <v>57</v>
      </c>
      <c r="C59" s="77">
        <v>331411</v>
      </c>
    </row>
    <row r="60" spans="1:3" x14ac:dyDescent="0.25">
      <c r="A60" s="75">
        <v>59</v>
      </c>
      <c r="B60" s="76" t="s">
        <v>58</v>
      </c>
      <c r="C60" s="77">
        <v>331419</v>
      </c>
    </row>
    <row r="61" spans="1:3" x14ac:dyDescent="0.25">
      <c r="A61" s="75">
        <v>60</v>
      </c>
      <c r="B61" s="76" t="s">
        <v>59</v>
      </c>
      <c r="C61" s="77">
        <v>331420</v>
      </c>
    </row>
    <row r="62" spans="1:3" x14ac:dyDescent="0.25">
      <c r="A62" s="75">
        <v>61</v>
      </c>
      <c r="B62" s="76" t="s">
        <v>60</v>
      </c>
      <c r="C62" s="77">
        <v>331490</v>
      </c>
    </row>
    <row r="63" spans="1:3" x14ac:dyDescent="0.25">
      <c r="A63" s="75">
        <v>62</v>
      </c>
      <c r="B63" s="76" t="s">
        <v>61</v>
      </c>
      <c r="C63" s="77">
        <v>331510</v>
      </c>
    </row>
    <row r="64" spans="1:3" x14ac:dyDescent="0.25">
      <c r="A64" s="75">
        <v>63</v>
      </c>
      <c r="B64" s="76" t="s">
        <v>62</v>
      </c>
      <c r="C64" s="77">
        <v>331520</v>
      </c>
    </row>
    <row r="65" spans="1:3" x14ac:dyDescent="0.25">
      <c r="A65" s="75">
        <v>64</v>
      </c>
      <c r="B65" s="76" t="s">
        <v>63</v>
      </c>
      <c r="C65" s="77" t="s">
        <v>403</v>
      </c>
    </row>
    <row r="66" spans="1:3" x14ac:dyDescent="0.25">
      <c r="A66" s="75">
        <v>65</v>
      </c>
      <c r="B66" s="76" t="s">
        <v>64</v>
      </c>
      <c r="C66" s="77">
        <v>332114</v>
      </c>
    </row>
    <row r="67" spans="1:3" x14ac:dyDescent="0.25">
      <c r="A67" s="75">
        <v>66</v>
      </c>
      <c r="B67" s="76" t="s">
        <v>65</v>
      </c>
      <c r="C67" s="77" t="s">
        <v>404</v>
      </c>
    </row>
    <row r="68" spans="1:3" x14ac:dyDescent="0.25">
      <c r="A68" s="75">
        <v>67</v>
      </c>
      <c r="B68" s="76" t="s">
        <v>66</v>
      </c>
      <c r="C68" s="77">
        <v>332200</v>
      </c>
    </row>
    <row r="69" spans="1:3" x14ac:dyDescent="0.25">
      <c r="A69" s="75">
        <v>68</v>
      </c>
      <c r="B69" s="76" t="s">
        <v>67</v>
      </c>
      <c r="C69" s="77">
        <v>332310</v>
      </c>
    </row>
    <row r="70" spans="1:3" x14ac:dyDescent="0.25">
      <c r="A70" s="75">
        <v>69</v>
      </c>
      <c r="B70" s="76" t="s">
        <v>68</v>
      </c>
      <c r="C70" s="77">
        <v>332320</v>
      </c>
    </row>
    <row r="71" spans="1:3" x14ac:dyDescent="0.25">
      <c r="A71" s="75">
        <v>70</v>
      </c>
      <c r="B71" s="76" t="s">
        <v>69</v>
      </c>
      <c r="C71" s="77">
        <v>332410</v>
      </c>
    </row>
    <row r="72" spans="1:3" x14ac:dyDescent="0.25">
      <c r="A72" s="75">
        <v>71</v>
      </c>
      <c r="B72" s="76" t="s">
        <v>70</v>
      </c>
      <c r="C72" s="77">
        <v>332420</v>
      </c>
    </row>
    <row r="73" spans="1:3" x14ac:dyDescent="0.25">
      <c r="A73" s="75">
        <v>72</v>
      </c>
      <c r="B73" s="76" t="s">
        <v>71</v>
      </c>
      <c r="C73" s="77">
        <v>332430</v>
      </c>
    </row>
    <row r="74" spans="1:3" x14ac:dyDescent="0.25">
      <c r="A74" s="75">
        <v>73</v>
      </c>
      <c r="B74" s="76" t="s">
        <v>72</v>
      </c>
      <c r="C74" s="77">
        <v>332500</v>
      </c>
    </row>
    <row r="75" spans="1:3" x14ac:dyDescent="0.25">
      <c r="A75" s="75">
        <v>74</v>
      </c>
      <c r="B75" s="76" t="s">
        <v>73</v>
      </c>
      <c r="C75" s="77">
        <v>332600</v>
      </c>
    </row>
    <row r="76" spans="1:3" x14ac:dyDescent="0.25">
      <c r="A76" s="75">
        <v>75</v>
      </c>
      <c r="B76" s="76" t="s">
        <v>74</v>
      </c>
      <c r="C76" s="77">
        <v>332710</v>
      </c>
    </row>
    <row r="77" spans="1:3" x14ac:dyDescent="0.25">
      <c r="A77" s="75">
        <v>76</v>
      </c>
      <c r="B77" s="76" t="s">
        <v>75</v>
      </c>
      <c r="C77" s="77">
        <v>332720</v>
      </c>
    </row>
    <row r="78" spans="1:3" x14ac:dyDescent="0.25">
      <c r="A78" s="75">
        <v>77</v>
      </c>
      <c r="B78" s="76" t="s">
        <v>76</v>
      </c>
      <c r="C78" s="77">
        <v>332800</v>
      </c>
    </row>
    <row r="79" spans="1:3" x14ac:dyDescent="0.25">
      <c r="A79" s="75">
        <v>78</v>
      </c>
      <c r="B79" s="76" t="s">
        <v>77</v>
      </c>
      <c r="C79" s="77" t="s">
        <v>405</v>
      </c>
    </row>
    <row r="80" spans="1:3" x14ac:dyDescent="0.25">
      <c r="A80" s="75">
        <v>79</v>
      </c>
      <c r="B80" s="76" t="s">
        <v>78</v>
      </c>
      <c r="C80" s="77">
        <v>332913</v>
      </c>
    </row>
    <row r="81" spans="1:3" x14ac:dyDescent="0.25">
      <c r="A81" s="75">
        <v>80</v>
      </c>
      <c r="B81" s="76" t="s">
        <v>79</v>
      </c>
      <c r="C81" s="77">
        <v>332991</v>
      </c>
    </row>
    <row r="82" spans="1:3" x14ac:dyDescent="0.25">
      <c r="A82" s="75">
        <v>81</v>
      </c>
      <c r="B82" s="76" t="s">
        <v>80</v>
      </c>
      <c r="C82" s="77" t="s">
        <v>406</v>
      </c>
    </row>
    <row r="83" spans="1:3" x14ac:dyDescent="0.25">
      <c r="A83" s="75">
        <v>82</v>
      </c>
      <c r="B83" s="76" t="s">
        <v>81</v>
      </c>
      <c r="C83" s="77">
        <v>332996</v>
      </c>
    </row>
    <row r="84" spans="1:3" x14ac:dyDescent="0.25">
      <c r="A84" s="75">
        <v>83</v>
      </c>
      <c r="B84" s="76" t="s">
        <v>82</v>
      </c>
      <c r="C84" s="77" t="s">
        <v>407</v>
      </c>
    </row>
    <row r="85" spans="1:3" x14ac:dyDescent="0.25">
      <c r="A85" s="75">
        <v>84</v>
      </c>
      <c r="B85" s="76" t="s">
        <v>83</v>
      </c>
      <c r="C85" s="77">
        <v>333111</v>
      </c>
    </row>
    <row r="86" spans="1:3" x14ac:dyDescent="0.25">
      <c r="A86" s="75">
        <v>85</v>
      </c>
      <c r="B86" s="76" t="s">
        <v>84</v>
      </c>
      <c r="C86" s="77">
        <v>333112</v>
      </c>
    </row>
    <row r="87" spans="1:3" x14ac:dyDescent="0.25">
      <c r="A87" s="75">
        <v>86</v>
      </c>
      <c r="B87" s="76" t="s">
        <v>85</v>
      </c>
      <c r="C87" s="77">
        <v>333120</v>
      </c>
    </row>
    <row r="88" spans="1:3" x14ac:dyDescent="0.25">
      <c r="A88" s="75">
        <v>87</v>
      </c>
      <c r="B88" s="76" t="s">
        <v>86</v>
      </c>
      <c r="C88" s="77">
        <v>333130</v>
      </c>
    </row>
    <row r="89" spans="1:3" x14ac:dyDescent="0.25">
      <c r="A89" s="75">
        <v>88</v>
      </c>
      <c r="B89" s="76" t="s">
        <v>87</v>
      </c>
      <c r="C89" s="77" t="s">
        <v>408</v>
      </c>
    </row>
    <row r="90" spans="1:3" x14ac:dyDescent="0.25">
      <c r="A90" s="75">
        <v>89</v>
      </c>
      <c r="B90" s="76" t="s">
        <v>88</v>
      </c>
      <c r="C90" s="77">
        <v>333220</v>
      </c>
    </row>
    <row r="91" spans="1:3" x14ac:dyDescent="0.25">
      <c r="A91" s="75">
        <v>90</v>
      </c>
      <c r="B91" s="76" t="s">
        <v>89</v>
      </c>
      <c r="C91" s="77">
        <v>333295</v>
      </c>
    </row>
    <row r="92" spans="1:3" x14ac:dyDescent="0.25">
      <c r="A92" s="75">
        <v>91</v>
      </c>
      <c r="B92" s="76" t="s">
        <v>90</v>
      </c>
      <c r="C92" s="77" t="s">
        <v>409</v>
      </c>
    </row>
    <row r="93" spans="1:3" x14ac:dyDescent="0.25">
      <c r="A93" s="75">
        <v>92</v>
      </c>
      <c r="B93" s="76" t="s">
        <v>91</v>
      </c>
      <c r="C93" s="77">
        <v>333313</v>
      </c>
    </row>
    <row r="94" spans="1:3" x14ac:dyDescent="0.25">
      <c r="A94" s="75">
        <v>93</v>
      </c>
      <c r="B94" s="76" t="s">
        <v>92</v>
      </c>
      <c r="C94" s="77">
        <v>333314</v>
      </c>
    </row>
    <row r="95" spans="1:3" x14ac:dyDescent="0.25">
      <c r="A95" s="75">
        <v>94</v>
      </c>
      <c r="B95" s="76" t="s">
        <v>93</v>
      </c>
      <c r="C95" s="77">
        <v>333315</v>
      </c>
    </row>
    <row r="96" spans="1:3" x14ac:dyDescent="0.25">
      <c r="A96" s="75">
        <v>95</v>
      </c>
      <c r="B96" s="76" t="s">
        <v>94</v>
      </c>
      <c r="C96" s="77" t="s">
        <v>410</v>
      </c>
    </row>
    <row r="97" spans="1:3" x14ac:dyDescent="0.25">
      <c r="A97" s="75">
        <v>96</v>
      </c>
      <c r="B97" s="76" t="s">
        <v>95</v>
      </c>
      <c r="C97" s="77">
        <v>333414</v>
      </c>
    </row>
    <row r="98" spans="1:3" x14ac:dyDescent="0.25">
      <c r="A98" s="75">
        <v>97</v>
      </c>
      <c r="B98" s="76" t="s">
        <v>96</v>
      </c>
      <c r="C98" s="77">
        <v>333415</v>
      </c>
    </row>
    <row r="99" spans="1:3" x14ac:dyDescent="0.25">
      <c r="A99" s="75">
        <v>98</v>
      </c>
      <c r="B99" s="76" t="s">
        <v>97</v>
      </c>
      <c r="C99" s="77">
        <v>333511</v>
      </c>
    </row>
    <row r="100" spans="1:3" x14ac:dyDescent="0.25">
      <c r="A100" s="75">
        <v>99</v>
      </c>
      <c r="B100" s="76" t="s">
        <v>98</v>
      </c>
      <c r="C100" s="77" t="s">
        <v>411</v>
      </c>
    </row>
    <row r="101" spans="1:3" x14ac:dyDescent="0.25">
      <c r="A101" s="75">
        <v>100</v>
      </c>
      <c r="B101" s="76" t="s">
        <v>99</v>
      </c>
      <c r="C101" s="77">
        <v>333514</v>
      </c>
    </row>
    <row r="102" spans="1:3" x14ac:dyDescent="0.25">
      <c r="A102" s="75">
        <v>101</v>
      </c>
      <c r="B102" s="76" t="s">
        <v>100</v>
      </c>
      <c r="C102" s="77" t="s">
        <v>412</v>
      </c>
    </row>
    <row r="103" spans="1:3" x14ac:dyDescent="0.25">
      <c r="A103" s="75">
        <v>102</v>
      </c>
      <c r="B103" s="76" t="s">
        <v>101</v>
      </c>
      <c r="C103" s="77">
        <v>333611</v>
      </c>
    </row>
    <row r="104" spans="1:3" x14ac:dyDescent="0.25">
      <c r="A104" s="75">
        <v>103</v>
      </c>
      <c r="B104" s="76" t="s">
        <v>102</v>
      </c>
      <c r="C104" s="77">
        <v>333612</v>
      </c>
    </row>
    <row r="105" spans="1:3" x14ac:dyDescent="0.25">
      <c r="A105" s="75">
        <v>104</v>
      </c>
      <c r="B105" s="76" t="s">
        <v>103</v>
      </c>
      <c r="C105" s="77">
        <v>333613</v>
      </c>
    </row>
    <row r="106" spans="1:3" x14ac:dyDescent="0.25">
      <c r="A106" s="75">
        <v>105</v>
      </c>
      <c r="B106" s="76" t="s">
        <v>104</v>
      </c>
      <c r="C106" s="77">
        <v>333618</v>
      </c>
    </row>
    <row r="107" spans="1:3" x14ac:dyDescent="0.25">
      <c r="A107" s="75">
        <v>106</v>
      </c>
      <c r="B107" s="76" t="s">
        <v>105</v>
      </c>
      <c r="C107" s="77" t="s">
        <v>413</v>
      </c>
    </row>
    <row r="108" spans="1:3" x14ac:dyDescent="0.25">
      <c r="A108" s="75">
        <v>107</v>
      </c>
      <c r="B108" s="76" t="s">
        <v>106</v>
      </c>
      <c r="C108" s="77">
        <v>333912</v>
      </c>
    </row>
    <row r="109" spans="1:3" x14ac:dyDescent="0.25">
      <c r="A109" s="75">
        <v>108</v>
      </c>
      <c r="B109" s="76" t="s">
        <v>107</v>
      </c>
      <c r="C109" s="77">
        <v>333920</v>
      </c>
    </row>
    <row r="110" spans="1:3" x14ac:dyDescent="0.25">
      <c r="A110" s="75">
        <v>109</v>
      </c>
      <c r="B110" s="76" t="s">
        <v>108</v>
      </c>
      <c r="C110" s="77">
        <v>333991</v>
      </c>
    </row>
    <row r="111" spans="1:3" x14ac:dyDescent="0.25">
      <c r="A111" s="75">
        <v>110</v>
      </c>
      <c r="B111" s="76" t="s">
        <v>109</v>
      </c>
      <c r="C111" s="77" t="s">
        <v>414</v>
      </c>
    </row>
    <row r="112" spans="1:3" x14ac:dyDescent="0.25">
      <c r="A112" s="75">
        <v>111</v>
      </c>
      <c r="B112" s="76" t="s">
        <v>110</v>
      </c>
      <c r="C112" s="77">
        <v>333993</v>
      </c>
    </row>
    <row r="113" spans="1:3" x14ac:dyDescent="0.25">
      <c r="A113" s="75">
        <v>112</v>
      </c>
      <c r="B113" s="76" t="s">
        <v>111</v>
      </c>
      <c r="C113" s="77">
        <v>333994</v>
      </c>
    </row>
    <row r="114" spans="1:3" x14ac:dyDescent="0.25">
      <c r="A114" s="75">
        <v>113</v>
      </c>
      <c r="B114" s="76" t="s">
        <v>112</v>
      </c>
      <c r="C114" s="77" t="s">
        <v>415</v>
      </c>
    </row>
    <row r="115" spans="1:3" x14ac:dyDescent="0.25">
      <c r="A115" s="75">
        <v>114</v>
      </c>
      <c r="B115" s="76" t="s">
        <v>113</v>
      </c>
      <c r="C115" s="77">
        <v>334111</v>
      </c>
    </row>
    <row r="116" spans="1:3" x14ac:dyDescent="0.25">
      <c r="A116" s="75">
        <v>115</v>
      </c>
      <c r="B116" s="76" t="s">
        <v>114</v>
      </c>
      <c r="C116" s="77">
        <v>334112</v>
      </c>
    </row>
    <row r="117" spans="1:3" x14ac:dyDescent="0.25">
      <c r="A117" s="75">
        <v>116</v>
      </c>
      <c r="B117" s="76" t="s">
        <v>115</v>
      </c>
      <c r="C117" s="77" t="s">
        <v>416</v>
      </c>
    </row>
    <row r="118" spans="1:3" x14ac:dyDescent="0.25">
      <c r="A118" s="75">
        <v>117</v>
      </c>
      <c r="B118" s="76" t="s">
        <v>116</v>
      </c>
      <c r="C118" s="77">
        <v>334210</v>
      </c>
    </row>
    <row r="119" spans="1:3" x14ac:dyDescent="0.25">
      <c r="A119" s="75">
        <v>118</v>
      </c>
      <c r="B119" s="76" t="s">
        <v>117</v>
      </c>
      <c r="C119" s="77">
        <v>334220</v>
      </c>
    </row>
    <row r="120" spans="1:3" x14ac:dyDescent="0.25">
      <c r="A120" s="75">
        <v>119</v>
      </c>
      <c r="B120" s="76" t="s">
        <v>118</v>
      </c>
      <c r="C120" s="77">
        <v>334290</v>
      </c>
    </row>
    <row r="121" spans="1:3" x14ac:dyDescent="0.25">
      <c r="A121" s="75">
        <v>120</v>
      </c>
      <c r="B121" s="76" t="s">
        <v>119</v>
      </c>
      <c r="C121" s="77">
        <v>334300</v>
      </c>
    </row>
    <row r="122" spans="1:3" x14ac:dyDescent="0.25">
      <c r="A122" s="75">
        <v>121</v>
      </c>
      <c r="B122" s="76" t="s">
        <v>120</v>
      </c>
      <c r="C122" s="77" t="s">
        <v>417</v>
      </c>
    </row>
    <row r="123" spans="1:3" x14ac:dyDescent="0.25">
      <c r="A123" s="75">
        <v>122</v>
      </c>
      <c r="B123" s="76" t="s">
        <v>121</v>
      </c>
      <c r="C123" s="77">
        <v>334413</v>
      </c>
    </row>
    <row r="124" spans="1:3" x14ac:dyDescent="0.25">
      <c r="A124" s="75">
        <v>123</v>
      </c>
      <c r="B124" s="76" t="s">
        <v>122</v>
      </c>
      <c r="C124" s="77">
        <v>334418</v>
      </c>
    </row>
    <row r="125" spans="1:3" x14ac:dyDescent="0.25">
      <c r="A125" s="75">
        <v>124</v>
      </c>
      <c r="B125" s="76" t="s">
        <v>123</v>
      </c>
      <c r="C125" s="77">
        <v>334510</v>
      </c>
    </row>
    <row r="126" spans="1:3" x14ac:dyDescent="0.25">
      <c r="A126" s="75">
        <v>125</v>
      </c>
      <c r="B126" s="76" t="s">
        <v>124</v>
      </c>
      <c r="C126" s="77">
        <v>334511</v>
      </c>
    </row>
    <row r="127" spans="1:3" x14ac:dyDescent="0.25">
      <c r="A127" s="75">
        <v>126</v>
      </c>
      <c r="B127" s="76" t="s">
        <v>125</v>
      </c>
      <c r="C127" s="77">
        <v>334512</v>
      </c>
    </row>
    <row r="128" spans="1:3" x14ac:dyDescent="0.25">
      <c r="A128" s="75">
        <v>127</v>
      </c>
      <c r="B128" s="76" t="s">
        <v>126</v>
      </c>
      <c r="C128" s="77">
        <v>334513</v>
      </c>
    </row>
    <row r="129" spans="1:3" x14ac:dyDescent="0.25">
      <c r="A129" s="75">
        <v>128</v>
      </c>
      <c r="B129" s="76" t="s">
        <v>127</v>
      </c>
      <c r="C129" s="77">
        <v>334514</v>
      </c>
    </row>
    <row r="130" spans="1:3" x14ac:dyDescent="0.25">
      <c r="A130" s="75">
        <v>129</v>
      </c>
      <c r="B130" s="76" t="s">
        <v>128</v>
      </c>
      <c r="C130" s="77">
        <v>334515</v>
      </c>
    </row>
    <row r="131" spans="1:3" x14ac:dyDescent="0.25">
      <c r="A131" s="75">
        <v>130</v>
      </c>
      <c r="B131" s="76" t="s">
        <v>129</v>
      </c>
      <c r="C131" s="77">
        <v>334516</v>
      </c>
    </row>
    <row r="132" spans="1:3" x14ac:dyDescent="0.25">
      <c r="A132" s="75">
        <v>131</v>
      </c>
      <c r="B132" s="76" t="s">
        <v>130</v>
      </c>
      <c r="C132" s="77">
        <v>334517</v>
      </c>
    </row>
    <row r="133" spans="1:3" x14ac:dyDescent="0.25">
      <c r="A133" s="75">
        <v>132</v>
      </c>
      <c r="B133" s="76" t="s">
        <v>131</v>
      </c>
      <c r="C133" s="77" t="s">
        <v>418</v>
      </c>
    </row>
    <row r="134" spans="1:3" x14ac:dyDescent="0.25">
      <c r="A134" s="75">
        <v>133</v>
      </c>
      <c r="B134" s="76" t="s">
        <v>132</v>
      </c>
      <c r="C134" s="77">
        <v>334610</v>
      </c>
    </row>
    <row r="135" spans="1:3" x14ac:dyDescent="0.25">
      <c r="A135" s="75">
        <v>134</v>
      </c>
      <c r="B135" s="76" t="s">
        <v>133</v>
      </c>
      <c r="C135" s="77">
        <v>335110</v>
      </c>
    </row>
    <row r="136" spans="1:3" x14ac:dyDescent="0.25">
      <c r="A136" s="75">
        <v>135</v>
      </c>
      <c r="B136" s="76" t="s">
        <v>134</v>
      </c>
      <c r="C136" s="77">
        <v>335120</v>
      </c>
    </row>
    <row r="137" spans="1:3" x14ac:dyDescent="0.25">
      <c r="A137" s="75">
        <v>136</v>
      </c>
      <c r="B137" s="76" t="s">
        <v>135</v>
      </c>
      <c r="C137" s="77">
        <v>335210</v>
      </c>
    </row>
    <row r="138" spans="1:3" x14ac:dyDescent="0.25">
      <c r="A138" s="75">
        <v>137</v>
      </c>
      <c r="B138" s="76" t="s">
        <v>136</v>
      </c>
      <c r="C138" s="77">
        <v>335221</v>
      </c>
    </row>
    <row r="139" spans="1:3" x14ac:dyDescent="0.25">
      <c r="A139" s="75">
        <v>138</v>
      </c>
      <c r="B139" s="76" t="s">
        <v>137</v>
      </c>
      <c r="C139" s="77">
        <v>335222</v>
      </c>
    </row>
    <row r="140" spans="1:3" x14ac:dyDescent="0.25">
      <c r="A140" s="75">
        <v>139</v>
      </c>
      <c r="B140" s="76" t="s">
        <v>138</v>
      </c>
      <c r="C140" s="77">
        <v>335224</v>
      </c>
    </row>
    <row r="141" spans="1:3" x14ac:dyDescent="0.25">
      <c r="A141" s="75">
        <v>140</v>
      </c>
      <c r="B141" s="76" t="s">
        <v>139</v>
      </c>
      <c r="C141" s="77">
        <v>335228</v>
      </c>
    </row>
    <row r="142" spans="1:3" x14ac:dyDescent="0.25">
      <c r="A142" s="75">
        <v>141</v>
      </c>
      <c r="B142" s="76" t="s">
        <v>140</v>
      </c>
      <c r="C142" s="77">
        <v>335311</v>
      </c>
    </row>
    <row r="143" spans="1:3" x14ac:dyDescent="0.25">
      <c r="A143" s="75">
        <v>142</v>
      </c>
      <c r="B143" s="76" t="s">
        <v>141</v>
      </c>
      <c r="C143" s="77">
        <v>335312</v>
      </c>
    </row>
    <row r="144" spans="1:3" x14ac:dyDescent="0.25">
      <c r="A144" s="75">
        <v>143</v>
      </c>
      <c r="B144" s="76" t="s">
        <v>142</v>
      </c>
      <c r="C144" s="77">
        <v>335313</v>
      </c>
    </row>
    <row r="145" spans="1:3" x14ac:dyDescent="0.25">
      <c r="A145" s="75">
        <v>144</v>
      </c>
      <c r="B145" s="76" t="s">
        <v>143</v>
      </c>
      <c r="C145" s="77">
        <v>335314</v>
      </c>
    </row>
    <row r="146" spans="1:3" x14ac:dyDescent="0.25">
      <c r="A146" s="75">
        <v>145</v>
      </c>
      <c r="B146" s="76" t="s">
        <v>144</v>
      </c>
      <c r="C146" s="77">
        <v>335911</v>
      </c>
    </row>
    <row r="147" spans="1:3" x14ac:dyDescent="0.25">
      <c r="A147" s="75">
        <v>146</v>
      </c>
      <c r="B147" s="76" t="s">
        <v>145</v>
      </c>
      <c r="C147" s="77">
        <v>335912</v>
      </c>
    </row>
    <row r="148" spans="1:3" x14ac:dyDescent="0.25">
      <c r="A148" s="75">
        <v>147</v>
      </c>
      <c r="B148" s="76" t="s">
        <v>146</v>
      </c>
      <c r="C148" s="77">
        <v>335920</v>
      </c>
    </row>
    <row r="149" spans="1:3" x14ac:dyDescent="0.25">
      <c r="A149" s="75">
        <v>148</v>
      </c>
      <c r="B149" s="76" t="s">
        <v>147</v>
      </c>
      <c r="C149" s="77">
        <v>335930</v>
      </c>
    </row>
    <row r="150" spans="1:3" x14ac:dyDescent="0.25">
      <c r="A150" s="75">
        <v>149</v>
      </c>
      <c r="B150" s="76" t="s">
        <v>148</v>
      </c>
      <c r="C150" s="77">
        <v>335991</v>
      </c>
    </row>
    <row r="151" spans="1:3" x14ac:dyDescent="0.25">
      <c r="A151" s="75">
        <v>150</v>
      </c>
      <c r="B151" s="76" t="s">
        <v>149</v>
      </c>
      <c r="C151" s="77">
        <v>335999</v>
      </c>
    </row>
    <row r="152" spans="1:3" x14ac:dyDescent="0.25">
      <c r="A152" s="75">
        <v>151</v>
      </c>
      <c r="B152" s="76" t="s">
        <v>150</v>
      </c>
      <c r="C152" s="77">
        <v>336111</v>
      </c>
    </row>
    <row r="153" spans="1:3" x14ac:dyDescent="0.25">
      <c r="A153" s="75">
        <v>152</v>
      </c>
      <c r="B153" s="76" t="s">
        <v>151</v>
      </c>
      <c r="C153" s="77">
        <v>336112</v>
      </c>
    </row>
    <row r="154" spans="1:3" x14ac:dyDescent="0.25">
      <c r="A154" s="75">
        <v>153</v>
      </c>
      <c r="B154" s="76" t="s">
        <v>152</v>
      </c>
      <c r="C154" s="77">
        <v>336120</v>
      </c>
    </row>
    <row r="155" spans="1:3" x14ac:dyDescent="0.25">
      <c r="A155" s="75">
        <v>154</v>
      </c>
      <c r="B155" s="76" t="s">
        <v>153</v>
      </c>
      <c r="C155" s="77">
        <v>336211</v>
      </c>
    </row>
    <row r="156" spans="1:3" x14ac:dyDescent="0.25">
      <c r="A156" s="75">
        <v>155</v>
      </c>
      <c r="B156" s="76" t="s">
        <v>154</v>
      </c>
      <c r="C156" s="77">
        <v>336212</v>
      </c>
    </row>
    <row r="157" spans="1:3" x14ac:dyDescent="0.25">
      <c r="A157" s="75">
        <v>156</v>
      </c>
      <c r="B157" s="76" t="s">
        <v>155</v>
      </c>
      <c r="C157" s="77">
        <v>336213</v>
      </c>
    </row>
    <row r="158" spans="1:3" x14ac:dyDescent="0.25">
      <c r="A158" s="75">
        <v>157</v>
      </c>
      <c r="B158" s="76" t="s">
        <v>156</v>
      </c>
      <c r="C158" s="77">
        <v>336214</v>
      </c>
    </row>
    <row r="159" spans="1:3" x14ac:dyDescent="0.25">
      <c r="A159" s="75">
        <v>158</v>
      </c>
      <c r="B159" s="76" t="s">
        <v>157</v>
      </c>
      <c r="C159" s="77">
        <v>336310</v>
      </c>
    </row>
    <row r="160" spans="1:3" x14ac:dyDescent="0.25">
      <c r="A160" s="75">
        <v>159</v>
      </c>
      <c r="B160" s="76" t="s">
        <v>158</v>
      </c>
      <c r="C160" s="77">
        <v>336320</v>
      </c>
    </row>
    <row r="161" spans="1:3" x14ac:dyDescent="0.25">
      <c r="A161" s="75">
        <v>160</v>
      </c>
      <c r="B161" s="76" t="s">
        <v>159</v>
      </c>
      <c r="C161" s="77" t="s">
        <v>419</v>
      </c>
    </row>
    <row r="162" spans="1:3" x14ac:dyDescent="0.25">
      <c r="A162" s="75">
        <v>161</v>
      </c>
      <c r="B162" s="76" t="s">
        <v>160</v>
      </c>
      <c r="C162" s="77">
        <v>336350</v>
      </c>
    </row>
    <row r="163" spans="1:3" x14ac:dyDescent="0.25">
      <c r="A163" s="75">
        <v>162</v>
      </c>
      <c r="B163" s="76" t="s">
        <v>161</v>
      </c>
      <c r="C163" s="77">
        <v>336360</v>
      </c>
    </row>
    <row r="164" spans="1:3" x14ac:dyDescent="0.25">
      <c r="A164" s="75">
        <v>163</v>
      </c>
      <c r="B164" s="76" t="s">
        <v>162</v>
      </c>
      <c r="C164" s="77">
        <v>336370</v>
      </c>
    </row>
    <row r="165" spans="1:3" x14ac:dyDescent="0.25">
      <c r="A165" s="75">
        <v>164</v>
      </c>
      <c r="B165" s="76" t="s">
        <v>163</v>
      </c>
      <c r="C165" s="77">
        <v>336390</v>
      </c>
    </row>
    <row r="166" spans="1:3" x14ac:dyDescent="0.25">
      <c r="A166" s="75">
        <v>165</v>
      </c>
      <c r="B166" s="76" t="s">
        <v>164</v>
      </c>
      <c r="C166" s="77">
        <v>336411</v>
      </c>
    </row>
    <row r="167" spans="1:3" x14ac:dyDescent="0.25">
      <c r="A167" s="75">
        <v>166</v>
      </c>
      <c r="B167" s="76" t="s">
        <v>165</v>
      </c>
      <c r="C167" s="77">
        <v>336412</v>
      </c>
    </row>
    <row r="168" spans="1:3" x14ac:dyDescent="0.25">
      <c r="A168" s="75">
        <v>167</v>
      </c>
      <c r="B168" s="76" t="s">
        <v>166</v>
      </c>
      <c r="C168" s="77">
        <v>336413</v>
      </c>
    </row>
    <row r="169" spans="1:3" x14ac:dyDescent="0.25">
      <c r="A169" s="75">
        <v>168</v>
      </c>
      <c r="B169" s="76" t="s">
        <v>167</v>
      </c>
      <c r="C169" s="77">
        <v>336414</v>
      </c>
    </row>
    <row r="170" spans="1:3" x14ac:dyDescent="0.25">
      <c r="A170" s="75">
        <v>169</v>
      </c>
      <c r="B170" s="76" t="s">
        <v>168</v>
      </c>
      <c r="C170" s="77" t="s">
        <v>420</v>
      </c>
    </row>
    <row r="171" spans="1:3" x14ac:dyDescent="0.25">
      <c r="A171" s="75">
        <v>170</v>
      </c>
      <c r="B171" s="76" t="s">
        <v>169</v>
      </c>
      <c r="C171" s="77">
        <v>336500</v>
      </c>
    </row>
    <row r="172" spans="1:3" x14ac:dyDescent="0.25">
      <c r="A172" s="75">
        <v>171</v>
      </c>
      <c r="B172" s="76" t="s">
        <v>170</v>
      </c>
      <c r="C172" s="77">
        <v>336611</v>
      </c>
    </row>
    <row r="173" spans="1:3" x14ac:dyDescent="0.25">
      <c r="A173" s="75">
        <v>172</v>
      </c>
      <c r="B173" s="76" t="s">
        <v>171</v>
      </c>
      <c r="C173" s="77">
        <v>336612</v>
      </c>
    </row>
    <row r="174" spans="1:3" x14ac:dyDescent="0.25">
      <c r="A174" s="75">
        <v>173</v>
      </c>
      <c r="B174" s="76" t="s">
        <v>172</v>
      </c>
      <c r="C174" s="77">
        <v>336991</v>
      </c>
    </row>
    <row r="175" spans="1:3" x14ac:dyDescent="0.25">
      <c r="A175" s="75">
        <v>174</v>
      </c>
      <c r="B175" s="76" t="s">
        <v>173</v>
      </c>
      <c r="C175" s="77">
        <v>336992</v>
      </c>
    </row>
    <row r="176" spans="1:3" x14ac:dyDescent="0.25">
      <c r="A176" s="75">
        <v>175</v>
      </c>
      <c r="B176" s="76" t="s">
        <v>174</v>
      </c>
      <c r="C176" s="77">
        <v>336999</v>
      </c>
    </row>
    <row r="177" spans="1:3" x14ac:dyDescent="0.25">
      <c r="A177" s="75">
        <v>176</v>
      </c>
      <c r="B177" s="76" t="s">
        <v>175</v>
      </c>
      <c r="C177" s="77">
        <v>337110</v>
      </c>
    </row>
    <row r="178" spans="1:3" x14ac:dyDescent="0.25">
      <c r="A178" s="75">
        <v>177</v>
      </c>
      <c r="B178" s="76" t="s">
        <v>176</v>
      </c>
      <c r="C178" s="77">
        <v>337121</v>
      </c>
    </row>
    <row r="179" spans="1:3" x14ac:dyDescent="0.25">
      <c r="A179" s="75">
        <v>178</v>
      </c>
      <c r="B179" s="76" t="s">
        <v>177</v>
      </c>
      <c r="C179" s="77">
        <v>337122</v>
      </c>
    </row>
    <row r="180" spans="1:3" x14ac:dyDescent="0.25">
      <c r="A180" s="75">
        <v>179</v>
      </c>
      <c r="B180" s="76" t="s">
        <v>178</v>
      </c>
      <c r="C180" s="77" t="s">
        <v>421</v>
      </c>
    </row>
    <row r="181" spans="1:3" x14ac:dyDescent="0.25">
      <c r="A181" s="75">
        <v>180</v>
      </c>
      <c r="B181" s="76" t="s">
        <v>179</v>
      </c>
      <c r="C181" s="77">
        <v>337127</v>
      </c>
    </row>
    <row r="182" spans="1:3" x14ac:dyDescent="0.25">
      <c r="A182" s="75">
        <v>181</v>
      </c>
      <c r="B182" s="76" t="s">
        <v>180</v>
      </c>
      <c r="C182" s="77" t="s">
        <v>422</v>
      </c>
    </row>
    <row r="183" spans="1:3" x14ac:dyDescent="0.25">
      <c r="A183" s="75">
        <v>182</v>
      </c>
      <c r="B183" s="76" t="s">
        <v>181</v>
      </c>
      <c r="C183" s="77">
        <v>337215</v>
      </c>
    </row>
    <row r="184" spans="1:3" x14ac:dyDescent="0.25">
      <c r="A184" s="75">
        <v>183</v>
      </c>
      <c r="B184" s="76" t="s">
        <v>182</v>
      </c>
      <c r="C184" s="77">
        <v>337900</v>
      </c>
    </row>
    <row r="185" spans="1:3" x14ac:dyDescent="0.25">
      <c r="A185" s="75">
        <v>184</v>
      </c>
      <c r="B185" s="76" t="s">
        <v>183</v>
      </c>
      <c r="C185" s="77">
        <v>339112</v>
      </c>
    </row>
    <row r="186" spans="1:3" x14ac:dyDescent="0.25">
      <c r="A186" s="75">
        <v>185</v>
      </c>
      <c r="B186" s="76" t="s">
        <v>184</v>
      </c>
      <c r="C186" s="77">
        <v>339113</v>
      </c>
    </row>
    <row r="187" spans="1:3" x14ac:dyDescent="0.25">
      <c r="A187" s="75">
        <v>186</v>
      </c>
      <c r="B187" s="76" t="s">
        <v>185</v>
      </c>
      <c r="C187" s="77">
        <v>339114</v>
      </c>
    </row>
    <row r="188" spans="1:3" x14ac:dyDescent="0.25">
      <c r="A188" s="75">
        <v>187</v>
      </c>
      <c r="B188" s="76" t="s">
        <v>186</v>
      </c>
      <c r="C188" s="77">
        <v>339115</v>
      </c>
    </row>
    <row r="189" spans="1:3" x14ac:dyDescent="0.25">
      <c r="A189" s="75">
        <v>188</v>
      </c>
      <c r="B189" s="76" t="s">
        <v>187</v>
      </c>
      <c r="C189" s="77">
        <v>339116</v>
      </c>
    </row>
    <row r="190" spans="1:3" x14ac:dyDescent="0.25">
      <c r="A190" s="75">
        <v>189</v>
      </c>
      <c r="B190" s="76" t="s">
        <v>188</v>
      </c>
      <c r="C190" s="77">
        <v>339910</v>
      </c>
    </row>
    <row r="191" spans="1:3" x14ac:dyDescent="0.25">
      <c r="A191" s="75">
        <v>190</v>
      </c>
      <c r="B191" s="76" t="s">
        <v>189</v>
      </c>
      <c r="C191" s="77">
        <v>339920</v>
      </c>
    </row>
    <row r="192" spans="1:3" x14ac:dyDescent="0.25">
      <c r="A192" s="75">
        <v>191</v>
      </c>
      <c r="B192" s="76" t="s">
        <v>190</v>
      </c>
      <c r="C192" s="77">
        <v>339930</v>
      </c>
    </row>
    <row r="193" spans="1:3" x14ac:dyDescent="0.25">
      <c r="A193" s="75">
        <v>192</v>
      </c>
      <c r="B193" s="76" t="s">
        <v>191</v>
      </c>
      <c r="C193" s="77">
        <v>339940</v>
      </c>
    </row>
    <row r="194" spans="1:3" x14ac:dyDescent="0.25">
      <c r="A194" s="75">
        <v>193</v>
      </c>
      <c r="B194" s="76" t="s">
        <v>192</v>
      </c>
      <c r="C194" s="77">
        <v>339950</v>
      </c>
    </row>
    <row r="195" spans="1:3" x14ac:dyDescent="0.25">
      <c r="A195" s="75">
        <v>194</v>
      </c>
      <c r="B195" s="76" t="s">
        <v>193</v>
      </c>
      <c r="C195" s="77">
        <v>339990</v>
      </c>
    </row>
    <row r="196" spans="1:3" x14ac:dyDescent="0.25">
      <c r="A196" s="75">
        <v>195</v>
      </c>
      <c r="B196" s="76" t="s">
        <v>194</v>
      </c>
      <c r="C196" s="77">
        <v>311111</v>
      </c>
    </row>
    <row r="197" spans="1:3" x14ac:dyDescent="0.25">
      <c r="A197" s="75">
        <v>196</v>
      </c>
      <c r="B197" s="76" t="s">
        <v>195</v>
      </c>
      <c r="C197" s="77">
        <v>311119</v>
      </c>
    </row>
    <row r="198" spans="1:3" x14ac:dyDescent="0.25">
      <c r="A198" s="75">
        <v>197</v>
      </c>
      <c r="B198" s="76" t="s">
        <v>196</v>
      </c>
      <c r="C198" s="77">
        <v>311210</v>
      </c>
    </row>
    <row r="199" spans="1:3" x14ac:dyDescent="0.25">
      <c r="A199" s="75">
        <v>198</v>
      </c>
      <c r="B199" s="76" t="s">
        <v>197</v>
      </c>
      <c r="C199" s="77">
        <v>311221</v>
      </c>
    </row>
    <row r="200" spans="1:3" x14ac:dyDescent="0.25">
      <c r="A200" s="75">
        <v>199</v>
      </c>
      <c r="B200" s="76" t="s">
        <v>198</v>
      </c>
      <c r="C200" s="77" t="s">
        <v>423</v>
      </c>
    </row>
    <row r="201" spans="1:3" x14ac:dyDescent="0.25">
      <c r="A201" s="75">
        <v>200</v>
      </c>
      <c r="B201" s="76" t="s">
        <v>199</v>
      </c>
      <c r="C201" s="77">
        <v>311225</v>
      </c>
    </row>
    <row r="202" spans="1:3" x14ac:dyDescent="0.25">
      <c r="A202" s="75">
        <v>201</v>
      </c>
      <c r="B202" s="76" t="s">
        <v>200</v>
      </c>
      <c r="C202" s="77">
        <v>311230</v>
      </c>
    </row>
    <row r="203" spans="1:3" x14ac:dyDescent="0.25">
      <c r="A203" s="75">
        <v>202</v>
      </c>
      <c r="B203" s="76" t="s">
        <v>201</v>
      </c>
      <c r="C203" s="77">
        <v>311300</v>
      </c>
    </row>
    <row r="204" spans="1:3" x14ac:dyDescent="0.25">
      <c r="A204" s="75">
        <v>203</v>
      </c>
      <c r="B204" s="76" t="s">
        <v>202</v>
      </c>
      <c r="C204" s="77">
        <v>311410</v>
      </c>
    </row>
    <row r="205" spans="1:3" x14ac:dyDescent="0.25">
      <c r="A205" s="75">
        <v>204</v>
      </c>
      <c r="B205" s="76" t="s">
        <v>203</v>
      </c>
      <c r="C205" s="77">
        <v>311420</v>
      </c>
    </row>
    <row r="206" spans="1:3" x14ac:dyDescent="0.25">
      <c r="A206" s="75">
        <v>205</v>
      </c>
      <c r="B206" s="76" t="s">
        <v>204</v>
      </c>
      <c r="C206" s="77" t="s">
        <v>424</v>
      </c>
    </row>
    <row r="207" spans="1:3" x14ac:dyDescent="0.25">
      <c r="A207" s="75">
        <v>206</v>
      </c>
      <c r="B207" s="76" t="s">
        <v>205</v>
      </c>
      <c r="C207" s="77">
        <v>311513</v>
      </c>
    </row>
    <row r="208" spans="1:3" x14ac:dyDescent="0.25">
      <c r="A208" s="75">
        <v>207</v>
      </c>
      <c r="B208" s="76" t="s">
        <v>206</v>
      </c>
      <c r="C208" s="77">
        <v>311514</v>
      </c>
    </row>
    <row r="209" spans="1:3" x14ac:dyDescent="0.25">
      <c r="A209" s="75">
        <v>208</v>
      </c>
      <c r="B209" s="76" t="s">
        <v>207</v>
      </c>
      <c r="C209" s="77">
        <v>311520</v>
      </c>
    </row>
    <row r="210" spans="1:3" x14ac:dyDescent="0.25">
      <c r="A210" s="75">
        <v>209</v>
      </c>
      <c r="B210" s="76" t="s">
        <v>208</v>
      </c>
      <c r="C210" s="77" t="s">
        <v>425</v>
      </c>
    </row>
    <row r="211" spans="1:3" x14ac:dyDescent="0.25">
      <c r="A211" s="75">
        <v>210</v>
      </c>
      <c r="B211" s="76" t="s">
        <v>209</v>
      </c>
      <c r="C211" s="77">
        <v>311615</v>
      </c>
    </row>
    <row r="212" spans="1:3" x14ac:dyDescent="0.25">
      <c r="A212" s="75">
        <v>211</v>
      </c>
      <c r="B212" s="76" t="s">
        <v>210</v>
      </c>
      <c r="C212" s="77">
        <v>311700</v>
      </c>
    </row>
    <row r="213" spans="1:3" x14ac:dyDescent="0.25">
      <c r="A213" s="75">
        <v>212</v>
      </c>
      <c r="B213" s="76" t="s">
        <v>211</v>
      </c>
      <c r="C213" s="77">
        <v>311810</v>
      </c>
    </row>
    <row r="214" spans="1:3" x14ac:dyDescent="0.25">
      <c r="A214" s="75">
        <v>213</v>
      </c>
      <c r="B214" s="76" t="s">
        <v>212</v>
      </c>
      <c r="C214" s="77" t="s">
        <v>426</v>
      </c>
    </row>
    <row r="215" spans="1:3" x14ac:dyDescent="0.25">
      <c r="A215" s="75">
        <v>214</v>
      </c>
      <c r="B215" s="76" t="s">
        <v>213</v>
      </c>
      <c r="C215" s="77">
        <v>311910</v>
      </c>
    </row>
    <row r="216" spans="1:3" x14ac:dyDescent="0.25">
      <c r="A216" s="75">
        <v>215</v>
      </c>
      <c r="B216" s="76" t="s">
        <v>214</v>
      </c>
      <c r="C216" s="77">
        <v>311920</v>
      </c>
    </row>
    <row r="217" spans="1:3" x14ac:dyDescent="0.25">
      <c r="A217" s="75">
        <v>216</v>
      </c>
      <c r="B217" s="76" t="s">
        <v>215</v>
      </c>
      <c r="C217" s="77">
        <v>311930</v>
      </c>
    </row>
    <row r="218" spans="1:3" x14ac:dyDescent="0.25">
      <c r="A218" s="75">
        <v>217</v>
      </c>
      <c r="B218" s="76" t="s">
        <v>216</v>
      </c>
      <c r="C218" s="77">
        <v>311940</v>
      </c>
    </row>
    <row r="219" spans="1:3" x14ac:dyDescent="0.25">
      <c r="A219" s="75">
        <v>218</v>
      </c>
      <c r="B219" s="76" t="s">
        <v>217</v>
      </c>
      <c r="C219" s="77">
        <v>311990</v>
      </c>
    </row>
    <row r="220" spans="1:3" x14ac:dyDescent="0.25">
      <c r="A220" s="75">
        <v>219</v>
      </c>
      <c r="B220" s="76" t="s">
        <v>218</v>
      </c>
      <c r="C220" s="77">
        <v>312110</v>
      </c>
    </row>
    <row r="221" spans="1:3" x14ac:dyDescent="0.25">
      <c r="A221" s="75">
        <v>220</v>
      </c>
      <c r="B221" s="76" t="s">
        <v>219</v>
      </c>
      <c r="C221" s="77">
        <v>312120</v>
      </c>
    </row>
    <row r="222" spans="1:3" x14ac:dyDescent="0.25">
      <c r="A222" s="75">
        <v>221</v>
      </c>
      <c r="B222" s="76" t="s">
        <v>220</v>
      </c>
      <c r="C222" s="77">
        <v>312130</v>
      </c>
    </row>
    <row r="223" spans="1:3" x14ac:dyDescent="0.25">
      <c r="A223" s="75">
        <v>222</v>
      </c>
      <c r="B223" s="76" t="s">
        <v>221</v>
      </c>
      <c r="C223" s="77">
        <v>312140</v>
      </c>
    </row>
    <row r="224" spans="1:3" x14ac:dyDescent="0.25">
      <c r="A224" s="75">
        <v>223</v>
      </c>
      <c r="B224" s="76" t="s">
        <v>222</v>
      </c>
      <c r="C224" s="77">
        <v>312200</v>
      </c>
    </row>
    <row r="225" spans="1:3" x14ac:dyDescent="0.25">
      <c r="A225" s="75">
        <v>224</v>
      </c>
      <c r="B225" s="76" t="s">
        <v>223</v>
      </c>
      <c r="C225" s="77">
        <v>313100</v>
      </c>
    </row>
    <row r="226" spans="1:3" x14ac:dyDescent="0.25">
      <c r="A226" s="75">
        <v>225</v>
      </c>
      <c r="B226" s="76" t="s">
        <v>224</v>
      </c>
      <c r="C226" s="77">
        <v>313200</v>
      </c>
    </row>
    <row r="227" spans="1:3" x14ac:dyDescent="0.25">
      <c r="A227" s="75">
        <v>226</v>
      </c>
      <c r="B227" s="76" t="s">
        <v>225</v>
      </c>
      <c r="C227" s="77">
        <v>313300</v>
      </c>
    </row>
    <row r="228" spans="1:3" x14ac:dyDescent="0.25">
      <c r="A228" s="75">
        <v>227</v>
      </c>
      <c r="B228" s="76" t="s">
        <v>226</v>
      </c>
      <c r="C228" s="77">
        <v>314110</v>
      </c>
    </row>
    <row r="229" spans="1:3" x14ac:dyDescent="0.25">
      <c r="A229" s="75">
        <v>228</v>
      </c>
      <c r="B229" s="76" t="s">
        <v>227</v>
      </c>
      <c r="C229" s="77">
        <v>314120</v>
      </c>
    </row>
    <row r="230" spans="1:3" x14ac:dyDescent="0.25">
      <c r="A230" s="75">
        <v>229</v>
      </c>
      <c r="B230" s="76" t="s">
        <v>228</v>
      </c>
      <c r="C230" s="77">
        <v>314900</v>
      </c>
    </row>
    <row r="231" spans="1:3" x14ac:dyDescent="0.25">
      <c r="A231" s="75">
        <v>230</v>
      </c>
      <c r="B231" s="76" t="s">
        <v>229</v>
      </c>
      <c r="C231" s="77">
        <v>315000</v>
      </c>
    </row>
    <row r="232" spans="1:3" x14ac:dyDescent="0.25">
      <c r="A232" s="75">
        <v>231</v>
      </c>
      <c r="B232" s="76" t="s">
        <v>230</v>
      </c>
      <c r="C232" s="77">
        <v>316000</v>
      </c>
    </row>
    <row r="233" spans="1:3" x14ac:dyDescent="0.25">
      <c r="A233" s="75">
        <v>232</v>
      </c>
      <c r="B233" s="76" t="s">
        <v>231</v>
      </c>
      <c r="C233" s="77">
        <v>322110</v>
      </c>
    </row>
    <row r="234" spans="1:3" x14ac:dyDescent="0.25">
      <c r="A234" s="75">
        <v>233</v>
      </c>
      <c r="B234" s="76" t="s">
        <v>232</v>
      </c>
      <c r="C234" s="77">
        <v>322120</v>
      </c>
    </row>
    <row r="235" spans="1:3" x14ac:dyDescent="0.25">
      <c r="A235" s="75">
        <v>234</v>
      </c>
      <c r="B235" s="76" t="s">
        <v>233</v>
      </c>
      <c r="C235" s="77">
        <v>322130</v>
      </c>
    </row>
    <row r="236" spans="1:3" x14ac:dyDescent="0.25">
      <c r="A236" s="75">
        <v>235</v>
      </c>
      <c r="B236" s="76" t="s">
        <v>234</v>
      </c>
      <c r="C236" s="77">
        <v>322210</v>
      </c>
    </row>
    <row r="237" spans="1:3" x14ac:dyDescent="0.25">
      <c r="A237" s="75">
        <v>236</v>
      </c>
      <c r="B237" s="76" t="s">
        <v>235</v>
      </c>
      <c r="C237" s="77">
        <v>322220</v>
      </c>
    </row>
    <row r="238" spans="1:3" x14ac:dyDescent="0.25">
      <c r="A238" s="75">
        <v>237</v>
      </c>
      <c r="B238" s="76" t="s">
        <v>236</v>
      </c>
      <c r="C238" s="77">
        <v>322230</v>
      </c>
    </row>
    <row r="239" spans="1:3" x14ac:dyDescent="0.25">
      <c r="A239" s="75">
        <v>238</v>
      </c>
      <c r="B239" s="76" t="s">
        <v>237</v>
      </c>
      <c r="C239" s="77">
        <v>322291</v>
      </c>
    </row>
    <row r="240" spans="1:3" x14ac:dyDescent="0.25">
      <c r="A240" s="75">
        <v>239</v>
      </c>
      <c r="B240" s="76" t="s">
        <v>238</v>
      </c>
      <c r="C240" s="77">
        <v>322299</v>
      </c>
    </row>
    <row r="241" spans="1:3" x14ac:dyDescent="0.25">
      <c r="A241" s="75">
        <v>240</v>
      </c>
      <c r="B241" s="76" t="s">
        <v>239</v>
      </c>
      <c r="C241" s="77">
        <v>323110</v>
      </c>
    </row>
    <row r="242" spans="1:3" x14ac:dyDescent="0.25">
      <c r="A242" s="75">
        <v>241</v>
      </c>
      <c r="B242" s="76" t="s">
        <v>240</v>
      </c>
      <c r="C242" s="77">
        <v>323120</v>
      </c>
    </row>
    <row r="243" spans="1:3" x14ac:dyDescent="0.25">
      <c r="A243" s="75">
        <v>242</v>
      </c>
      <c r="B243" s="76" t="s">
        <v>241</v>
      </c>
      <c r="C243" s="77">
        <v>324110</v>
      </c>
    </row>
    <row r="244" spans="1:3" x14ac:dyDescent="0.25">
      <c r="A244" s="75">
        <v>243</v>
      </c>
      <c r="B244" s="76" t="s">
        <v>242</v>
      </c>
      <c r="C244" s="77">
        <v>324121</v>
      </c>
    </row>
    <row r="245" spans="1:3" x14ac:dyDescent="0.25">
      <c r="A245" s="75">
        <v>244</v>
      </c>
      <c r="B245" s="76" t="s">
        <v>243</v>
      </c>
      <c r="C245" s="77">
        <v>324122</v>
      </c>
    </row>
    <row r="246" spans="1:3" x14ac:dyDescent="0.25">
      <c r="A246" s="75">
        <v>245</v>
      </c>
      <c r="B246" s="76" t="s">
        <v>244</v>
      </c>
      <c r="C246" s="77">
        <v>324190</v>
      </c>
    </row>
    <row r="247" spans="1:3" x14ac:dyDescent="0.25">
      <c r="A247" s="75">
        <v>246</v>
      </c>
      <c r="B247" s="76" t="s">
        <v>245</v>
      </c>
      <c r="C247" s="77">
        <v>325110</v>
      </c>
    </row>
    <row r="248" spans="1:3" x14ac:dyDescent="0.25">
      <c r="A248" s="75">
        <v>247</v>
      </c>
      <c r="B248" s="76" t="s">
        <v>246</v>
      </c>
      <c r="C248" s="77">
        <v>325120</v>
      </c>
    </row>
    <row r="249" spans="1:3" x14ac:dyDescent="0.25">
      <c r="A249" s="75">
        <v>248</v>
      </c>
      <c r="B249" s="76" t="s">
        <v>247</v>
      </c>
      <c r="C249" s="77">
        <v>325130</v>
      </c>
    </row>
    <row r="250" spans="1:3" x14ac:dyDescent="0.25">
      <c r="A250" s="75">
        <v>249</v>
      </c>
      <c r="B250" s="76" t="s">
        <v>248</v>
      </c>
      <c r="C250" s="77">
        <v>325180</v>
      </c>
    </row>
    <row r="251" spans="1:3" x14ac:dyDescent="0.25">
      <c r="A251" s="75">
        <v>250</v>
      </c>
      <c r="B251" s="76" t="s">
        <v>249</v>
      </c>
      <c r="C251" s="77">
        <v>325190</v>
      </c>
    </row>
    <row r="252" spans="1:3" x14ac:dyDescent="0.25">
      <c r="A252" s="75">
        <v>251</v>
      </c>
      <c r="B252" s="76" t="s">
        <v>250</v>
      </c>
      <c r="C252" s="77">
        <v>325211</v>
      </c>
    </row>
    <row r="253" spans="1:3" x14ac:dyDescent="0.25">
      <c r="A253" s="75">
        <v>252</v>
      </c>
      <c r="B253" s="76" t="s">
        <v>251</v>
      </c>
      <c r="C253" s="77" t="s">
        <v>427</v>
      </c>
    </row>
    <row r="254" spans="1:3" x14ac:dyDescent="0.25">
      <c r="A254" s="75">
        <v>253</v>
      </c>
      <c r="B254" s="76" t="s">
        <v>252</v>
      </c>
      <c r="C254" s="77">
        <v>325310</v>
      </c>
    </row>
    <row r="255" spans="1:3" x14ac:dyDescent="0.25">
      <c r="A255" s="75">
        <v>254</v>
      </c>
      <c r="B255" s="76" t="s">
        <v>253</v>
      </c>
      <c r="C255" s="77">
        <v>325320</v>
      </c>
    </row>
    <row r="256" spans="1:3" x14ac:dyDescent="0.25">
      <c r="A256" s="75">
        <v>255</v>
      </c>
      <c r="B256" s="76" t="s">
        <v>254</v>
      </c>
      <c r="C256" s="77">
        <v>325411</v>
      </c>
    </row>
    <row r="257" spans="1:3" x14ac:dyDescent="0.25">
      <c r="A257" s="75">
        <v>256</v>
      </c>
      <c r="B257" s="76" t="s">
        <v>255</v>
      </c>
      <c r="C257" s="77">
        <v>325412</v>
      </c>
    </row>
    <row r="258" spans="1:3" x14ac:dyDescent="0.25">
      <c r="A258" s="75">
        <v>257</v>
      </c>
      <c r="B258" s="76" t="s">
        <v>256</v>
      </c>
      <c r="C258" s="77">
        <v>325413</v>
      </c>
    </row>
    <row r="259" spans="1:3" x14ac:dyDescent="0.25">
      <c r="A259" s="75">
        <v>258</v>
      </c>
      <c r="B259" s="76" t="s">
        <v>257</v>
      </c>
      <c r="C259" s="77">
        <v>325414</v>
      </c>
    </row>
    <row r="260" spans="1:3" x14ac:dyDescent="0.25">
      <c r="A260" s="75">
        <v>259</v>
      </c>
      <c r="B260" s="76" t="s">
        <v>258</v>
      </c>
      <c r="C260" s="77">
        <v>325510</v>
      </c>
    </row>
    <row r="261" spans="1:3" x14ac:dyDescent="0.25">
      <c r="A261" s="75">
        <v>260</v>
      </c>
      <c r="B261" s="76" t="s">
        <v>259</v>
      </c>
      <c r="C261" s="77">
        <v>325520</v>
      </c>
    </row>
    <row r="262" spans="1:3" x14ac:dyDescent="0.25">
      <c r="A262" s="75">
        <v>261</v>
      </c>
      <c r="B262" s="76" t="s">
        <v>260</v>
      </c>
      <c r="C262" s="77">
        <v>325610</v>
      </c>
    </row>
    <row r="263" spans="1:3" x14ac:dyDescent="0.25">
      <c r="A263" s="75">
        <v>262</v>
      </c>
      <c r="B263" s="76" t="s">
        <v>261</v>
      </c>
      <c r="C263" s="77">
        <v>325620</v>
      </c>
    </row>
    <row r="264" spans="1:3" x14ac:dyDescent="0.25">
      <c r="A264" s="75">
        <v>263</v>
      </c>
      <c r="B264" s="76" t="s">
        <v>262</v>
      </c>
      <c r="C264" s="77">
        <v>325910</v>
      </c>
    </row>
    <row r="265" spans="1:3" x14ac:dyDescent="0.25">
      <c r="A265" s="75">
        <v>264</v>
      </c>
      <c r="B265" s="76" t="s">
        <v>263</v>
      </c>
      <c r="C265" s="77" t="s">
        <v>428</v>
      </c>
    </row>
    <row r="266" spans="1:3" x14ac:dyDescent="0.25">
      <c r="A266" s="75">
        <v>265</v>
      </c>
      <c r="B266" s="76" t="s">
        <v>264</v>
      </c>
      <c r="C266" s="77">
        <v>326110</v>
      </c>
    </row>
    <row r="267" spans="1:3" x14ac:dyDescent="0.25">
      <c r="A267" s="75">
        <v>266</v>
      </c>
      <c r="B267" s="76" t="s">
        <v>265</v>
      </c>
      <c r="C267" s="77">
        <v>326120</v>
      </c>
    </row>
    <row r="268" spans="1:3" x14ac:dyDescent="0.25">
      <c r="A268" s="75">
        <v>267</v>
      </c>
      <c r="B268" s="76" t="s">
        <v>266</v>
      </c>
      <c r="C268" s="77">
        <v>326130</v>
      </c>
    </row>
    <row r="269" spans="1:3" x14ac:dyDescent="0.25">
      <c r="A269" s="75">
        <v>268</v>
      </c>
      <c r="B269" s="76" t="s">
        <v>267</v>
      </c>
      <c r="C269" s="77">
        <v>326140</v>
      </c>
    </row>
    <row r="270" spans="1:3" x14ac:dyDescent="0.25">
      <c r="A270" s="75">
        <v>269</v>
      </c>
      <c r="B270" s="76" t="s">
        <v>268</v>
      </c>
      <c r="C270" s="77">
        <v>326150</v>
      </c>
    </row>
    <row r="271" spans="1:3" x14ac:dyDescent="0.25">
      <c r="A271" s="75">
        <v>270</v>
      </c>
      <c r="B271" s="76" t="s">
        <v>269</v>
      </c>
      <c r="C271" s="77">
        <v>326160</v>
      </c>
    </row>
    <row r="272" spans="1:3" x14ac:dyDescent="0.25">
      <c r="A272" s="75">
        <v>271</v>
      </c>
      <c r="B272" s="76" t="s">
        <v>270</v>
      </c>
      <c r="C272" s="77">
        <v>326190</v>
      </c>
    </row>
    <row r="273" spans="1:3" x14ac:dyDescent="0.25">
      <c r="A273" s="75">
        <v>272</v>
      </c>
      <c r="B273" s="76" t="s">
        <v>271</v>
      </c>
      <c r="C273" s="77">
        <v>326210</v>
      </c>
    </row>
    <row r="274" spans="1:3" x14ac:dyDescent="0.25">
      <c r="A274" s="75">
        <v>273</v>
      </c>
      <c r="B274" s="76" t="s">
        <v>272</v>
      </c>
      <c r="C274" s="77">
        <v>326220</v>
      </c>
    </row>
    <row r="275" spans="1:3" x14ac:dyDescent="0.25">
      <c r="A275" s="75">
        <v>274</v>
      </c>
      <c r="B275" s="76" t="s">
        <v>273</v>
      </c>
      <c r="C275" s="77">
        <v>326290</v>
      </c>
    </row>
    <row r="276" spans="1:3" x14ac:dyDescent="0.25">
      <c r="A276" s="75">
        <v>275</v>
      </c>
      <c r="B276" s="76" t="s">
        <v>274</v>
      </c>
      <c r="C276" s="77">
        <v>420000</v>
      </c>
    </row>
    <row r="277" spans="1:3" x14ac:dyDescent="0.25">
      <c r="A277" s="75">
        <v>276</v>
      </c>
      <c r="B277" s="76" t="s">
        <v>275</v>
      </c>
      <c r="C277" s="77">
        <v>441000</v>
      </c>
    </row>
    <row r="278" spans="1:3" x14ac:dyDescent="0.25">
      <c r="A278" s="75">
        <v>277</v>
      </c>
      <c r="B278" s="76" t="s">
        <v>276</v>
      </c>
      <c r="C278" s="77">
        <v>445000</v>
      </c>
    </row>
    <row r="279" spans="1:3" x14ac:dyDescent="0.25">
      <c r="A279" s="75">
        <v>278</v>
      </c>
      <c r="B279" s="76" t="s">
        <v>277</v>
      </c>
      <c r="C279" s="77">
        <v>452000</v>
      </c>
    </row>
    <row r="280" spans="1:3" x14ac:dyDescent="0.25">
      <c r="A280" s="75">
        <v>279</v>
      </c>
      <c r="B280" s="76" t="s">
        <v>278</v>
      </c>
      <c r="C280" s="77" t="s">
        <v>429</v>
      </c>
    </row>
    <row r="281" spans="1:3" x14ac:dyDescent="0.25">
      <c r="A281" s="75">
        <v>280</v>
      </c>
      <c r="B281" s="76" t="s">
        <v>279</v>
      </c>
      <c r="C281" s="77">
        <v>481000</v>
      </c>
    </row>
    <row r="282" spans="1:3" x14ac:dyDescent="0.25">
      <c r="A282" s="75">
        <v>281</v>
      </c>
      <c r="B282" s="76" t="s">
        <v>280</v>
      </c>
      <c r="C282" s="77">
        <v>482000</v>
      </c>
    </row>
    <row r="283" spans="1:3" x14ac:dyDescent="0.25">
      <c r="A283" s="75">
        <v>282</v>
      </c>
      <c r="B283" s="76" t="s">
        <v>281</v>
      </c>
      <c r="C283" s="77">
        <v>483000</v>
      </c>
    </row>
    <row r="284" spans="1:3" x14ac:dyDescent="0.25">
      <c r="A284" s="75">
        <v>283</v>
      </c>
      <c r="B284" s="76" t="s">
        <v>282</v>
      </c>
      <c r="C284" s="77">
        <v>484000</v>
      </c>
    </row>
    <row r="285" spans="1:3" x14ac:dyDescent="0.25">
      <c r="A285" s="75">
        <v>284</v>
      </c>
      <c r="B285" s="76" t="s">
        <v>283</v>
      </c>
      <c r="C285" s="77">
        <v>485000</v>
      </c>
    </row>
    <row r="286" spans="1:3" x14ac:dyDescent="0.25">
      <c r="A286" s="75">
        <v>285</v>
      </c>
      <c r="B286" s="76" t="s">
        <v>284</v>
      </c>
      <c r="C286" s="77">
        <v>486000</v>
      </c>
    </row>
    <row r="287" spans="1:3" x14ac:dyDescent="0.25">
      <c r="A287" s="75">
        <v>286</v>
      </c>
      <c r="B287" s="76" t="s">
        <v>285</v>
      </c>
      <c r="C287" s="77" t="s">
        <v>430</v>
      </c>
    </row>
    <row r="288" spans="1:3" x14ac:dyDescent="0.25">
      <c r="A288" s="75">
        <v>287</v>
      </c>
      <c r="B288" s="76" t="s">
        <v>286</v>
      </c>
      <c r="C288" s="77">
        <v>492000</v>
      </c>
    </row>
    <row r="289" spans="1:3" x14ac:dyDescent="0.25">
      <c r="A289" s="75">
        <v>288</v>
      </c>
      <c r="B289" s="76" t="s">
        <v>287</v>
      </c>
      <c r="C289" s="77">
        <v>493000</v>
      </c>
    </row>
    <row r="290" spans="1:3" x14ac:dyDescent="0.25">
      <c r="A290" s="75">
        <v>289</v>
      </c>
      <c r="B290" s="76" t="s">
        <v>288</v>
      </c>
      <c r="C290" s="77">
        <v>511110</v>
      </c>
    </row>
    <row r="291" spans="1:3" x14ac:dyDescent="0.25">
      <c r="A291" s="75">
        <v>290</v>
      </c>
      <c r="B291" s="76" t="s">
        <v>289</v>
      </c>
      <c r="C291" s="77">
        <v>511120</v>
      </c>
    </row>
    <row r="292" spans="1:3" x14ac:dyDescent="0.25">
      <c r="A292" s="75">
        <v>291</v>
      </c>
      <c r="B292" s="76" t="s">
        <v>290</v>
      </c>
      <c r="C292" s="77">
        <v>511130</v>
      </c>
    </row>
    <row r="293" spans="1:3" x14ac:dyDescent="0.25">
      <c r="A293" s="75">
        <v>292</v>
      </c>
      <c r="B293" s="76" t="s">
        <v>291</v>
      </c>
      <c r="C293" s="77" t="s">
        <v>431</v>
      </c>
    </row>
    <row r="294" spans="1:3" x14ac:dyDescent="0.25">
      <c r="A294" s="75">
        <v>293</v>
      </c>
      <c r="B294" s="76" t="s">
        <v>292</v>
      </c>
      <c r="C294" s="77">
        <v>511200</v>
      </c>
    </row>
    <row r="295" spans="1:3" x14ac:dyDescent="0.25">
      <c r="A295" s="75">
        <v>294</v>
      </c>
      <c r="B295" s="76" t="s">
        <v>293</v>
      </c>
      <c r="C295" s="77">
        <v>512100</v>
      </c>
    </row>
    <row r="296" spans="1:3" x14ac:dyDescent="0.25">
      <c r="A296" s="75">
        <v>295</v>
      </c>
      <c r="B296" s="76" t="s">
        <v>294</v>
      </c>
      <c r="C296" s="77">
        <v>512200</v>
      </c>
    </row>
    <row r="297" spans="1:3" x14ac:dyDescent="0.25">
      <c r="A297" s="75">
        <v>296</v>
      </c>
      <c r="B297" s="76" t="s">
        <v>295</v>
      </c>
      <c r="C297" s="77">
        <v>515100</v>
      </c>
    </row>
    <row r="298" spans="1:3" x14ac:dyDescent="0.25">
      <c r="A298" s="75">
        <v>297</v>
      </c>
      <c r="B298" s="76" t="s">
        <v>296</v>
      </c>
      <c r="C298" s="77">
        <v>515200</v>
      </c>
    </row>
    <row r="299" spans="1:3" x14ac:dyDescent="0.25">
      <c r="A299" s="75">
        <v>298</v>
      </c>
      <c r="B299" s="76" t="s">
        <v>297</v>
      </c>
      <c r="C299" s="77">
        <v>517110</v>
      </c>
    </row>
    <row r="300" spans="1:3" x14ac:dyDescent="0.25">
      <c r="A300" s="75">
        <v>299</v>
      </c>
      <c r="B300" s="76" t="s">
        <v>298</v>
      </c>
      <c r="C300" s="77">
        <v>517210</v>
      </c>
    </row>
    <row r="301" spans="1:3" x14ac:dyDescent="0.25">
      <c r="A301" s="75">
        <v>300</v>
      </c>
      <c r="B301" s="76" t="s">
        <v>299</v>
      </c>
      <c r="C301" s="77" t="s">
        <v>432</v>
      </c>
    </row>
    <row r="302" spans="1:3" x14ac:dyDescent="0.25">
      <c r="A302" s="75">
        <v>301</v>
      </c>
      <c r="B302" s="76" t="s">
        <v>300</v>
      </c>
      <c r="C302" s="77">
        <v>518200</v>
      </c>
    </row>
    <row r="303" spans="1:3" x14ac:dyDescent="0.25">
      <c r="A303" s="75">
        <v>302</v>
      </c>
      <c r="B303" s="76" t="s">
        <v>301</v>
      </c>
      <c r="C303" s="77" t="s">
        <v>433</v>
      </c>
    </row>
    <row r="304" spans="1:3" x14ac:dyDescent="0.25">
      <c r="A304" s="75">
        <v>303</v>
      </c>
      <c r="B304" s="76" t="s">
        <v>302</v>
      </c>
      <c r="C304" s="77">
        <v>519130</v>
      </c>
    </row>
    <row r="305" spans="1:3" x14ac:dyDescent="0.25">
      <c r="A305" s="75">
        <v>304</v>
      </c>
      <c r="B305" s="76" t="s">
        <v>303</v>
      </c>
      <c r="C305" s="77" t="s">
        <v>434</v>
      </c>
    </row>
    <row r="306" spans="1:3" x14ac:dyDescent="0.25">
      <c r="A306" s="75">
        <v>305</v>
      </c>
      <c r="B306" s="76" t="s">
        <v>304</v>
      </c>
      <c r="C306" s="77" t="s">
        <v>435</v>
      </c>
    </row>
    <row r="307" spans="1:3" x14ac:dyDescent="0.25">
      <c r="A307" s="75">
        <v>306</v>
      </c>
      <c r="B307" s="76" t="s">
        <v>305</v>
      </c>
      <c r="C307" s="77" t="s">
        <v>436</v>
      </c>
    </row>
    <row r="308" spans="1:3" x14ac:dyDescent="0.25">
      <c r="A308" s="75">
        <v>307</v>
      </c>
      <c r="B308" s="76" t="s">
        <v>306</v>
      </c>
      <c r="C308" s="77">
        <v>523900</v>
      </c>
    </row>
    <row r="309" spans="1:3" x14ac:dyDescent="0.25">
      <c r="A309" s="75">
        <v>308</v>
      </c>
      <c r="B309" s="76" t="s">
        <v>307</v>
      </c>
      <c r="C309" s="77">
        <v>524100</v>
      </c>
    </row>
    <row r="310" spans="1:3" x14ac:dyDescent="0.25">
      <c r="A310" s="75">
        <v>309</v>
      </c>
      <c r="B310" s="76" t="s">
        <v>308</v>
      </c>
      <c r="C310" s="77">
        <v>524200</v>
      </c>
    </row>
    <row r="311" spans="1:3" x14ac:dyDescent="0.25">
      <c r="A311" s="75">
        <v>310</v>
      </c>
      <c r="B311" s="76" t="s">
        <v>309</v>
      </c>
      <c r="C311" s="77">
        <v>525000</v>
      </c>
    </row>
    <row r="312" spans="1:3" x14ac:dyDescent="0.25">
      <c r="A312" s="75">
        <v>311</v>
      </c>
      <c r="B312" s="76" t="s">
        <v>310</v>
      </c>
      <c r="C312" s="77" t="s">
        <v>437</v>
      </c>
    </row>
    <row r="313" spans="1:3" x14ac:dyDescent="0.25">
      <c r="A313" s="75">
        <v>312</v>
      </c>
      <c r="B313" s="76" t="s">
        <v>311</v>
      </c>
      <c r="C313" s="77" t="s">
        <v>438</v>
      </c>
    </row>
    <row r="314" spans="1:3" x14ac:dyDescent="0.25">
      <c r="A314" s="75">
        <v>313</v>
      </c>
      <c r="B314" s="76" t="s">
        <v>312</v>
      </c>
      <c r="C314" s="77">
        <v>532100</v>
      </c>
    </row>
    <row r="315" spans="1:3" x14ac:dyDescent="0.25">
      <c r="A315" s="75">
        <v>314</v>
      </c>
      <c r="B315" s="76" t="s">
        <v>313</v>
      </c>
      <c r="C315" s="77" t="s">
        <v>439</v>
      </c>
    </row>
    <row r="316" spans="1:3" x14ac:dyDescent="0.25">
      <c r="A316" s="75">
        <v>315</v>
      </c>
      <c r="B316" s="76" t="s">
        <v>314</v>
      </c>
      <c r="C316" s="77">
        <v>532400</v>
      </c>
    </row>
    <row r="317" spans="1:3" x14ac:dyDescent="0.25">
      <c r="A317" s="75">
        <v>316</v>
      </c>
      <c r="B317" s="76" t="s">
        <v>315</v>
      </c>
      <c r="C317" s="77">
        <v>533000</v>
      </c>
    </row>
    <row r="318" spans="1:3" x14ac:dyDescent="0.25">
      <c r="A318" s="75">
        <v>317</v>
      </c>
      <c r="B318" s="76" t="s">
        <v>316</v>
      </c>
      <c r="C318" s="77">
        <v>541100</v>
      </c>
    </row>
    <row r="319" spans="1:3" x14ac:dyDescent="0.25">
      <c r="A319" s="75">
        <v>318</v>
      </c>
      <c r="B319" s="76" t="s">
        <v>317</v>
      </c>
      <c r="C319" s="77">
        <v>541511</v>
      </c>
    </row>
    <row r="320" spans="1:3" x14ac:dyDescent="0.25">
      <c r="A320" s="75">
        <v>319</v>
      </c>
      <c r="B320" s="76" t="s">
        <v>318</v>
      </c>
      <c r="C320" s="77">
        <v>541512</v>
      </c>
    </row>
    <row r="321" spans="1:3" x14ac:dyDescent="0.25">
      <c r="A321" s="75">
        <v>320</v>
      </c>
      <c r="B321" s="76" t="s">
        <v>319</v>
      </c>
      <c r="C321" s="77" t="s">
        <v>440</v>
      </c>
    </row>
    <row r="322" spans="1:3" x14ac:dyDescent="0.25">
      <c r="A322" s="75">
        <v>321</v>
      </c>
      <c r="B322" s="76" t="s">
        <v>320</v>
      </c>
      <c r="C322" s="77">
        <v>541200</v>
      </c>
    </row>
    <row r="323" spans="1:3" x14ac:dyDescent="0.25">
      <c r="A323" s="75">
        <v>322</v>
      </c>
      <c r="B323" s="76" t="s">
        <v>321</v>
      </c>
      <c r="C323" s="77">
        <v>541300</v>
      </c>
    </row>
    <row r="324" spans="1:3" x14ac:dyDescent="0.25">
      <c r="A324" s="75">
        <v>323</v>
      </c>
      <c r="B324" s="76" t="s">
        <v>322</v>
      </c>
      <c r="C324" s="77">
        <v>541400</v>
      </c>
    </row>
    <row r="325" spans="1:3" x14ac:dyDescent="0.25">
      <c r="A325" s="75">
        <v>324</v>
      </c>
      <c r="B325" s="76" t="s">
        <v>323</v>
      </c>
      <c r="C325" s="77">
        <v>541610</v>
      </c>
    </row>
    <row r="326" spans="1:3" x14ac:dyDescent="0.25">
      <c r="A326" s="75">
        <v>325</v>
      </c>
      <c r="B326" s="76" t="s">
        <v>324</v>
      </c>
      <c r="C326" s="77" t="s">
        <v>441</v>
      </c>
    </row>
    <row r="327" spans="1:3" x14ac:dyDescent="0.25">
      <c r="A327" s="75">
        <v>326</v>
      </c>
      <c r="B327" s="76" t="s">
        <v>325</v>
      </c>
      <c r="C327" s="77">
        <v>541700</v>
      </c>
    </row>
    <row r="328" spans="1:3" x14ac:dyDescent="0.25">
      <c r="A328" s="75">
        <v>327</v>
      </c>
      <c r="B328" s="76" t="s">
        <v>326</v>
      </c>
      <c r="C328" s="77">
        <v>541800</v>
      </c>
    </row>
    <row r="329" spans="1:3" x14ac:dyDescent="0.25">
      <c r="A329" s="75">
        <v>328</v>
      </c>
      <c r="B329" s="76" t="s">
        <v>327</v>
      </c>
      <c r="C329" s="77" t="s">
        <v>442</v>
      </c>
    </row>
    <row r="330" spans="1:3" x14ac:dyDescent="0.25">
      <c r="A330" s="75">
        <v>329</v>
      </c>
      <c r="B330" s="76" t="s">
        <v>328</v>
      </c>
      <c r="C330" s="77">
        <v>541920</v>
      </c>
    </row>
    <row r="331" spans="1:3" x14ac:dyDescent="0.25">
      <c r="A331" s="75">
        <v>330</v>
      </c>
      <c r="B331" s="76" t="s">
        <v>329</v>
      </c>
      <c r="C331" s="77">
        <v>541940</v>
      </c>
    </row>
    <row r="332" spans="1:3" x14ac:dyDescent="0.25">
      <c r="A332" s="75">
        <v>331</v>
      </c>
      <c r="B332" s="76" t="s">
        <v>330</v>
      </c>
      <c r="C332" s="77">
        <v>550000</v>
      </c>
    </row>
    <row r="333" spans="1:3" x14ac:dyDescent="0.25">
      <c r="A333" s="75">
        <v>332</v>
      </c>
      <c r="B333" s="76" t="s">
        <v>331</v>
      </c>
      <c r="C333" s="77">
        <v>561100</v>
      </c>
    </row>
    <row r="334" spans="1:3" x14ac:dyDescent="0.25">
      <c r="A334" s="75">
        <v>333</v>
      </c>
      <c r="B334" s="76" t="s">
        <v>332</v>
      </c>
      <c r="C334" s="77">
        <v>561200</v>
      </c>
    </row>
    <row r="335" spans="1:3" x14ac:dyDescent="0.25">
      <c r="A335" s="75">
        <v>334</v>
      </c>
      <c r="B335" s="76" t="s">
        <v>333</v>
      </c>
      <c r="C335" s="77">
        <v>561300</v>
      </c>
    </row>
    <row r="336" spans="1:3" x14ac:dyDescent="0.25">
      <c r="A336" s="75">
        <v>335</v>
      </c>
      <c r="B336" s="76" t="s">
        <v>334</v>
      </c>
      <c r="C336" s="77">
        <v>561400</v>
      </c>
    </row>
    <row r="337" spans="1:3" x14ac:dyDescent="0.25">
      <c r="A337" s="75">
        <v>336</v>
      </c>
      <c r="B337" s="76" t="s">
        <v>335</v>
      </c>
      <c r="C337" s="77">
        <v>561500</v>
      </c>
    </row>
    <row r="338" spans="1:3" x14ac:dyDescent="0.25">
      <c r="A338" s="75">
        <v>337</v>
      </c>
      <c r="B338" s="76" t="s">
        <v>336</v>
      </c>
      <c r="C338" s="77">
        <v>561600</v>
      </c>
    </row>
    <row r="339" spans="1:3" x14ac:dyDescent="0.25">
      <c r="A339" s="75">
        <v>338</v>
      </c>
      <c r="B339" s="76" t="s">
        <v>337</v>
      </c>
      <c r="C339" s="77">
        <v>561700</v>
      </c>
    </row>
    <row r="340" spans="1:3" x14ac:dyDescent="0.25">
      <c r="A340" s="75">
        <v>339</v>
      </c>
      <c r="B340" s="76" t="s">
        <v>338</v>
      </c>
      <c r="C340" s="77">
        <v>561900</v>
      </c>
    </row>
    <row r="341" spans="1:3" x14ac:dyDescent="0.25">
      <c r="A341" s="75">
        <v>340</v>
      </c>
      <c r="B341" s="76" t="s">
        <v>339</v>
      </c>
      <c r="C341" s="77">
        <v>562000</v>
      </c>
    </row>
    <row r="342" spans="1:3" x14ac:dyDescent="0.25">
      <c r="A342" s="75">
        <v>341</v>
      </c>
      <c r="B342" s="76" t="s">
        <v>340</v>
      </c>
      <c r="C342" s="77">
        <v>611100</v>
      </c>
    </row>
    <row r="343" spans="1:3" x14ac:dyDescent="0.25">
      <c r="A343" s="75">
        <v>342</v>
      </c>
      <c r="B343" s="76" t="s">
        <v>341</v>
      </c>
      <c r="C343" s="77" t="s">
        <v>443</v>
      </c>
    </row>
    <row r="344" spans="1:3" x14ac:dyDescent="0.25">
      <c r="A344" s="75">
        <v>343</v>
      </c>
      <c r="B344" s="76" t="s">
        <v>342</v>
      </c>
      <c r="C344" s="77" t="s">
        <v>444</v>
      </c>
    </row>
    <row r="345" spans="1:3" x14ac:dyDescent="0.25">
      <c r="A345" s="75">
        <v>344</v>
      </c>
      <c r="B345" s="76" t="s">
        <v>343</v>
      </c>
      <c r="C345" s="77">
        <v>621100</v>
      </c>
    </row>
    <row r="346" spans="1:3" x14ac:dyDescent="0.25">
      <c r="A346" s="75">
        <v>345</v>
      </c>
      <c r="B346" s="76" t="s">
        <v>344</v>
      </c>
      <c r="C346" s="77">
        <v>621200</v>
      </c>
    </row>
    <row r="347" spans="1:3" x14ac:dyDescent="0.25">
      <c r="A347" s="75">
        <v>346</v>
      </c>
      <c r="B347" s="76" t="s">
        <v>345</v>
      </c>
      <c r="C347" s="77">
        <v>621300</v>
      </c>
    </row>
    <row r="348" spans="1:3" x14ac:dyDescent="0.25">
      <c r="A348" s="75">
        <v>347</v>
      </c>
      <c r="B348" s="76" t="s">
        <v>346</v>
      </c>
      <c r="C348" s="77">
        <v>621400</v>
      </c>
    </row>
    <row r="349" spans="1:3" x14ac:dyDescent="0.25">
      <c r="A349" s="75">
        <v>348</v>
      </c>
      <c r="B349" s="76" t="s">
        <v>347</v>
      </c>
      <c r="C349" s="77">
        <v>621500</v>
      </c>
    </row>
    <row r="350" spans="1:3" x14ac:dyDescent="0.25">
      <c r="A350" s="75">
        <v>349</v>
      </c>
      <c r="B350" s="76" t="s">
        <v>348</v>
      </c>
      <c r="C350" s="77">
        <v>621600</v>
      </c>
    </row>
    <row r="351" spans="1:3" x14ac:dyDescent="0.25">
      <c r="A351" s="75">
        <v>350</v>
      </c>
      <c r="B351" s="76" t="s">
        <v>349</v>
      </c>
      <c r="C351" s="77">
        <v>621900</v>
      </c>
    </row>
    <row r="352" spans="1:3" x14ac:dyDescent="0.25">
      <c r="A352" s="75">
        <v>351</v>
      </c>
      <c r="B352" s="76" t="s">
        <v>350</v>
      </c>
      <c r="C352" s="77">
        <v>622000</v>
      </c>
    </row>
    <row r="353" spans="1:3" x14ac:dyDescent="0.25">
      <c r="A353" s="75">
        <v>352</v>
      </c>
      <c r="B353" s="76" t="s">
        <v>351</v>
      </c>
      <c r="C353" s="77" t="s">
        <v>445</v>
      </c>
    </row>
    <row r="354" spans="1:3" x14ac:dyDescent="0.25">
      <c r="A354" s="75">
        <v>353</v>
      </c>
      <c r="B354" s="76" t="s">
        <v>352</v>
      </c>
      <c r="C354" s="77" t="s">
        <v>446</v>
      </c>
    </row>
    <row r="355" spans="1:3" x14ac:dyDescent="0.25">
      <c r="A355" s="75">
        <v>354</v>
      </c>
      <c r="B355" s="76" t="s">
        <v>353</v>
      </c>
      <c r="C355" s="77">
        <v>624100</v>
      </c>
    </row>
    <row r="356" spans="1:3" x14ac:dyDescent="0.25">
      <c r="A356" s="75">
        <v>355</v>
      </c>
      <c r="B356" s="76" t="s">
        <v>354</v>
      </c>
      <c r="C356" s="77" t="s">
        <v>447</v>
      </c>
    </row>
    <row r="357" spans="1:3" x14ac:dyDescent="0.25">
      <c r="A357" s="75">
        <v>356</v>
      </c>
      <c r="B357" s="76" t="s">
        <v>355</v>
      </c>
      <c r="C357" s="77">
        <v>624400</v>
      </c>
    </row>
    <row r="358" spans="1:3" x14ac:dyDescent="0.25">
      <c r="A358" s="75">
        <v>357</v>
      </c>
      <c r="B358" s="76" t="s">
        <v>356</v>
      </c>
      <c r="C358" s="77">
        <v>711100</v>
      </c>
    </row>
    <row r="359" spans="1:3" x14ac:dyDescent="0.25">
      <c r="A359" s="75">
        <v>358</v>
      </c>
      <c r="B359" s="76" t="s">
        <v>357</v>
      </c>
      <c r="C359" s="77">
        <v>711200</v>
      </c>
    </row>
    <row r="360" spans="1:3" x14ac:dyDescent="0.25">
      <c r="A360" s="75">
        <v>359</v>
      </c>
      <c r="B360" s="76" t="s">
        <v>358</v>
      </c>
      <c r="C360" s="77" t="s">
        <v>448</v>
      </c>
    </row>
    <row r="361" spans="1:3" x14ac:dyDescent="0.25">
      <c r="A361" s="75">
        <v>360</v>
      </c>
      <c r="B361" s="76" t="s">
        <v>359</v>
      </c>
      <c r="C361" s="77">
        <v>711500</v>
      </c>
    </row>
    <row r="362" spans="1:3" x14ac:dyDescent="0.25">
      <c r="A362" s="75">
        <v>361</v>
      </c>
      <c r="B362" s="76" t="s">
        <v>360</v>
      </c>
      <c r="C362" s="77">
        <v>712000</v>
      </c>
    </row>
    <row r="363" spans="1:3" x14ac:dyDescent="0.25">
      <c r="A363" s="75">
        <v>362</v>
      </c>
      <c r="B363" s="76" t="s">
        <v>361</v>
      </c>
      <c r="C363" s="77">
        <v>713100</v>
      </c>
    </row>
    <row r="364" spans="1:3" x14ac:dyDescent="0.25">
      <c r="A364" s="75">
        <v>363</v>
      </c>
      <c r="B364" s="76" t="s">
        <v>362</v>
      </c>
      <c r="C364" s="77">
        <v>713200</v>
      </c>
    </row>
    <row r="365" spans="1:3" x14ac:dyDescent="0.25">
      <c r="A365" s="75">
        <v>364</v>
      </c>
      <c r="B365" s="76" t="s">
        <v>363</v>
      </c>
      <c r="C365" s="77">
        <v>713900</v>
      </c>
    </row>
    <row r="366" spans="1:3" x14ac:dyDescent="0.25">
      <c r="A366" s="75">
        <v>365</v>
      </c>
      <c r="B366" s="76" t="s">
        <v>364</v>
      </c>
      <c r="C366" s="77">
        <v>721000</v>
      </c>
    </row>
    <row r="367" spans="1:3" x14ac:dyDescent="0.25">
      <c r="A367" s="75">
        <v>366</v>
      </c>
      <c r="B367" s="76" t="s">
        <v>365</v>
      </c>
      <c r="C367" s="77">
        <v>722110</v>
      </c>
    </row>
    <row r="368" spans="1:3" x14ac:dyDescent="0.25">
      <c r="A368" s="75">
        <v>367</v>
      </c>
      <c r="B368" s="76" t="s">
        <v>366</v>
      </c>
      <c r="C368" s="77">
        <v>722211</v>
      </c>
    </row>
    <row r="369" spans="1:3" x14ac:dyDescent="0.25">
      <c r="A369" s="75">
        <v>368</v>
      </c>
      <c r="B369" s="76" t="s">
        <v>367</v>
      </c>
      <c r="C369" s="77" t="s">
        <v>449</v>
      </c>
    </row>
    <row r="370" spans="1:3" x14ac:dyDescent="0.25">
      <c r="A370" s="75">
        <v>369</v>
      </c>
      <c r="B370" s="76" t="s">
        <v>368</v>
      </c>
      <c r="C370" s="77">
        <v>811100</v>
      </c>
    </row>
    <row r="371" spans="1:3" x14ac:dyDescent="0.25">
      <c r="A371" s="75">
        <v>370</v>
      </c>
      <c r="B371" s="76" t="s">
        <v>369</v>
      </c>
      <c r="C371" s="77">
        <v>811200</v>
      </c>
    </row>
    <row r="372" spans="1:3" x14ac:dyDescent="0.25">
      <c r="A372" s="75">
        <v>371</v>
      </c>
      <c r="B372" s="76" t="s">
        <v>370</v>
      </c>
      <c r="C372" s="77">
        <v>811300</v>
      </c>
    </row>
    <row r="373" spans="1:3" x14ac:dyDescent="0.25">
      <c r="A373" s="75">
        <v>372</v>
      </c>
      <c r="B373" s="76" t="s">
        <v>371</v>
      </c>
      <c r="C373" s="77">
        <v>811400</v>
      </c>
    </row>
    <row r="374" spans="1:3" x14ac:dyDescent="0.25">
      <c r="A374" s="75">
        <v>373</v>
      </c>
      <c r="B374" s="76" t="s">
        <v>372</v>
      </c>
      <c r="C374" s="77">
        <v>812100</v>
      </c>
    </row>
    <row r="375" spans="1:3" x14ac:dyDescent="0.25">
      <c r="A375" s="75">
        <v>374</v>
      </c>
      <c r="B375" s="76" t="s">
        <v>373</v>
      </c>
      <c r="C375" s="77">
        <v>812200</v>
      </c>
    </row>
    <row r="376" spans="1:3" x14ac:dyDescent="0.25">
      <c r="A376" s="75">
        <v>375</v>
      </c>
      <c r="B376" s="76" t="s">
        <v>374</v>
      </c>
      <c r="C376" s="77">
        <v>812300</v>
      </c>
    </row>
    <row r="377" spans="1:3" x14ac:dyDescent="0.25">
      <c r="A377" s="75">
        <v>376</v>
      </c>
      <c r="B377" s="76" t="s">
        <v>375</v>
      </c>
      <c r="C377" s="77">
        <v>812900</v>
      </c>
    </row>
    <row r="378" spans="1:3" x14ac:dyDescent="0.25">
      <c r="A378" s="75">
        <v>377</v>
      </c>
      <c r="B378" s="76" t="s">
        <v>376</v>
      </c>
      <c r="C378" s="77">
        <v>813100</v>
      </c>
    </row>
    <row r="379" spans="1:3" x14ac:dyDescent="0.25">
      <c r="A379" s="75">
        <v>378</v>
      </c>
      <c r="B379" s="76" t="s">
        <v>377</v>
      </c>
      <c r="C379" s="77" t="s">
        <v>450</v>
      </c>
    </row>
    <row r="380" spans="1:3" x14ac:dyDescent="0.25">
      <c r="A380" s="75">
        <v>379</v>
      </c>
      <c r="B380" s="76" t="s">
        <v>378</v>
      </c>
      <c r="C380" s="77" t="s">
        <v>451</v>
      </c>
    </row>
    <row r="381" spans="1:3" x14ac:dyDescent="0.25">
      <c r="A381" s="75">
        <v>380</v>
      </c>
      <c r="B381" s="76" t="s">
        <v>379</v>
      </c>
      <c r="C381" s="77">
        <v>814000</v>
      </c>
    </row>
    <row r="382" spans="1:3" x14ac:dyDescent="0.25">
      <c r="A382" s="75">
        <v>381</v>
      </c>
      <c r="B382" s="76" t="s">
        <v>380</v>
      </c>
      <c r="C382" s="77" t="s">
        <v>452</v>
      </c>
    </row>
    <row r="383" spans="1:3" x14ac:dyDescent="0.25">
      <c r="A383" s="75">
        <v>382</v>
      </c>
      <c r="B383" s="76" t="s">
        <v>381</v>
      </c>
      <c r="C383" s="77" t="s">
        <v>453</v>
      </c>
    </row>
    <row r="384" spans="1:3" x14ac:dyDescent="0.25">
      <c r="A384" s="75">
        <v>383</v>
      </c>
      <c r="B384" s="76" t="s">
        <v>382</v>
      </c>
      <c r="C384" s="77">
        <v>491000</v>
      </c>
    </row>
    <row r="385" spans="1:3" x14ac:dyDescent="0.25">
      <c r="A385" s="75">
        <v>384</v>
      </c>
      <c r="B385" s="76" t="s">
        <v>383</v>
      </c>
      <c r="C385" s="77" t="s">
        <v>454</v>
      </c>
    </row>
    <row r="386" spans="1:3" x14ac:dyDescent="0.25">
      <c r="A386" s="75">
        <v>385</v>
      </c>
      <c r="B386" s="76" t="s">
        <v>384</v>
      </c>
      <c r="C386" s="77" t="s">
        <v>455</v>
      </c>
    </row>
    <row r="387" spans="1:3" x14ac:dyDescent="0.25">
      <c r="A387" s="75">
        <v>386</v>
      </c>
      <c r="B387" s="76" t="s">
        <v>385</v>
      </c>
      <c r="C387" s="77" t="s">
        <v>456</v>
      </c>
    </row>
    <row r="388" spans="1:3" x14ac:dyDescent="0.25">
      <c r="A388" s="75">
        <v>387</v>
      </c>
      <c r="B388" s="76" t="s">
        <v>386</v>
      </c>
      <c r="C388" s="77" t="s">
        <v>457</v>
      </c>
    </row>
    <row r="389" spans="1:3" x14ac:dyDescent="0.25">
      <c r="A389" s="75">
        <v>388</v>
      </c>
      <c r="B389" s="76" t="s">
        <v>387</v>
      </c>
      <c r="C389" s="77" t="s">
        <v>458</v>
      </c>
    </row>
    <row r="390" spans="1:3" x14ac:dyDescent="0.25">
      <c r="A390" s="75">
        <v>389</v>
      </c>
      <c r="B390" s="76" t="s">
        <v>388</v>
      </c>
      <c r="C390" s="77" t="s">
        <v>459</v>
      </c>
    </row>
    <row r="391" spans="1:3" x14ac:dyDescent="0.25">
      <c r="B391" s="79"/>
      <c r="C391" s="74"/>
    </row>
    <row r="392" spans="1:3" x14ac:dyDescent="0.25">
      <c r="B392" s="79"/>
      <c r="C392" s="74"/>
    </row>
    <row r="393" spans="1:3" x14ac:dyDescent="0.25">
      <c r="B393" s="79"/>
      <c r="C393" s="74"/>
    </row>
    <row r="394" spans="1:3" x14ac:dyDescent="0.25">
      <c r="B394" s="79"/>
      <c r="C394" s="74"/>
    </row>
    <row r="395" spans="1:3" x14ac:dyDescent="0.25">
      <c r="B395" s="79"/>
      <c r="C395" s="74"/>
    </row>
    <row r="396" spans="1:3" x14ac:dyDescent="0.25">
      <c r="B396" s="79"/>
      <c r="C396" s="74"/>
    </row>
    <row r="397" spans="1:3" x14ac:dyDescent="0.25">
      <c r="B397" s="79"/>
      <c r="C397" s="74"/>
    </row>
    <row r="398" spans="1:3" x14ac:dyDescent="0.25">
      <c r="B398" s="79"/>
      <c r="C398" s="74"/>
    </row>
    <row r="399" spans="1:3" x14ac:dyDescent="0.25">
      <c r="B399" s="79"/>
      <c r="C399" s="74"/>
    </row>
    <row r="400" spans="1:3" x14ac:dyDescent="0.25">
      <c r="B400" s="79"/>
      <c r="C400" s="7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1"/>
  <sheetViews>
    <sheetView showGridLines="0" tabSelected="1" zoomScale="110" zoomScaleNormal="110" zoomScalePageLayoutView="110" workbookViewId="0"/>
  </sheetViews>
  <sheetFormatPr defaultColWidth="8.7109375" defaultRowHeight="15" x14ac:dyDescent="0.25"/>
  <cols>
    <col min="1" max="1" width="9.7109375" style="30" customWidth="1"/>
    <col min="2" max="2" width="21.140625" style="31" bestFit="1" customWidth="1"/>
    <col min="3" max="3" width="54.85546875" style="31" customWidth="1"/>
    <col min="4" max="16384" width="8.7109375" style="32"/>
  </cols>
  <sheetData>
    <row r="1" spans="1:3" ht="11.45" customHeight="1" x14ac:dyDescent="0.25"/>
    <row r="2" spans="1:3" ht="40.35" customHeight="1" x14ac:dyDescent="0.25">
      <c r="B2" s="98" t="s">
        <v>511</v>
      </c>
      <c r="C2" s="98"/>
    </row>
    <row r="3" spans="1:3" ht="15.75" x14ac:dyDescent="0.25">
      <c r="A3" s="33"/>
      <c r="B3" s="34" t="s">
        <v>521</v>
      </c>
      <c r="C3" s="35" t="s">
        <v>542</v>
      </c>
    </row>
    <row r="4" spans="1:3" ht="110.25" x14ac:dyDescent="0.25">
      <c r="A4" s="33"/>
      <c r="B4" s="36" t="s">
        <v>465</v>
      </c>
      <c r="C4" s="37" t="s">
        <v>590</v>
      </c>
    </row>
    <row r="5" spans="1:3" ht="18" customHeight="1" x14ac:dyDescent="0.25">
      <c r="A5" s="33"/>
      <c r="B5" s="36" t="s">
        <v>522</v>
      </c>
      <c r="C5" s="37" t="s">
        <v>541</v>
      </c>
    </row>
    <row r="6" spans="1:3" ht="15.75" x14ac:dyDescent="0.25">
      <c r="A6" s="38"/>
      <c r="B6" s="36" t="s">
        <v>523</v>
      </c>
      <c r="C6" s="37" t="s">
        <v>535</v>
      </c>
    </row>
    <row r="7" spans="1:3" ht="48.6" customHeight="1" x14ac:dyDescent="0.25">
      <c r="A7" s="39"/>
      <c r="B7" s="36" t="s">
        <v>524</v>
      </c>
      <c r="C7" s="37" t="s">
        <v>589</v>
      </c>
    </row>
    <row r="8" spans="1:3" ht="35.1" customHeight="1" x14ac:dyDescent="0.25">
      <c r="A8" s="38"/>
      <c r="B8" s="36" t="s">
        <v>525</v>
      </c>
      <c r="C8" s="37" t="s">
        <v>592</v>
      </c>
    </row>
    <row r="9" spans="1:3" ht="29.25" customHeight="1" x14ac:dyDescent="0.25">
      <c r="A9" s="38"/>
      <c r="B9" s="40" t="s">
        <v>526</v>
      </c>
      <c r="C9" s="41" t="s">
        <v>591</v>
      </c>
    </row>
    <row r="10" spans="1:3" x14ac:dyDescent="0.25">
      <c r="A10" s="42"/>
      <c r="B10" s="43"/>
    </row>
    <row r="11" spans="1:3" x14ac:dyDescent="0.25">
      <c r="A11" s="42"/>
      <c r="B11" s="43"/>
    </row>
  </sheetData>
  <mergeCells count="1">
    <mergeCell ref="B2:C2"/>
  </mergeCells>
  <dataValidations count="1">
    <dataValidation type="textLength" operator="lessThanOrEqual" allowBlank="1" showInputMessage="1" showErrorMessage="1" sqref="C8:C9">
      <formula1>255</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C19"/>
  <sheetViews>
    <sheetView showGridLines="0" zoomScale="110" zoomScaleNormal="110" zoomScalePageLayoutView="110" workbookViewId="0">
      <selection activeCell="B16" sqref="B16"/>
    </sheetView>
  </sheetViews>
  <sheetFormatPr defaultColWidth="8.85546875" defaultRowHeight="12.75" x14ac:dyDescent="0.2"/>
  <cols>
    <col min="1" max="1" width="8.85546875" style="15"/>
    <col min="2" max="2" width="37.7109375" style="15" customWidth="1"/>
    <col min="3" max="3" width="55.42578125" style="15" customWidth="1"/>
    <col min="4" max="16384" width="8.85546875" style="15"/>
  </cols>
  <sheetData>
    <row r="2" spans="2:3" ht="36" customHeight="1" x14ac:dyDescent="0.45">
      <c r="B2" s="99" t="s">
        <v>539</v>
      </c>
      <c r="C2" s="99"/>
    </row>
    <row r="3" spans="2:3" ht="20.25" customHeight="1" x14ac:dyDescent="0.45">
      <c r="B3" s="16"/>
    </row>
    <row r="4" spans="2:3" ht="20.25" customHeight="1" x14ac:dyDescent="0.25">
      <c r="B4" s="17" t="s">
        <v>510</v>
      </c>
      <c r="C4" s="18"/>
    </row>
    <row r="5" spans="2:3" ht="54" customHeight="1" x14ac:dyDescent="0.2">
      <c r="B5" s="19" t="s">
        <v>511</v>
      </c>
      <c r="C5" s="20" t="s">
        <v>512</v>
      </c>
    </row>
    <row r="6" spans="2:3" ht="52.35" customHeight="1" x14ac:dyDescent="0.2">
      <c r="B6" s="19" t="s">
        <v>513</v>
      </c>
      <c r="C6" s="20" t="s">
        <v>514</v>
      </c>
    </row>
    <row r="7" spans="2:3" ht="36" customHeight="1" x14ac:dyDescent="0.2">
      <c r="B7" s="21" t="s">
        <v>515</v>
      </c>
      <c r="C7" s="22" t="s">
        <v>516</v>
      </c>
    </row>
    <row r="8" spans="2:3" ht="10.5" customHeight="1" x14ac:dyDescent="0.2">
      <c r="B8" s="23"/>
      <c r="C8" s="24"/>
    </row>
    <row r="9" spans="2:3" ht="15" x14ac:dyDescent="0.25">
      <c r="B9" s="25" t="s">
        <v>517</v>
      </c>
    </row>
    <row r="10" spans="2:3" ht="30" x14ac:dyDescent="0.2">
      <c r="B10" s="26" t="s">
        <v>518</v>
      </c>
      <c r="C10" s="27" t="s">
        <v>519</v>
      </c>
    </row>
    <row r="11" spans="2:3" ht="15" x14ac:dyDescent="0.25">
      <c r="B11" s="60" t="s">
        <v>595</v>
      </c>
      <c r="C11" s="59"/>
    </row>
    <row r="12" spans="2:3" ht="45" x14ac:dyDescent="0.2">
      <c r="B12" s="23" t="s">
        <v>578</v>
      </c>
      <c r="C12" s="24" t="s">
        <v>596</v>
      </c>
    </row>
    <row r="13" spans="2:3" ht="25.5" customHeight="1" x14ac:dyDescent="0.25">
      <c r="B13" s="28" t="s">
        <v>520</v>
      </c>
      <c r="C13" s="29"/>
    </row>
    <row r="14" spans="2:3" ht="29.25" customHeight="1" x14ac:dyDescent="0.2">
      <c r="B14" s="23" t="s">
        <v>537</v>
      </c>
      <c r="C14" s="24" t="s">
        <v>581</v>
      </c>
    </row>
    <row r="15" spans="2:3" ht="29.25" customHeight="1" x14ac:dyDescent="0.2">
      <c r="B15" s="23" t="s">
        <v>588</v>
      </c>
      <c r="C15" s="24" t="s">
        <v>587</v>
      </c>
    </row>
    <row r="16" spans="2:3" ht="15" x14ac:dyDescent="0.2">
      <c r="B16" s="23" t="s">
        <v>579</v>
      </c>
      <c r="C16" s="24" t="s">
        <v>580</v>
      </c>
    </row>
    <row r="17" spans="2:3" ht="15" x14ac:dyDescent="0.2">
      <c r="C17" s="24"/>
    </row>
    <row r="18" spans="2:3" ht="15" x14ac:dyDescent="0.2">
      <c r="B18" s="23"/>
      <c r="C18" s="24"/>
    </row>
    <row r="19" spans="2:3" ht="15" x14ac:dyDescent="0.2">
      <c r="B19" s="23"/>
      <c r="C19" s="24"/>
    </row>
  </sheetData>
  <mergeCells count="1">
    <mergeCell ref="B2: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Y391"/>
  <sheetViews>
    <sheetView showGridLines="0" zoomScale="85" zoomScaleNormal="85" zoomScalePageLayoutView="85" workbookViewId="0">
      <selection activeCell="A6" sqref="A6"/>
    </sheetView>
  </sheetViews>
  <sheetFormatPr defaultColWidth="8.7109375" defaultRowHeight="15" x14ac:dyDescent="0.25"/>
  <cols>
    <col min="1" max="1" width="1.42578125" style="63" customWidth="1"/>
    <col min="2" max="2" width="30" style="63" customWidth="1"/>
    <col min="3" max="3" width="11.7109375" style="63" bestFit="1" customWidth="1"/>
    <col min="4" max="4" width="12.7109375" style="63" customWidth="1"/>
    <col min="5" max="6" width="16.7109375" style="63" customWidth="1"/>
    <col min="7" max="7" width="65.42578125" style="63" customWidth="1"/>
    <col min="8" max="9" width="11.42578125" style="63" customWidth="1"/>
    <col min="10" max="10" width="11.140625" style="63" customWidth="1"/>
    <col min="11" max="11" width="10.42578125" style="63" customWidth="1"/>
    <col min="12" max="12" width="8.42578125" style="63" customWidth="1"/>
    <col min="13" max="13" width="10.28515625" style="63" customWidth="1"/>
    <col min="14" max="14" width="11.42578125" style="63" customWidth="1"/>
    <col min="15" max="15" width="10.85546875" style="63" customWidth="1"/>
    <col min="16" max="16" width="10.7109375" style="63" customWidth="1"/>
    <col min="17" max="17" width="5.42578125" style="63" customWidth="1"/>
    <col min="18" max="18" width="5" style="63" customWidth="1"/>
    <col min="19" max="20" width="6" style="63" bestFit="1" customWidth="1"/>
    <col min="21" max="21" width="6" style="63" customWidth="1"/>
    <col min="22" max="22" width="7.28515625" style="63" customWidth="1"/>
    <col min="23" max="23" width="16.7109375" style="63" customWidth="1"/>
    <col min="24" max="24" width="15.42578125" style="63" customWidth="1"/>
    <col min="25" max="25" width="25.7109375" style="63" customWidth="1"/>
    <col min="26" max="26" width="8.7109375" style="63"/>
    <col min="27" max="27" width="12.28515625" style="63" customWidth="1"/>
    <col min="28" max="16384" width="8.7109375" style="63"/>
  </cols>
  <sheetData>
    <row r="1" spans="1:25" ht="6" customHeight="1" x14ac:dyDescent="0.25"/>
    <row r="2" spans="1:25" ht="38.450000000000003" customHeight="1" x14ac:dyDescent="0.25">
      <c r="A2" s="64"/>
      <c r="B2" s="118" t="s">
        <v>513</v>
      </c>
      <c r="C2" s="118"/>
    </row>
    <row r="3" spans="1:25" x14ac:dyDescent="0.25">
      <c r="A3" s="61"/>
      <c r="B3" s="119" t="s">
        <v>543</v>
      </c>
      <c r="C3" s="120"/>
      <c r="D3" s="120"/>
      <c r="E3" s="120"/>
      <c r="F3" s="121"/>
      <c r="G3" s="122" t="s">
        <v>544</v>
      </c>
      <c r="H3" s="123"/>
      <c r="I3" s="124"/>
      <c r="J3" s="119" t="s">
        <v>545</v>
      </c>
      <c r="K3" s="121"/>
      <c r="L3" s="108" t="s">
        <v>546</v>
      </c>
      <c r="M3" s="109"/>
      <c r="N3" s="109"/>
      <c r="O3" s="109"/>
      <c r="P3" s="110"/>
      <c r="Q3" s="112" t="s">
        <v>547</v>
      </c>
      <c r="R3" s="113"/>
      <c r="S3" s="113"/>
      <c r="T3" s="113"/>
      <c r="U3" s="113"/>
      <c r="V3" s="108" t="s">
        <v>548</v>
      </c>
      <c r="W3" s="109"/>
      <c r="X3" s="109"/>
      <c r="Y3" s="110"/>
    </row>
    <row r="4" spans="1:25" ht="14.85" customHeight="1" x14ac:dyDescent="0.2">
      <c r="A4" s="61"/>
      <c r="B4" s="111" t="s">
        <v>460</v>
      </c>
      <c r="C4" s="111" t="s">
        <v>549</v>
      </c>
      <c r="D4" s="111" t="s">
        <v>529</v>
      </c>
      <c r="E4" s="111" t="s">
        <v>550</v>
      </c>
      <c r="F4" s="100" t="s">
        <v>551</v>
      </c>
      <c r="G4" s="100" t="s">
        <v>460</v>
      </c>
      <c r="H4" s="100" t="s">
        <v>389</v>
      </c>
      <c r="I4" s="100" t="s">
        <v>552</v>
      </c>
      <c r="J4" s="111" t="s">
        <v>553</v>
      </c>
      <c r="K4" s="111" t="s">
        <v>586</v>
      </c>
      <c r="L4" s="116" t="s">
        <v>554</v>
      </c>
      <c r="M4" s="104" t="s">
        <v>555</v>
      </c>
      <c r="N4" s="104" t="s">
        <v>556</v>
      </c>
      <c r="O4" s="104" t="s">
        <v>557</v>
      </c>
      <c r="P4" s="104" t="s">
        <v>558</v>
      </c>
      <c r="Q4" s="106" t="s">
        <v>559</v>
      </c>
      <c r="R4" s="107" t="s">
        <v>560</v>
      </c>
      <c r="S4" s="107"/>
      <c r="T4" s="107"/>
      <c r="U4" s="107"/>
      <c r="V4" s="100" t="s">
        <v>532</v>
      </c>
      <c r="W4" s="100" t="s">
        <v>561</v>
      </c>
      <c r="X4" s="102" t="s">
        <v>515</v>
      </c>
      <c r="Y4" s="114" t="s">
        <v>562</v>
      </c>
    </row>
    <row r="5" spans="1:25" s="66" customFormat="1" ht="89.1" customHeight="1" x14ac:dyDescent="0.2">
      <c r="A5" s="61"/>
      <c r="B5" s="101"/>
      <c r="C5" s="101"/>
      <c r="D5" s="101"/>
      <c r="E5" s="101"/>
      <c r="F5" s="101"/>
      <c r="G5" s="101"/>
      <c r="H5" s="101"/>
      <c r="I5" s="101"/>
      <c r="J5" s="101"/>
      <c r="K5" s="101"/>
      <c r="L5" s="117"/>
      <c r="M5" s="105"/>
      <c r="N5" s="105"/>
      <c r="O5" s="105"/>
      <c r="P5" s="105"/>
      <c r="Q5" s="106"/>
      <c r="R5" s="65" t="s">
        <v>563</v>
      </c>
      <c r="S5" s="65" t="s">
        <v>564</v>
      </c>
      <c r="T5" s="65" t="s">
        <v>565</v>
      </c>
      <c r="U5" s="65" t="s">
        <v>566</v>
      </c>
      <c r="V5" s="101"/>
      <c r="W5" s="101"/>
      <c r="X5" s="103"/>
      <c r="Y5" s="115"/>
    </row>
    <row r="6" spans="1:25" x14ac:dyDescent="0.2">
      <c r="A6" s="67"/>
      <c r="B6" s="68" t="s">
        <v>540</v>
      </c>
      <c r="C6" s="68"/>
      <c r="D6" s="68"/>
      <c r="E6" s="68"/>
      <c r="F6" s="68"/>
      <c r="G6" s="68" t="str">
        <f>INDEX(Activities!$B$2:$C$390,MATCH(Exchanges!H6,Activities!$C$2:$C$390,0),1)</f>
        <v>Oilseed farming</v>
      </c>
      <c r="H6" s="68" t="str">
        <f>FinalEmployment!B3</f>
        <v>1111A0</v>
      </c>
      <c r="I6" s="68" t="s">
        <v>533</v>
      </c>
      <c r="J6" s="95">
        <f>FinalEmployment!C3*1000/(VLOOKUP(H6,'07NAICS_GO_A_Gross Output'!$B$7:$K$412,10,FALSE)*1000000*VLOOKUP(H6,'07NAICS_GO_C_Price_Indexes'!$B$6:$H$411,7,FALSE))</f>
        <v>1.4983397177537906E-7</v>
      </c>
      <c r="K6" s="68" t="s">
        <v>567</v>
      </c>
      <c r="L6" s="68"/>
      <c r="M6" s="82"/>
      <c r="N6" s="68"/>
      <c r="O6" s="68"/>
      <c r="P6" s="68"/>
      <c r="Q6" s="68">
        <v>1</v>
      </c>
      <c r="R6" s="68">
        <v>1</v>
      </c>
      <c r="S6" s="68">
        <v>1</v>
      </c>
      <c r="T6" s="68">
        <f>FinalEmployment!D3</f>
        <v>2</v>
      </c>
      <c r="U6" s="68">
        <v>1</v>
      </c>
      <c r="V6" s="68">
        <v>2014</v>
      </c>
      <c r="W6" s="68"/>
      <c r="X6" s="68" t="s">
        <v>574</v>
      </c>
      <c r="Y6" s="68"/>
    </row>
    <row r="7" spans="1:25" x14ac:dyDescent="0.2">
      <c r="A7" s="69"/>
      <c r="B7" s="68" t="s">
        <v>540</v>
      </c>
      <c r="C7" s="68"/>
      <c r="D7" s="68"/>
      <c r="E7" s="68"/>
      <c r="F7" s="68"/>
      <c r="G7" s="68" t="str">
        <f>INDEX(Activities!$B$2:$C$390,MATCH(Exchanges!H7,Activities!$C$2:$C$390,0),1)</f>
        <v>Grain farming</v>
      </c>
      <c r="H7" s="68" t="str">
        <f>FinalEmployment!B4</f>
        <v>1111B0</v>
      </c>
      <c r="I7" s="68" t="s">
        <v>533</v>
      </c>
      <c r="J7" s="95">
        <f>FinalEmployment!C4*1000/(VLOOKUP(H7,'07NAICS_GO_A_Gross Output'!$B$7:$K$412,10,FALSE)*1000000*VLOOKUP(H7,'07NAICS_GO_C_Price_Indexes'!$B$6:$H$411,7,FALSE))</f>
        <v>4.3685423334924645E-7</v>
      </c>
      <c r="K7" s="68" t="s">
        <v>567</v>
      </c>
      <c r="L7" s="68"/>
      <c r="M7" s="82"/>
      <c r="N7" s="68"/>
      <c r="O7" s="68"/>
      <c r="P7" s="68"/>
      <c r="Q7" s="68">
        <v>1</v>
      </c>
      <c r="R7" s="68">
        <v>1</v>
      </c>
      <c r="S7" s="68">
        <v>1</v>
      </c>
      <c r="T7" s="68">
        <f>FinalEmployment!D4</f>
        <v>2</v>
      </c>
      <c r="U7" s="68">
        <v>1</v>
      </c>
      <c r="V7" s="68">
        <v>2014</v>
      </c>
      <c r="W7" s="68"/>
      <c r="X7" s="68" t="s">
        <v>574</v>
      </c>
      <c r="Y7" s="68"/>
    </row>
    <row r="8" spans="1:25" x14ac:dyDescent="0.2">
      <c r="A8" s="67"/>
      <c r="B8" s="68" t="s">
        <v>540</v>
      </c>
      <c r="C8" s="68"/>
      <c r="D8" s="68"/>
      <c r="E8" s="68"/>
      <c r="F8" s="68"/>
      <c r="G8" s="68" t="str">
        <f>INDEX(Activities!$B$2:$C$390,MATCH(Exchanges!H8,Activities!$C$2:$C$390,0),1)</f>
        <v>Vegetable and melon farming</v>
      </c>
      <c r="H8" s="68">
        <f>FinalEmployment!B5</f>
        <v>111200</v>
      </c>
      <c r="I8" s="68" t="s">
        <v>533</v>
      </c>
      <c r="J8" s="95">
        <f>FinalEmployment!C5*1000/(VLOOKUP(H8,'07NAICS_GO_A_Gross Output'!$B$7:$K$412,10,FALSE)*1000000*VLOOKUP(H8,'07NAICS_GO_C_Price_Indexes'!$B$6:$H$411,7,FALSE))</f>
        <v>5.2484669631885482E-6</v>
      </c>
      <c r="K8" s="68" t="s">
        <v>567</v>
      </c>
      <c r="L8" s="68"/>
      <c r="M8" s="82"/>
      <c r="N8" s="68"/>
      <c r="O8" s="68"/>
      <c r="P8" s="68"/>
      <c r="Q8" s="68">
        <v>1</v>
      </c>
      <c r="R8" s="68">
        <v>1</v>
      </c>
      <c r="S8" s="68">
        <v>1</v>
      </c>
      <c r="T8" s="68">
        <f>FinalEmployment!D5</f>
        <v>2</v>
      </c>
      <c r="U8" s="68">
        <v>1</v>
      </c>
      <c r="V8" s="68">
        <v>2014</v>
      </c>
      <c r="W8" s="68"/>
      <c r="X8" s="68" t="s">
        <v>574</v>
      </c>
      <c r="Y8" s="68"/>
    </row>
    <row r="9" spans="1:25" x14ac:dyDescent="0.2">
      <c r="A9" s="69"/>
      <c r="B9" s="68" t="s">
        <v>540</v>
      </c>
      <c r="C9" s="68"/>
      <c r="D9" s="68"/>
      <c r="E9" s="68"/>
      <c r="F9" s="68"/>
      <c r="G9" s="68" t="str">
        <f>INDEX(Activities!$B$2:$C$390,MATCH(Exchanges!H9,Activities!$C$2:$C$390,0),1)</f>
        <v>Fruit and tree nut farming</v>
      </c>
      <c r="H9" s="68">
        <f>FinalEmployment!B6</f>
        <v>111300</v>
      </c>
      <c r="I9" s="68" t="s">
        <v>533</v>
      </c>
      <c r="J9" s="95">
        <f>FinalEmployment!C6*1000/(VLOOKUP(H9,'07NAICS_GO_A_Gross Output'!$B$7:$K$412,10,FALSE)*1000000*VLOOKUP(H9,'07NAICS_GO_C_Price_Indexes'!$B$6:$H$411,7,FALSE))</f>
        <v>9.1534656579010058E-6</v>
      </c>
      <c r="K9" s="68" t="s">
        <v>567</v>
      </c>
      <c r="L9" s="68"/>
      <c r="M9" s="82"/>
      <c r="N9" s="68"/>
      <c r="O9" s="68"/>
      <c r="P9" s="68"/>
      <c r="Q9" s="68">
        <v>1</v>
      </c>
      <c r="R9" s="68">
        <v>1</v>
      </c>
      <c r="S9" s="68">
        <v>1</v>
      </c>
      <c r="T9" s="68">
        <f>FinalEmployment!D6</f>
        <v>2</v>
      </c>
      <c r="U9" s="68">
        <v>1</v>
      </c>
      <c r="V9" s="68">
        <v>2014</v>
      </c>
      <c r="W9" s="68"/>
      <c r="X9" s="68" t="s">
        <v>574</v>
      </c>
      <c r="Y9" s="68"/>
    </row>
    <row r="10" spans="1:25" x14ac:dyDescent="0.2">
      <c r="A10" s="69"/>
      <c r="B10" s="68" t="s">
        <v>540</v>
      </c>
      <c r="C10" s="68"/>
      <c r="D10" s="68"/>
      <c r="E10" s="68"/>
      <c r="F10" s="68"/>
      <c r="G10" s="68" t="str">
        <f>INDEX(Activities!$B$2:$C$390,MATCH(Exchanges!H10,Activities!$C$2:$C$390,0),1)</f>
        <v>Greenhouse, nursery, and floriculture production</v>
      </c>
      <c r="H10" s="68">
        <f>FinalEmployment!B7</f>
        <v>111400</v>
      </c>
      <c r="I10" s="68" t="s">
        <v>533</v>
      </c>
      <c r="J10" s="95">
        <f>FinalEmployment!C7*1000/(VLOOKUP(H10,'07NAICS_GO_A_Gross Output'!$B$7:$K$412,10,FALSE)*1000000*VLOOKUP(H10,'07NAICS_GO_C_Price_Indexes'!$B$6:$H$411,7,FALSE))</f>
        <v>8.0942967843664044E-6</v>
      </c>
      <c r="K10" s="68" t="s">
        <v>567</v>
      </c>
      <c r="L10" s="68"/>
      <c r="M10" s="82"/>
      <c r="N10" s="68"/>
      <c r="O10" s="68"/>
      <c r="P10" s="68"/>
      <c r="Q10" s="68">
        <v>1</v>
      </c>
      <c r="R10" s="68">
        <v>1</v>
      </c>
      <c r="S10" s="68">
        <v>1</v>
      </c>
      <c r="T10" s="68">
        <f>FinalEmployment!D7</f>
        <v>2</v>
      </c>
      <c r="U10" s="68">
        <v>1</v>
      </c>
      <c r="V10" s="68">
        <v>2014</v>
      </c>
      <c r="W10" s="68"/>
      <c r="X10" s="68" t="s">
        <v>574</v>
      </c>
      <c r="Y10" s="68"/>
    </row>
    <row r="11" spans="1:25" x14ac:dyDescent="0.2">
      <c r="A11" s="69"/>
      <c r="B11" s="68" t="s">
        <v>540</v>
      </c>
      <c r="C11" s="68"/>
      <c r="D11" s="68"/>
      <c r="E11" s="68"/>
      <c r="F11" s="68"/>
      <c r="G11" s="68" t="str">
        <f>INDEX(Activities!$B$2:$C$390,MATCH(Exchanges!H11,Activities!$C$2:$C$390,0),1)</f>
        <v>Other crop farming</v>
      </c>
      <c r="H11" s="68">
        <f>FinalEmployment!B8</f>
        <v>111900</v>
      </c>
      <c r="I11" s="68" t="s">
        <v>533</v>
      </c>
      <c r="J11" s="95">
        <f>FinalEmployment!C8*1000/(VLOOKUP(H11,'07NAICS_GO_A_Gross Output'!$B$7:$K$412,10,FALSE)*1000000*VLOOKUP(H11,'07NAICS_GO_C_Price_Indexes'!$B$6:$H$411,7,FALSE))</f>
        <v>6.2271739042072796E-6</v>
      </c>
      <c r="K11" s="68" t="s">
        <v>567</v>
      </c>
      <c r="L11" s="68"/>
      <c r="M11" s="82"/>
      <c r="N11" s="68"/>
      <c r="O11" s="68"/>
      <c r="P11" s="68"/>
      <c r="Q11" s="68">
        <v>1</v>
      </c>
      <c r="R11" s="68">
        <v>1</v>
      </c>
      <c r="S11" s="68">
        <v>1</v>
      </c>
      <c r="T11" s="68">
        <f>FinalEmployment!D8</f>
        <v>2</v>
      </c>
      <c r="U11" s="68">
        <v>1</v>
      </c>
      <c r="V11" s="68">
        <v>2014</v>
      </c>
      <c r="W11" s="68"/>
      <c r="X11" s="68" t="s">
        <v>574</v>
      </c>
      <c r="Y11" s="68"/>
    </row>
    <row r="12" spans="1:25" x14ac:dyDescent="0.2">
      <c r="A12" s="69"/>
      <c r="B12" s="68" t="s">
        <v>540</v>
      </c>
      <c r="C12" s="68"/>
      <c r="D12" s="68"/>
      <c r="E12" s="68"/>
      <c r="F12" s="68"/>
      <c r="G12" s="68" t="str">
        <f>INDEX(Activities!$B$2:$C$390,MATCH(Exchanges!H12,Activities!$C$2:$C$390,0),1)</f>
        <v>Dairy cattle and milk production</v>
      </c>
      <c r="H12" s="68">
        <f>FinalEmployment!B9</f>
        <v>112120</v>
      </c>
      <c r="I12" s="68" t="s">
        <v>533</v>
      </c>
      <c r="J12" s="95">
        <f>FinalEmployment!C9*1000/(VLOOKUP(H12,'07NAICS_GO_A_Gross Output'!$B$7:$K$412,10,FALSE)*1000000*VLOOKUP(H12,'07NAICS_GO_C_Price_Indexes'!$B$6:$H$411,7,FALSE))</f>
        <v>2.6974506388635627E-6</v>
      </c>
      <c r="K12" s="68" t="s">
        <v>567</v>
      </c>
      <c r="L12" s="68"/>
      <c r="M12" s="82"/>
      <c r="N12" s="68"/>
      <c r="O12" s="68"/>
      <c r="P12" s="68"/>
      <c r="Q12" s="68">
        <v>1</v>
      </c>
      <c r="R12" s="68">
        <v>1</v>
      </c>
      <c r="S12" s="68">
        <v>1</v>
      </c>
      <c r="T12" s="68">
        <f>FinalEmployment!D9</f>
        <v>2</v>
      </c>
      <c r="U12" s="68">
        <v>1</v>
      </c>
      <c r="V12" s="68">
        <v>2014</v>
      </c>
      <c r="W12" s="68"/>
      <c r="X12" s="68" t="s">
        <v>574</v>
      </c>
      <c r="Y12" s="68"/>
    </row>
    <row r="13" spans="1:25" x14ac:dyDescent="0.2">
      <c r="A13" s="69"/>
      <c r="B13" s="68" t="s">
        <v>540</v>
      </c>
      <c r="C13" s="68"/>
      <c r="D13" s="68"/>
      <c r="E13" s="68"/>
      <c r="F13" s="68"/>
      <c r="G13" s="68" t="str">
        <f>INDEX(Activities!$B$2:$C$390,MATCH(Exchanges!H13,Activities!$C$2:$C$390,0),1)</f>
        <v>Beef cattle ranching and farming, including feedlots and dual-purpose ranching and farming</v>
      </c>
      <c r="H13" s="68" t="str">
        <f>FinalEmployment!B10</f>
        <v>1121A0</v>
      </c>
      <c r="I13" s="68" t="s">
        <v>533</v>
      </c>
      <c r="J13" s="95">
        <f>FinalEmployment!C10*1000/(VLOOKUP(H13,'07NAICS_GO_A_Gross Output'!$B$7:$K$412,10,FALSE)*1000000*VLOOKUP(H13,'07NAICS_GO_C_Price_Indexes'!$B$6:$H$411,7,FALSE))</f>
        <v>1.0434106794099827E-6</v>
      </c>
      <c r="K13" s="68" t="s">
        <v>567</v>
      </c>
      <c r="L13" s="68"/>
      <c r="M13" s="82"/>
      <c r="N13" s="68"/>
      <c r="O13" s="68"/>
      <c r="P13" s="68"/>
      <c r="Q13" s="68">
        <v>1</v>
      </c>
      <c r="R13" s="68">
        <v>1</v>
      </c>
      <c r="S13" s="68">
        <v>1</v>
      </c>
      <c r="T13" s="68">
        <f>FinalEmployment!D10</f>
        <v>2</v>
      </c>
      <c r="U13" s="68">
        <v>1</v>
      </c>
      <c r="V13" s="68">
        <v>2014</v>
      </c>
      <c r="W13" s="68"/>
      <c r="X13" s="68" t="s">
        <v>574</v>
      </c>
      <c r="Y13" s="68"/>
    </row>
    <row r="14" spans="1:25" x14ac:dyDescent="0.2">
      <c r="A14" s="67"/>
      <c r="B14" s="68" t="s">
        <v>540</v>
      </c>
      <c r="C14" s="68"/>
      <c r="D14" s="68"/>
      <c r="E14" s="68"/>
      <c r="F14" s="68"/>
      <c r="G14" s="68" t="str">
        <f>INDEX(Activities!$B$2:$C$390,MATCH(Exchanges!H14,Activities!$C$2:$C$390,0),1)</f>
        <v>Poultry and egg production</v>
      </c>
      <c r="H14" s="68">
        <f>FinalEmployment!B11</f>
        <v>112300</v>
      </c>
      <c r="I14" s="68" t="s">
        <v>533</v>
      </c>
      <c r="J14" s="95">
        <f>FinalEmployment!C11*1000/(VLOOKUP(H14,'07NAICS_GO_A_Gross Output'!$B$7:$K$412,10,FALSE)*1000000*VLOOKUP(H14,'07NAICS_GO_C_Price_Indexes'!$B$6:$H$411,7,FALSE))</f>
        <v>2.2521885165150185E-6</v>
      </c>
      <c r="K14" s="68" t="s">
        <v>567</v>
      </c>
      <c r="L14" s="68"/>
      <c r="M14" s="82"/>
      <c r="N14" s="68"/>
      <c r="O14" s="68"/>
      <c r="P14" s="68"/>
      <c r="Q14" s="68">
        <v>1</v>
      </c>
      <c r="R14" s="68">
        <v>1</v>
      </c>
      <c r="S14" s="68">
        <v>1</v>
      </c>
      <c r="T14" s="68">
        <f>FinalEmployment!D11</f>
        <v>2</v>
      </c>
      <c r="U14" s="68">
        <v>1</v>
      </c>
      <c r="V14" s="68">
        <v>2014</v>
      </c>
      <c r="W14" s="68"/>
      <c r="X14" s="68" t="s">
        <v>574</v>
      </c>
      <c r="Y14" s="68"/>
    </row>
    <row r="15" spans="1:25" x14ac:dyDescent="0.2">
      <c r="A15" s="61"/>
      <c r="B15" s="68" t="s">
        <v>540</v>
      </c>
      <c r="C15" s="68"/>
      <c r="D15" s="68"/>
      <c r="E15" s="68"/>
      <c r="F15" s="68"/>
      <c r="G15" s="68" t="str">
        <f>INDEX(Activities!$B$2:$C$390,MATCH(Exchanges!H15,Activities!$C$2:$C$390,0),1)</f>
        <v>Animal production, except cattle and poultry and eggs</v>
      </c>
      <c r="H15" s="68" t="str">
        <f>FinalEmployment!B12</f>
        <v>112A00</v>
      </c>
      <c r="I15" s="68" t="s">
        <v>533</v>
      </c>
      <c r="J15" s="95">
        <f>FinalEmployment!C12*1000/(VLOOKUP(H15,'07NAICS_GO_A_Gross Output'!$B$7:$K$412,10,FALSE)*1000000*VLOOKUP(H15,'07NAICS_GO_C_Price_Indexes'!$B$6:$H$411,7,FALSE))</f>
        <v>3.6863908698367493E-6</v>
      </c>
      <c r="K15" s="68" t="s">
        <v>567</v>
      </c>
      <c r="L15" s="68"/>
      <c r="M15" s="82"/>
      <c r="N15" s="68"/>
      <c r="O15" s="68"/>
      <c r="P15" s="68"/>
      <c r="Q15" s="68">
        <v>1</v>
      </c>
      <c r="R15" s="68">
        <v>1</v>
      </c>
      <c r="S15" s="68">
        <v>1</v>
      </c>
      <c r="T15" s="68">
        <f>FinalEmployment!D12</f>
        <v>2</v>
      </c>
      <c r="U15" s="68">
        <v>1</v>
      </c>
      <c r="V15" s="68">
        <v>2014</v>
      </c>
      <c r="W15" s="68"/>
      <c r="X15" s="68" t="s">
        <v>574</v>
      </c>
      <c r="Y15" s="68"/>
    </row>
    <row r="16" spans="1:25" x14ac:dyDescent="0.2">
      <c r="A16" s="61"/>
      <c r="B16" s="68" t="s">
        <v>540</v>
      </c>
      <c r="C16" s="68"/>
      <c r="D16" s="68"/>
      <c r="E16" s="68"/>
      <c r="F16" s="68"/>
      <c r="G16" s="68" t="str">
        <f>INDEX(Activities!$B$2:$C$390,MATCH(Exchanges!H16,Activities!$C$2:$C$390,0),1)</f>
        <v>Copper, nickel, lead, and zinc mining</v>
      </c>
      <c r="H16" s="68">
        <f>FinalEmployment!B13</f>
        <v>212230</v>
      </c>
      <c r="I16" s="68" t="s">
        <v>533</v>
      </c>
      <c r="J16" s="95">
        <f>FinalEmployment!C13*1000/(VLOOKUP(H16,'07NAICS_GO_A_Gross Output'!$B$7:$K$412,10,FALSE)*1000000*VLOOKUP(H16,'07NAICS_GO_C_Price_Indexes'!$B$6:$H$411,7,FALSE))</f>
        <v>1.0324918210532531E-6</v>
      </c>
      <c r="K16" s="68" t="s">
        <v>567</v>
      </c>
      <c r="L16" s="68"/>
      <c r="M16" s="82"/>
      <c r="N16" s="68"/>
      <c r="O16" s="68"/>
      <c r="P16" s="68"/>
      <c r="Q16" s="68">
        <v>1</v>
      </c>
      <c r="R16" s="68">
        <v>1</v>
      </c>
      <c r="S16" s="68">
        <v>1</v>
      </c>
      <c r="T16" s="68">
        <f>FinalEmployment!D13</f>
        <v>2</v>
      </c>
      <c r="U16" s="68">
        <v>1</v>
      </c>
      <c r="V16" s="68">
        <v>2014</v>
      </c>
      <c r="W16" s="68"/>
      <c r="X16" s="68" t="s">
        <v>574</v>
      </c>
      <c r="Y16" s="68"/>
    </row>
    <row r="17" spans="1:25" x14ac:dyDescent="0.2">
      <c r="A17" s="61"/>
      <c r="B17" s="68" t="s">
        <v>540</v>
      </c>
      <c r="C17" s="68"/>
      <c r="D17" s="68"/>
      <c r="E17" s="68"/>
      <c r="F17" s="68"/>
      <c r="G17" s="68" t="str">
        <f>INDEX(Activities!$B$2:$C$390,MATCH(Exchanges!H17,Activities!$C$2:$C$390,0),1)</f>
        <v>Iron, gold, silver, and other metal ore mining</v>
      </c>
      <c r="H17" s="68" t="str">
        <f>FinalEmployment!B14</f>
        <v>2122A0</v>
      </c>
      <c r="I17" s="68" t="s">
        <v>533</v>
      </c>
      <c r="J17" s="95">
        <f>FinalEmployment!C14*1000/(VLOOKUP(H17,'07NAICS_GO_A_Gross Output'!$B$7:$K$412,10,FALSE)*1000000*VLOOKUP(H17,'07NAICS_GO_C_Price_Indexes'!$B$6:$H$411,7,FALSE))</f>
        <v>1.3830173578293855E-6</v>
      </c>
      <c r="K17" s="68" t="s">
        <v>567</v>
      </c>
      <c r="L17" s="68"/>
      <c r="M17" s="82"/>
      <c r="N17" s="68"/>
      <c r="O17" s="68"/>
      <c r="P17" s="68"/>
      <c r="Q17" s="68">
        <v>1</v>
      </c>
      <c r="R17" s="68">
        <v>1</v>
      </c>
      <c r="S17" s="68">
        <v>1</v>
      </c>
      <c r="T17" s="68">
        <f>FinalEmployment!D14</f>
        <v>2</v>
      </c>
      <c r="U17" s="68">
        <v>1</v>
      </c>
      <c r="V17" s="68">
        <v>2014</v>
      </c>
      <c r="W17" s="68"/>
      <c r="X17" s="68" t="s">
        <v>574</v>
      </c>
      <c r="Y17" s="68"/>
    </row>
    <row r="18" spans="1:25" x14ac:dyDescent="0.2">
      <c r="A18" s="61"/>
      <c r="B18" s="68" t="s">
        <v>540</v>
      </c>
      <c r="C18" s="68"/>
      <c r="D18" s="68"/>
      <c r="E18" s="68"/>
      <c r="F18" s="68"/>
      <c r="G18" s="68" t="str">
        <f>INDEX(Activities!$B$2:$C$390,MATCH(Exchanges!H18,Activities!$C$2:$C$390,0),1)</f>
        <v>Stone mining and quarrying</v>
      </c>
      <c r="H18" s="68">
        <f>FinalEmployment!B15</f>
        <v>212310</v>
      </c>
      <c r="I18" s="68" t="s">
        <v>533</v>
      </c>
      <c r="J18" s="95">
        <f>FinalEmployment!C15*1000/(VLOOKUP(H18,'07NAICS_GO_A_Gross Output'!$B$7:$K$412,10,FALSE)*1000000*VLOOKUP(H18,'07NAICS_GO_C_Price_Indexes'!$B$6:$H$411,7,FALSE))</f>
        <v>1.8426156030364803E-6</v>
      </c>
      <c r="K18" s="68" t="s">
        <v>567</v>
      </c>
      <c r="L18" s="68"/>
      <c r="M18" s="82"/>
      <c r="N18" s="68"/>
      <c r="O18" s="68"/>
      <c r="P18" s="68"/>
      <c r="Q18" s="68">
        <v>1</v>
      </c>
      <c r="R18" s="68">
        <v>1</v>
      </c>
      <c r="S18" s="68">
        <v>1</v>
      </c>
      <c r="T18" s="68">
        <f>FinalEmployment!D15</f>
        <v>2</v>
      </c>
      <c r="U18" s="68">
        <v>1</v>
      </c>
      <c r="V18" s="68">
        <v>2014</v>
      </c>
      <c r="W18" s="68"/>
      <c r="X18" s="68" t="s">
        <v>574</v>
      </c>
      <c r="Y18" s="68"/>
    </row>
    <row r="19" spans="1:25" x14ac:dyDescent="0.2">
      <c r="A19" s="61"/>
      <c r="B19" s="68" t="s">
        <v>540</v>
      </c>
      <c r="C19" s="68"/>
      <c r="D19" s="68"/>
      <c r="E19" s="68"/>
      <c r="F19" s="68"/>
      <c r="G19" s="68" t="str">
        <f>INDEX(Activities!$B$2:$C$390,MATCH(Exchanges!H19,Activities!$C$2:$C$390,0),1)</f>
        <v>Other nonmetallic mineral mining and quarrying</v>
      </c>
      <c r="H19" s="68" t="str">
        <f>FinalEmployment!B16</f>
        <v>2123A0</v>
      </c>
      <c r="I19" s="68" t="s">
        <v>533</v>
      </c>
      <c r="J19" s="95">
        <f>FinalEmployment!C16*1000/(VLOOKUP(H19,'07NAICS_GO_A_Gross Output'!$B$7:$K$412,10,FALSE)*1000000*VLOOKUP(H19,'07NAICS_GO_C_Price_Indexes'!$B$6:$H$411,7,FALSE))</f>
        <v>2.2632416680833308E-6</v>
      </c>
      <c r="K19" s="68" t="s">
        <v>567</v>
      </c>
      <c r="L19" s="68"/>
      <c r="M19" s="82"/>
      <c r="N19" s="68"/>
      <c r="O19" s="68"/>
      <c r="P19" s="68"/>
      <c r="Q19" s="68">
        <v>1</v>
      </c>
      <c r="R19" s="68">
        <v>1</v>
      </c>
      <c r="S19" s="68">
        <v>1</v>
      </c>
      <c r="T19" s="68">
        <f>FinalEmployment!D16</f>
        <v>2</v>
      </c>
      <c r="U19" s="68">
        <v>1</v>
      </c>
      <c r="V19" s="68">
        <v>2014</v>
      </c>
      <c r="W19" s="68"/>
      <c r="X19" s="68" t="s">
        <v>574</v>
      </c>
      <c r="Y19" s="68"/>
    </row>
    <row r="20" spans="1:25" x14ac:dyDescent="0.2">
      <c r="A20" s="61"/>
      <c r="B20" s="68" t="s">
        <v>540</v>
      </c>
      <c r="C20" s="68"/>
      <c r="D20" s="68"/>
      <c r="E20" s="68"/>
      <c r="F20" s="68"/>
      <c r="G20" s="68" t="str">
        <f>INDEX(Activities!$B$2:$C$390,MATCH(Exchanges!H20,Activities!$C$2:$C$390,0),1)</f>
        <v>Drilling oil and gas wells</v>
      </c>
      <c r="H20" s="68">
        <f>FinalEmployment!B17</f>
        <v>213111</v>
      </c>
      <c r="I20" s="68" t="s">
        <v>533</v>
      </c>
      <c r="J20" s="95">
        <f>FinalEmployment!C17*1000/(VLOOKUP(H20,'07NAICS_GO_A_Gross Output'!$B$7:$K$412,10,FALSE)*1000000*VLOOKUP(H20,'07NAICS_GO_C_Price_Indexes'!$B$6:$H$411,7,FALSE))</f>
        <v>3.9279873932884899E-6</v>
      </c>
      <c r="K20" s="68" t="s">
        <v>567</v>
      </c>
      <c r="L20" s="68"/>
      <c r="M20" s="82"/>
      <c r="N20" s="68"/>
      <c r="O20" s="68"/>
      <c r="P20" s="68"/>
      <c r="Q20" s="68">
        <v>1</v>
      </c>
      <c r="R20" s="68">
        <v>1</v>
      </c>
      <c r="S20" s="68">
        <v>1</v>
      </c>
      <c r="T20" s="68">
        <f>FinalEmployment!D17</f>
        <v>2</v>
      </c>
      <c r="U20" s="68">
        <v>1</v>
      </c>
      <c r="V20" s="68">
        <v>2014</v>
      </c>
      <c r="W20" s="68"/>
      <c r="X20" s="68" t="s">
        <v>574</v>
      </c>
      <c r="Y20" s="68"/>
    </row>
    <row r="21" spans="1:25" x14ac:dyDescent="0.2">
      <c r="A21" s="61"/>
      <c r="B21" s="68" t="s">
        <v>540</v>
      </c>
      <c r="C21" s="68"/>
      <c r="D21" s="68"/>
      <c r="E21" s="68"/>
      <c r="F21" s="68"/>
      <c r="G21" s="68" t="str">
        <f>INDEX(Activities!$B$2:$C$390,MATCH(Exchanges!H21,Activities!$C$2:$C$390,0),1)</f>
        <v>Other support activities for mining</v>
      </c>
      <c r="H21" s="68" t="str">
        <f>FinalEmployment!B18</f>
        <v>21311A</v>
      </c>
      <c r="I21" s="68" t="s">
        <v>533</v>
      </c>
      <c r="J21" s="95">
        <f>FinalEmployment!C18*1000/(VLOOKUP(H21,'07NAICS_GO_A_Gross Output'!$B$7:$K$412,10,FALSE)*1000000*VLOOKUP(H21,'07NAICS_GO_C_Price_Indexes'!$B$6:$H$411,7,FALSE))</f>
        <v>4.0105141211816622E-6</v>
      </c>
      <c r="K21" s="68" t="s">
        <v>567</v>
      </c>
      <c r="L21" s="68"/>
      <c r="M21" s="82"/>
      <c r="N21" s="68"/>
      <c r="O21" s="68"/>
      <c r="P21" s="68"/>
      <c r="Q21" s="68">
        <v>1</v>
      </c>
      <c r="R21" s="68">
        <v>1</v>
      </c>
      <c r="S21" s="68">
        <v>1</v>
      </c>
      <c r="T21" s="68">
        <f>FinalEmployment!D18</f>
        <v>2</v>
      </c>
      <c r="U21" s="68">
        <v>1</v>
      </c>
      <c r="V21" s="68">
        <v>2014</v>
      </c>
      <c r="W21" s="68"/>
      <c r="X21" s="68" t="s">
        <v>574</v>
      </c>
      <c r="Y21" s="68"/>
    </row>
    <row r="22" spans="1:25" x14ac:dyDescent="0.25">
      <c r="A22" s="70"/>
      <c r="B22" s="68" t="s">
        <v>540</v>
      </c>
      <c r="C22" s="68"/>
      <c r="D22" s="68"/>
      <c r="E22" s="68"/>
      <c r="F22" s="68"/>
      <c r="G22" s="68" t="str">
        <f>INDEX(Activities!$B$2:$C$390,MATCH(Exchanges!H22,Activities!$C$2:$C$390,0),1)</f>
        <v>Dog and cat food manufacturing</v>
      </c>
      <c r="H22" s="68">
        <f>FinalEmployment!B19</f>
        <v>311111</v>
      </c>
      <c r="I22" s="68" t="s">
        <v>533</v>
      </c>
      <c r="J22" s="95">
        <f>FinalEmployment!C19*1000/(VLOOKUP(H22,'07NAICS_GO_A_Gross Output'!$B$7:$K$412,10,FALSE)*1000000*VLOOKUP(H22,'07NAICS_GO_C_Price_Indexes'!$B$6:$H$411,7,FALSE))</f>
        <v>1.1245663712073529E-6</v>
      </c>
      <c r="K22" s="68" t="s">
        <v>567</v>
      </c>
      <c r="L22" s="68"/>
      <c r="M22" s="82"/>
      <c r="N22" s="68"/>
      <c r="O22" s="68"/>
      <c r="P22" s="68"/>
      <c r="Q22" s="68">
        <v>1</v>
      </c>
      <c r="R22" s="68">
        <v>1</v>
      </c>
      <c r="S22" s="68">
        <v>1</v>
      </c>
      <c r="T22" s="68">
        <f>FinalEmployment!D19</f>
        <v>2</v>
      </c>
      <c r="U22" s="68">
        <v>1</v>
      </c>
      <c r="V22" s="68">
        <v>2014</v>
      </c>
      <c r="W22" s="68"/>
      <c r="X22" s="68" t="s">
        <v>574</v>
      </c>
      <c r="Y22" s="68"/>
    </row>
    <row r="23" spans="1:25" x14ac:dyDescent="0.25">
      <c r="B23" s="68" t="s">
        <v>540</v>
      </c>
      <c r="C23" s="68"/>
      <c r="D23" s="68"/>
      <c r="E23" s="68"/>
      <c r="F23" s="68"/>
      <c r="G23" s="68" t="str">
        <f>INDEX(Activities!$B$2:$C$390,MATCH(Exchanges!H23,Activities!$C$2:$C$390,0),1)</f>
        <v>Other animal food manufacturing</v>
      </c>
      <c r="H23" s="68">
        <f>FinalEmployment!B20</f>
        <v>311119</v>
      </c>
      <c r="I23" s="68" t="s">
        <v>533</v>
      </c>
      <c r="J23" s="95">
        <f>FinalEmployment!C20*1000/(VLOOKUP(H23,'07NAICS_GO_A_Gross Output'!$B$7:$K$412,10,FALSE)*1000000*VLOOKUP(H23,'07NAICS_GO_C_Price_Indexes'!$B$6:$H$411,7,FALSE))</f>
        <v>8.2284023579572925E-7</v>
      </c>
      <c r="K23" s="68" t="s">
        <v>567</v>
      </c>
      <c r="L23" s="68"/>
      <c r="M23" s="82"/>
      <c r="N23" s="68"/>
      <c r="O23" s="68"/>
      <c r="P23" s="68"/>
      <c r="Q23" s="68">
        <v>1</v>
      </c>
      <c r="R23" s="68">
        <v>1</v>
      </c>
      <c r="S23" s="68">
        <v>1</v>
      </c>
      <c r="T23" s="68">
        <f>FinalEmployment!D20</f>
        <v>2</v>
      </c>
      <c r="U23" s="68">
        <v>1</v>
      </c>
      <c r="V23" s="68">
        <v>2014</v>
      </c>
      <c r="W23" s="68"/>
      <c r="X23" s="68" t="s">
        <v>574</v>
      </c>
      <c r="Y23" s="68"/>
    </row>
    <row r="24" spans="1:25" x14ac:dyDescent="0.25">
      <c r="B24" s="68" t="s">
        <v>540</v>
      </c>
      <c r="C24" s="68"/>
      <c r="D24" s="68"/>
      <c r="E24" s="68"/>
      <c r="F24" s="68"/>
      <c r="G24" s="68" t="str">
        <f>INDEX(Activities!$B$2:$C$390,MATCH(Exchanges!H24,Activities!$C$2:$C$390,0),1)</f>
        <v>Flour milling and malt manufacturing</v>
      </c>
      <c r="H24" s="68">
        <f>FinalEmployment!B21</f>
        <v>311210</v>
      </c>
      <c r="I24" s="68" t="s">
        <v>533</v>
      </c>
      <c r="J24" s="95">
        <f>FinalEmployment!C21*1000/(VLOOKUP(H24,'07NAICS_GO_A_Gross Output'!$B$7:$K$412,10,FALSE)*1000000*VLOOKUP(H24,'07NAICS_GO_C_Price_Indexes'!$B$6:$H$411,7,FALSE))</f>
        <v>8.2874758578270464E-7</v>
      </c>
      <c r="K24" s="68" t="s">
        <v>567</v>
      </c>
      <c r="L24" s="68"/>
      <c r="M24" s="82"/>
      <c r="N24" s="68"/>
      <c r="O24" s="68"/>
      <c r="P24" s="68"/>
      <c r="Q24" s="68">
        <v>1</v>
      </c>
      <c r="R24" s="68">
        <v>1</v>
      </c>
      <c r="S24" s="68">
        <v>1</v>
      </c>
      <c r="T24" s="68">
        <f>FinalEmployment!D21</f>
        <v>2</v>
      </c>
      <c r="U24" s="68">
        <v>1</v>
      </c>
      <c r="V24" s="68">
        <v>2014</v>
      </c>
      <c r="W24" s="68"/>
      <c r="X24" s="68" t="s">
        <v>574</v>
      </c>
      <c r="Y24" s="68"/>
    </row>
    <row r="25" spans="1:25" x14ac:dyDescent="0.25">
      <c r="B25" s="68" t="s">
        <v>540</v>
      </c>
      <c r="C25" s="68"/>
      <c r="D25" s="68"/>
      <c r="E25" s="68"/>
      <c r="F25" s="68"/>
      <c r="G25" s="68" t="str">
        <f>INDEX(Activities!$B$2:$C$390,MATCH(Exchanges!H25,Activities!$C$2:$C$390,0),1)</f>
        <v>Wet corn milling</v>
      </c>
      <c r="H25" s="68">
        <f>FinalEmployment!B22</f>
        <v>311221</v>
      </c>
      <c r="I25" s="68" t="s">
        <v>533</v>
      </c>
      <c r="J25" s="95">
        <f>FinalEmployment!C22*1000/(VLOOKUP(H25,'07NAICS_GO_A_Gross Output'!$B$7:$K$412,10,FALSE)*1000000*VLOOKUP(H25,'07NAICS_GO_C_Price_Indexes'!$B$6:$H$411,7,FALSE))</f>
        <v>5.7045456509563194E-7</v>
      </c>
      <c r="K25" s="68" t="s">
        <v>567</v>
      </c>
      <c r="L25" s="68"/>
      <c r="M25" s="82"/>
      <c r="N25" s="68"/>
      <c r="O25" s="68"/>
      <c r="P25" s="68"/>
      <c r="Q25" s="68">
        <v>1</v>
      </c>
      <c r="R25" s="68">
        <v>1</v>
      </c>
      <c r="S25" s="68">
        <v>1</v>
      </c>
      <c r="T25" s="68">
        <f>FinalEmployment!D22</f>
        <v>2</v>
      </c>
      <c r="U25" s="68">
        <v>1</v>
      </c>
      <c r="V25" s="68">
        <v>2014</v>
      </c>
      <c r="W25" s="68"/>
      <c r="X25" s="68" t="s">
        <v>574</v>
      </c>
      <c r="Y25" s="68"/>
    </row>
    <row r="26" spans="1:25" x14ac:dyDescent="0.25">
      <c r="B26" s="68" t="s">
        <v>540</v>
      </c>
      <c r="C26" s="68"/>
      <c r="D26" s="68"/>
      <c r="E26" s="68"/>
      <c r="F26" s="68"/>
      <c r="G26" s="68" t="str">
        <f>INDEX(Activities!$B$2:$C$390,MATCH(Exchanges!H26,Activities!$C$2:$C$390,0),1)</f>
        <v>Fats and oils refining and blending</v>
      </c>
      <c r="H26" s="68">
        <f>FinalEmployment!B23</f>
        <v>311225</v>
      </c>
      <c r="I26" s="68" t="s">
        <v>533</v>
      </c>
      <c r="J26" s="95">
        <f>FinalEmployment!C23*1000/(VLOOKUP(H26,'07NAICS_GO_A_Gross Output'!$B$7:$K$412,10,FALSE)*1000000*VLOOKUP(H26,'07NAICS_GO_C_Price_Indexes'!$B$6:$H$411,7,FALSE))</f>
        <v>2.5525452260065632E-7</v>
      </c>
      <c r="K26" s="68" t="s">
        <v>567</v>
      </c>
      <c r="L26" s="68"/>
      <c r="M26" s="82"/>
      <c r="N26" s="68"/>
      <c r="O26" s="68"/>
      <c r="P26" s="68"/>
      <c r="Q26" s="68">
        <v>1</v>
      </c>
      <c r="R26" s="68">
        <v>1</v>
      </c>
      <c r="S26" s="68">
        <v>1</v>
      </c>
      <c r="T26" s="68">
        <f>FinalEmployment!D23</f>
        <v>2</v>
      </c>
      <c r="U26" s="68">
        <v>1</v>
      </c>
      <c r="V26" s="68">
        <v>2014</v>
      </c>
      <c r="W26" s="68"/>
      <c r="X26" s="68" t="s">
        <v>574</v>
      </c>
      <c r="Y26" s="68"/>
    </row>
    <row r="27" spans="1:25" x14ac:dyDescent="0.25">
      <c r="B27" s="68" t="s">
        <v>540</v>
      </c>
      <c r="C27" s="68"/>
      <c r="D27" s="68"/>
      <c r="E27" s="68"/>
      <c r="F27" s="68"/>
      <c r="G27" s="68" t="str">
        <f>INDEX(Activities!$B$2:$C$390,MATCH(Exchanges!H27,Activities!$C$2:$C$390,0),1)</f>
        <v>Soybean and other oilseed processing</v>
      </c>
      <c r="H27" s="68" t="str">
        <f>FinalEmployment!B24</f>
        <v>31122A</v>
      </c>
      <c r="I27" s="68" t="s">
        <v>533</v>
      </c>
      <c r="J27" s="95">
        <f>FinalEmployment!C24*1000/(VLOOKUP(H27,'07NAICS_GO_A_Gross Output'!$B$7:$K$412,10,FALSE)*1000000*VLOOKUP(H27,'07NAICS_GO_C_Price_Indexes'!$B$6:$H$411,7,FALSE))</f>
        <v>4.7361990976913669E-7</v>
      </c>
      <c r="K27" s="68" t="s">
        <v>567</v>
      </c>
      <c r="L27" s="68"/>
      <c r="M27" s="82"/>
      <c r="N27" s="68"/>
      <c r="O27" s="68"/>
      <c r="P27" s="68"/>
      <c r="Q27" s="68">
        <v>1</v>
      </c>
      <c r="R27" s="68">
        <v>1</v>
      </c>
      <c r="S27" s="68">
        <v>1</v>
      </c>
      <c r="T27" s="68">
        <f>FinalEmployment!D24</f>
        <v>2</v>
      </c>
      <c r="U27" s="68">
        <v>1</v>
      </c>
      <c r="V27" s="68">
        <v>2014</v>
      </c>
      <c r="W27" s="68"/>
      <c r="X27" s="68" t="s">
        <v>574</v>
      </c>
      <c r="Y27" s="68"/>
    </row>
    <row r="28" spans="1:25" x14ac:dyDescent="0.25">
      <c r="B28" s="68" t="s">
        <v>540</v>
      </c>
      <c r="C28" s="68"/>
      <c r="D28" s="68"/>
      <c r="E28" s="68"/>
      <c r="F28" s="68"/>
      <c r="G28" s="68" t="str">
        <f>INDEX(Activities!$B$2:$C$390,MATCH(Exchanges!H28,Activities!$C$2:$C$390,0),1)</f>
        <v>Breakfast cereal manufacturing</v>
      </c>
      <c r="H28" s="68">
        <f>FinalEmployment!B25</f>
        <v>311230</v>
      </c>
      <c r="I28" s="68" t="s">
        <v>533</v>
      </c>
      <c r="J28" s="95">
        <f>FinalEmployment!C25*1000/(VLOOKUP(H28,'07NAICS_GO_A_Gross Output'!$B$7:$K$412,10,FALSE)*1000000*VLOOKUP(H28,'07NAICS_GO_C_Price_Indexes'!$B$6:$H$411,7,FALSE))</f>
        <v>1.1110447247277367E-6</v>
      </c>
      <c r="K28" s="68" t="s">
        <v>567</v>
      </c>
      <c r="L28" s="68"/>
      <c r="M28" s="82"/>
      <c r="N28" s="68"/>
      <c r="O28" s="68"/>
      <c r="P28" s="68"/>
      <c r="Q28" s="68">
        <v>1</v>
      </c>
      <c r="R28" s="68">
        <v>1</v>
      </c>
      <c r="S28" s="68">
        <v>1</v>
      </c>
      <c r="T28" s="68">
        <f>FinalEmployment!D25</f>
        <v>2</v>
      </c>
      <c r="U28" s="68">
        <v>1</v>
      </c>
      <c r="V28" s="68">
        <v>2014</v>
      </c>
      <c r="W28" s="68"/>
      <c r="X28" s="68" t="s">
        <v>574</v>
      </c>
      <c r="Y28" s="68"/>
    </row>
    <row r="29" spans="1:25" x14ac:dyDescent="0.25">
      <c r="B29" s="68" t="s">
        <v>540</v>
      </c>
      <c r="C29" s="68"/>
      <c r="D29" s="68"/>
      <c r="E29" s="68"/>
      <c r="F29" s="68"/>
      <c r="G29" s="68" t="str">
        <f>INDEX(Activities!$B$2:$C$390,MATCH(Exchanges!H29,Activities!$C$2:$C$390,0),1)</f>
        <v>Frozen food manufacturing</v>
      </c>
      <c r="H29" s="68">
        <f>FinalEmployment!B26</f>
        <v>311410</v>
      </c>
      <c r="I29" s="68" t="s">
        <v>533</v>
      </c>
      <c r="J29" s="95">
        <f>FinalEmployment!C26*1000/(VLOOKUP(H29,'07NAICS_GO_A_Gross Output'!$B$7:$K$412,10,FALSE)*1000000*VLOOKUP(H29,'07NAICS_GO_C_Price_Indexes'!$B$6:$H$411,7,FALSE))</f>
        <v>2.5911641271603855E-6</v>
      </c>
      <c r="K29" s="68" t="s">
        <v>567</v>
      </c>
      <c r="L29" s="68"/>
      <c r="M29" s="82"/>
      <c r="N29" s="68"/>
      <c r="O29" s="68"/>
      <c r="P29" s="68"/>
      <c r="Q29" s="68">
        <v>1</v>
      </c>
      <c r="R29" s="68">
        <v>1</v>
      </c>
      <c r="S29" s="68">
        <v>1</v>
      </c>
      <c r="T29" s="68">
        <f>FinalEmployment!D26</f>
        <v>2</v>
      </c>
      <c r="U29" s="68">
        <v>1</v>
      </c>
      <c r="V29" s="68">
        <v>2014</v>
      </c>
      <c r="W29" s="68"/>
      <c r="X29" s="68" t="s">
        <v>574</v>
      </c>
      <c r="Y29" s="68"/>
    </row>
    <row r="30" spans="1:25" x14ac:dyDescent="0.25">
      <c r="B30" s="68" t="s">
        <v>540</v>
      </c>
      <c r="C30" s="68"/>
      <c r="D30" s="68"/>
      <c r="E30" s="68"/>
      <c r="F30" s="68"/>
      <c r="G30" s="68" t="str">
        <f>INDEX(Activities!$B$2:$C$390,MATCH(Exchanges!H30,Activities!$C$2:$C$390,0),1)</f>
        <v>Fruit and vegetable canning, pickling, and drying</v>
      </c>
      <c r="H30" s="68">
        <f>FinalEmployment!B27</f>
        <v>311420</v>
      </c>
      <c r="I30" s="68" t="s">
        <v>533</v>
      </c>
      <c r="J30" s="95">
        <f>FinalEmployment!C27*1000/(VLOOKUP(H30,'07NAICS_GO_A_Gross Output'!$B$7:$K$412,10,FALSE)*1000000*VLOOKUP(H30,'07NAICS_GO_C_Price_Indexes'!$B$6:$H$411,7,FALSE))</f>
        <v>2.2297188997966367E-6</v>
      </c>
      <c r="K30" s="68" t="s">
        <v>567</v>
      </c>
      <c r="L30" s="68"/>
      <c r="M30" s="82"/>
      <c r="N30" s="68"/>
      <c r="O30" s="68"/>
      <c r="P30" s="68"/>
      <c r="Q30" s="68">
        <v>1</v>
      </c>
      <c r="R30" s="68">
        <v>1</v>
      </c>
      <c r="S30" s="68">
        <v>1</v>
      </c>
      <c r="T30" s="68">
        <f>FinalEmployment!D27</f>
        <v>2</v>
      </c>
      <c r="U30" s="68">
        <v>1</v>
      </c>
      <c r="V30" s="68">
        <v>2014</v>
      </c>
      <c r="W30" s="68"/>
      <c r="X30" s="68" t="s">
        <v>574</v>
      </c>
      <c r="Y30" s="68"/>
    </row>
    <row r="31" spans="1:25" x14ac:dyDescent="0.25">
      <c r="B31" s="68" t="s">
        <v>540</v>
      </c>
      <c r="C31" s="68"/>
      <c r="D31" s="68"/>
      <c r="E31" s="68"/>
      <c r="F31" s="68"/>
      <c r="G31" s="68" t="str">
        <f>INDEX(Activities!$B$2:$C$390,MATCH(Exchanges!H31,Activities!$C$2:$C$390,0),1)</f>
        <v>Cheese manufacturing</v>
      </c>
      <c r="H31" s="68">
        <f>FinalEmployment!B28</f>
        <v>311513</v>
      </c>
      <c r="I31" s="68" t="s">
        <v>533</v>
      </c>
      <c r="J31" s="95">
        <f>FinalEmployment!C28*1000/(VLOOKUP(H31,'07NAICS_GO_A_Gross Output'!$B$7:$K$412,10,FALSE)*1000000*VLOOKUP(H31,'07NAICS_GO_C_Price_Indexes'!$B$6:$H$411,7,FALSE))</f>
        <v>9.1333249917481749E-7</v>
      </c>
      <c r="K31" s="68" t="s">
        <v>567</v>
      </c>
      <c r="L31" s="68"/>
      <c r="M31" s="82"/>
      <c r="N31" s="68"/>
      <c r="O31" s="68"/>
      <c r="P31" s="68"/>
      <c r="Q31" s="68">
        <v>1</v>
      </c>
      <c r="R31" s="68">
        <v>1</v>
      </c>
      <c r="S31" s="68">
        <v>1</v>
      </c>
      <c r="T31" s="68">
        <f>FinalEmployment!D28</f>
        <v>2</v>
      </c>
      <c r="U31" s="68">
        <v>1</v>
      </c>
      <c r="V31" s="68">
        <v>2014</v>
      </c>
      <c r="W31" s="68"/>
      <c r="X31" s="68" t="s">
        <v>574</v>
      </c>
      <c r="Y31" s="68"/>
    </row>
    <row r="32" spans="1:25" x14ac:dyDescent="0.25">
      <c r="B32" s="68" t="s">
        <v>540</v>
      </c>
      <c r="C32" s="68"/>
      <c r="D32" s="68"/>
      <c r="E32" s="68"/>
      <c r="F32" s="68"/>
      <c r="G32" s="68" t="str">
        <f>INDEX(Activities!$B$2:$C$390,MATCH(Exchanges!H32,Activities!$C$2:$C$390,0),1)</f>
        <v>Dry, condensed, and evaporated dairy product manufacturing</v>
      </c>
      <c r="H32" s="68">
        <f>FinalEmployment!B29</f>
        <v>311514</v>
      </c>
      <c r="I32" s="68" t="s">
        <v>533</v>
      </c>
      <c r="J32" s="95">
        <f>FinalEmployment!C29*1000/(VLOOKUP(H32,'07NAICS_GO_A_Gross Output'!$B$7:$K$412,10,FALSE)*1000000*VLOOKUP(H32,'07NAICS_GO_C_Price_Indexes'!$B$6:$H$411,7,FALSE))</f>
        <v>1.0777381717447196E-6</v>
      </c>
      <c r="K32" s="68" t="s">
        <v>567</v>
      </c>
      <c r="L32" s="68"/>
      <c r="M32" s="82"/>
      <c r="N32" s="68"/>
      <c r="O32" s="68"/>
      <c r="P32" s="68"/>
      <c r="Q32" s="68">
        <v>1</v>
      </c>
      <c r="R32" s="68">
        <v>1</v>
      </c>
      <c r="S32" s="68">
        <v>1</v>
      </c>
      <c r="T32" s="68">
        <f>FinalEmployment!D29</f>
        <v>2</v>
      </c>
      <c r="U32" s="68">
        <v>1</v>
      </c>
      <c r="V32" s="68">
        <v>2014</v>
      </c>
      <c r="W32" s="68"/>
      <c r="X32" s="68" t="s">
        <v>574</v>
      </c>
      <c r="Y32" s="68"/>
    </row>
    <row r="33" spans="2:25" x14ac:dyDescent="0.25">
      <c r="B33" s="68" t="s">
        <v>540</v>
      </c>
      <c r="C33" s="68"/>
      <c r="D33" s="68"/>
      <c r="E33" s="68"/>
      <c r="F33" s="68"/>
      <c r="G33" s="68" t="str">
        <f>INDEX(Activities!$B$2:$C$390,MATCH(Exchanges!H33,Activities!$C$2:$C$390,0),1)</f>
        <v>Fluid milk and butter manufacturing</v>
      </c>
      <c r="H33" s="68" t="str">
        <f>FinalEmployment!B30</f>
        <v>31151A</v>
      </c>
      <c r="I33" s="68" t="s">
        <v>533</v>
      </c>
      <c r="J33" s="95">
        <f>FinalEmployment!C30*1000/(VLOOKUP(H33,'07NAICS_GO_A_Gross Output'!$B$7:$K$412,10,FALSE)*1000000*VLOOKUP(H33,'07NAICS_GO_C_Price_Indexes'!$B$6:$H$411,7,FALSE))</f>
        <v>1.5726764235019603E-6</v>
      </c>
      <c r="K33" s="68" t="s">
        <v>567</v>
      </c>
      <c r="L33" s="68"/>
      <c r="M33" s="82"/>
      <c r="N33" s="68"/>
      <c r="O33" s="68"/>
      <c r="P33" s="68"/>
      <c r="Q33" s="68">
        <v>1</v>
      </c>
      <c r="R33" s="68">
        <v>1</v>
      </c>
      <c r="S33" s="68">
        <v>1</v>
      </c>
      <c r="T33" s="68">
        <f>FinalEmployment!D30</f>
        <v>2</v>
      </c>
      <c r="U33" s="68">
        <v>1</v>
      </c>
      <c r="V33" s="68">
        <v>2014</v>
      </c>
      <c r="W33" s="68"/>
      <c r="X33" s="68" t="s">
        <v>574</v>
      </c>
      <c r="Y33" s="68"/>
    </row>
    <row r="34" spans="2:25" x14ac:dyDescent="0.25">
      <c r="B34" s="68" t="s">
        <v>540</v>
      </c>
      <c r="C34" s="68"/>
      <c r="D34" s="68"/>
      <c r="E34" s="68"/>
      <c r="F34" s="68"/>
      <c r="G34" s="68" t="str">
        <f>INDEX(Activities!$B$2:$C$390,MATCH(Exchanges!H34,Activities!$C$2:$C$390,0),1)</f>
        <v>Ice cream and frozen dessert manufacturing</v>
      </c>
      <c r="H34" s="68">
        <f>FinalEmployment!B31</f>
        <v>311520</v>
      </c>
      <c r="I34" s="68" t="s">
        <v>533</v>
      </c>
      <c r="J34" s="95">
        <f>FinalEmployment!C31*1000/(VLOOKUP(H34,'07NAICS_GO_A_Gross Output'!$B$7:$K$412,10,FALSE)*1000000*VLOOKUP(H34,'07NAICS_GO_C_Price_Indexes'!$B$6:$H$411,7,FALSE))</f>
        <v>1.591516724920047E-6</v>
      </c>
      <c r="K34" s="68" t="s">
        <v>567</v>
      </c>
      <c r="L34" s="68"/>
      <c r="M34" s="82"/>
      <c r="N34" s="68"/>
      <c r="O34" s="68"/>
      <c r="P34" s="68"/>
      <c r="Q34" s="68">
        <v>1</v>
      </c>
      <c r="R34" s="68">
        <v>1</v>
      </c>
      <c r="S34" s="68">
        <v>1</v>
      </c>
      <c r="T34" s="68">
        <f>FinalEmployment!D31</f>
        <v>2</v>
      </c>
      <c r="U34" s="68">
        <v>1</v>
      </c>
      <c r="V34" s="68">
        <v>2014</v>
      </c>
      <c r="W34" s="68"/>
      <c r="X34" s="68" t="s">
        <v>574</v>
      </c>
      <c r="Y34" s="68"/>
    </row>
    <row r="35" spans="2:25" x14ac:dyDescent="0.25">
      <c r="B35" s="68" t="s">
        <v>540</v>
      </c>
      <c r="C35" s="68"/>
      <c r="D35" s="68"/>
      <c r="E35" s="68"/>
      <c r="F35" s="68"/>
      <c r="G35" s="68" t="str">
        <f>INDEX(Activities!$B$2:$C$390,MATCH(Exchanges!H35,Activities!$C$2:$C$390,0),1)</f>
        <v>Poultry processing</v>
      </c>
      <c r="H35" s="68">
        <f>FinalEmployment!B32</f>
        <v>311615</v>
      </c>
      <c r="I35" s="68" t="s">
        <v>533</v>
      </c>
      <c r="J35" s="95">
        <f>FinalEmployment!C32*1000/(VLOOKUP(H35,'07NAICS_GO_A_Gross Output'!$B$7:$K$412,10,FALSE)*1000000*VLOOKUP(H35,'07NAICS_GO_C_Price_Indexes'!$B$6:$H$411,7,FALSE))</f>
        <v>3.0191729751293781E-6</v>
      </c>
      <c r="K35" s="68" t="s">
        <v>567</v>
      </c>
      <c r="L35" s="68"/>
      <c r="M35" s="82"/>
      <c r="N35" s="68"/>
      <c r="O35" s="68"/>
      <c r="P35" s="68"/>
      <c r="Q35" s="68">
        <v>1</v>
      </c>
      <c r="R35" s="68">
        <v>1</v>
      </c>
      <c r="S35" s="68">
        <v>1</v>
      </c>
      <c r="T35" s="68">
        <f>FinalEmployment!D32</f>
        <v>2</v>
      </c>
      <c r="U35" s="68">
        <v>1</v>
      </c>
      <c r="V35" s="68">
        <v>2014</v>
      </c>
      <c r="W35" s="68"/>
      <c r="X35" s="68" t="s">
        <v>574</v>
      </c>
      <c r="Y35" s="68"/>
    </row>
    <row r="36" spans="2:25" x14ac:dyDescent="0.25">
      <c r="B36" s="68" t="s">
        <v>540</v>
      </c>
      <c r="C36" s="68"/>
      <c r="D36" s="68"/>
      <c r="E36" s="68"/>
      <c r="F36" s="68"/>
      <c r="G36" s="68" t="str">
        <f>INDEX(Activities!$B$2:$C$390,MATCH(Exchanges!H36,Activities!$C$2:$C$390,0),1)</f>
        <v>Animal (except poultry) slaughtering, rendering, and processing</v>
      </c>
      <c r="H36" s="68" t="str">
        <f>FinalEmployment!B33</f>
        <v>31161A</v>
      </c>
      <c r="I36" s="68" t="s">
        <v>533</v>
      </c>
      <c r="J36" s="95">
        <f>FinalEmployment!C33*1000/(VLOOKUP(H36,'07NAICS_GO_A_Gross Output'!$B$7:$K$412,10,FALSE)*1000000*VLOOKUP(H36,'07NAICS_GO_C_Price_Indexes'!$B$6:$H$411,7,FALSE))</f>
        <v>2.179468916937992E-6</v>
      </c>
      <c r="K36" s="68" t="s">
        <v>567</v>
      </c>
      <c r="L36" s="68"/>
      <c r="M36" s="82"/>
      <c r="N36" s="68"/>
      <c r="O36" s="68"/>
      <c r="P36" s="68"/>
      <c r="Q36" s="68">
        <v>1</v>
      </c>
      <c r="R36" s="68">
        <v>1</v>
      </c>
      <c r="S36" s="68">
        <v>1</v>
      </c>
      <c r="T36" s="68">
        <f>FinalEmployment!D33</f>
        <v>2</v>
      </c>
      <c r="U36" s="68">
        <v>1</v>
      </c>
      <c r="V36" s="68">
        <v>2014</v>
      </c>
      <c r="W36" s="68"/>
      <c r="X36" s="68" t="s">
        <v>574</v>
      </c>
      <c r="Y36" s="68"/>
    </row>
    <row r="37" spans="2:25" x14ac:dyDescent="0.25">
      <c r="B37" s="68" t="s">
        <v>540</v>
      </c>
      <c r="C37" s="68"/>
      <c r="D37" s="68"/>
      <c r="E37" s="68"/>
      <c r="F37" s="68"/>
      <c r="G37" s="68" t="str">
        <f>INDEX(Activities!$B$2:$C$390,MATCH(Exchanges!H37,Activities!$C$2:$C$390,0),1)</f>
        <v>Bread and bakery product manufacturing</v>
      </c>
      <c r="H37" s="68">
        <f>FinalEmployment!B34</f>
        <v>311810</v>
      </c>
      <c r="I37" s="68" t="s">
        <v>533</v>
      </c>
      <c r="J37" s="95">
        <f>FinalEmployment!C34*1000/(VLOOKUP(H37,'07NAICS_GO_A_Gross Output'!$B$7:$K$412,10,FALSE)*1000000*VLOOKUP(H37,'07NAICS_GO_C_Price_Indexes'!$B$6:$H$411,7,FALSE))</f>
        <v>5.2460360132393422E-6</v>
      </c>
      <c r="K37" s="68" t="s">
        <v>567</v>
      </c>
      <c r="L37" s="68"/>
      <c r="M37" s="83"/>
      <c r="N37" s="68"/>
      <c r="O37" s="68"/>
      <c r="P37" s="68"/>
      <c r="Q37" s="68">
        <v>1</v>
      </c>
      <c r="R37" s="68">
        <v>1</v>
      </c>
      <c r="S37" s="68">
        <v>1</v>
      </c>
      <c r="T37" s="68">
        <f>FinalEmployment!D34</f>
        <v>2</v>
      </c>
      <c r="U37" s="68">
        <v>1</v>
      </c>
      <c r="V37" s="68">
        <v>2014</v>
      </c>
      <c r="W37" s="68"/>
      <c r="X37" s="68" t="s">
        <v>574</v>
      </c>
      <c r="Y37" s="68"/>
    </row>
    <row r="38" spans="2:25" x14ac:dyDescent="0.25">
      <c r="B38" s="68" t="s">
        <v>540</v>
      </c>
      <c r="C38" s="68"/>
      <c r="D38" s="68"/>
      <c r="E38" s="68"/>
      <c r="F38" s="68"/>
      <c r="G38" s="68" t="str">
        <f>INDEX(Activities!$B$2:$C$390,MATCH(Exchanges!H38,Activities!$C$2:$C$390,0),1)</f>
        <v>Cookie, cracker, pasta, and tortilla manufacturing</v>
      </c>
      <c r="H38" s="68" t="str">
        <f>FinalEmployment!B35</f>
        <v>3118A0</v>
      </c>
      <c r="I38" s="68" t="s">
        <v>533</v>
      </c>
      <c r="J38" s="95">
        <f>FinalEmployment!C35*1000/(VLOOKUP(H38,'07NAICS_GO_A_Gross Output'!$B$7:$K$412,10,FALSE)*1000000*VLOOKUP(H38,'07NAICS_GO_C_Price_Indexes'!$B$6:$H$411,7,FALSE))</f>
        <v>3.338461278139147E-6</v>
      </c>
      <c r="K38" s="68" t="s">
        <v>567</v>
      </c>
      <c r="L38" s="68"/>
      <c r="M38" s="82"/>
      <c r="N38" s="68"/>
      <c r="O38" s="68"/>
      <c r="P38" s="68"/>
      <c r="Q38" s="68">
        <v>1</v>
      </c>
      <c r="R38" s="68">
        <v>1</v>
      </c>
      <c r="S38" s="68">
        <v>1</v>
      </c>
      <c r="T38" s="68">
        <f>FinalEmployment!D35</f>
        <v>2</v>
      </c>
      <c r="U38" s="68">
        <v>1</v>
      </c>
      <c r="V38" s="68">
        <v>2014</v>
      </c>
      <c r="W38" s="68"/>
      <c r="X38" s="68" t="s">
        <v>574</v>
      </c>
      <c r="Y38" s="68"/>
    </row>
    <row r="39" spans="2:25" x14ac:dyDescent="0.25">
      <c r="B39" s="68" t="s">
        <v>540</v>
      </c>
      <c r="C39" s="68"/>
      <c r="D39" s="68"/>
      <c r="E39" s="68"/>
      <c r="F39" s="68"/>
      <c r="G39" s="68" t="str">
        <f>INDEX(Activities!$B$2:$C$390,MATCH(Exchanges!H39,Activities!$C$2:$C$390,0),1)</f>
        <v>Snack food manufacturing</v>
      </c>
      <c r="H39" s="68">
        <f>FinalEmployment!B36</f>
        <v>311910</v>
      </c>
      <c r="I39" s="68" t="s">
        <v>533</v>
      </c>
      <c r="J39" s="95">
        <f>FinalEmployment!C36*1000/(VLOOKUP(H39,'07NAICS_GO_A_Gross Output'!$B$7:$K$412,10,FALSE)*1000000*VLOOKUP(H39,'07NAICS_GO_C_Price_Indexes'!$B$6:$H$411,7,FALSE))</f>
        <v>1.550088291969375E-6</v>
      </c>
      <c r="K39" s="68" t="s">
        <v>567</v>
      </c>
      <c r="L39" s="68"/>
      <c r="M39" s="82"/>
      <c r="N39" s="68"/>
      <c r="O39" s="68"/>
      <c r="P39" s="68"/>
      <c r="Q39" s="68">
        <v>1</v>
      </c>
      <c r="R39" s="68">
        <v>1</v>
      </c>
      <c r="S39" s="68">
        <v>1</v>
      </c>
      <c r="T39" s="68">
        <f>FinalEmployment!D36</f>
        <v>2</v>
      </c>
      <c r="U39" s="68">
        <v>1</v>
      </c>
      <c r="V39" s="68">
        <v>2014</v>
      </c>
      <c r="W39" s="68"/>
      <c r="X39" s="68" t="s">
        <v>574</v>
      </c>
      <c r="Y39" s="68"/>
    </row>
    <row r="40" spans="2:25" x14ac:dyDescent="0.25">
      <c r="B40" s="68" t="s">
        <v>540</v>
      </c>
      <c r="C40" s="68"/>
      <c r="D40" s="68"/>
      <c r="E40" s="68"/>
      <c r="F40" s="68"/>
      <c r="G40" s="68" t="str">
        <f>INDEX(Activities!$B$2:$C$390,MATCH(Exchanges!H40,Activities!$C$2:$C$390,0),1)</f>
        <v>Coffee and tea manufacturing</v>
      </c>
      <c r="H40" s="68">
        <f>FinalEmployment!B37</f>
        <v>311920</v>
      </c>
      <c r="I40" s="68" t="s">
        <v>533</v>
      </c>
      <c r="J40" s="95">
        <f>FinalEmployment!C37*1000/(VLOOKUP(H40,'07NAICS_GO_A_Gross Output'!$B$7:$K$412,10,FALSE)*1000000*VLOOKUP(H40,'07NAICS_GO_C_Price_Indexes'!$B$6:$H$411,7,FALSE))</f>
        <v>1.5658168044183109E-6</v>
      </c>
      <c r="K40" s="68" t="s">
        <v>567</v>
      </c>
      <c r="L40" s="68"/>
      <c r="M40" s="82"/>
      <c r="N40" s="68"/>
      <c r="O40" s="68"/>
      <c r="P40" s="68"/>
      <c r="Q40" s="68">
        <v>1</v>
      </c>
      <c r="R40" s="68">
        <v>1</v>
      </c>
      <c r="S40" s="68">
        <v>1</v>
      </c>
      <c r="T40" s="68">
        <f>FinalEmployment!D37</f>
        <v>2</v>
      </c>
      <c r="U40" s="68">
        <v>1</v>
      </c>
      <c r="V40" s="68">
        <v>2014</v>
      </c>
      <c r="W40" s="68"/>
      <c r="X40" s="68" t="s">
        <v>574</v>
      </c>
      <c r="Y40" s="68"/>
    </row>
    <row r="41" spans="2:25" x14ac:dyDescent="0.25">
      <c r="B41" s="68" t="s">
        <v>540</v>
      </c>
      <c r="C41" s="68"/>
      <c r="D41" s="68"/>
      <c r="E41" s="68"/>
      <c r="F41" s="68"/>
      <c r="G41" s="68" t="str">
        <f>INDEX(Activities!$B$2:$C$390,MATCH(Exchanges!H41,Activities!$C$2:$C$390,0),1)</f>
        <v>Flavoring syrup and concentrate manufacturing</v>
      </c>
      <c r="H41" s="68">
        <f>FinalEmployment!B38</f>
        <v>311930</v>
      </c>
      <c r="I41" s="68" t="s">
        <v>533</v>
      </c>
      <c r="J41" s="95">
        <f>FinalEmployment!C38*1000/(VLOOKUP(H41,'07NAICS_GO_A_Gross Output'!$B$7:$K$412,10,FALSE)*1000000*VLOOKUP(H41,'07NAICS_GO_C_Price_Indexes'!$B$6:$H$411,7,FALSE))</f>
        <v>2.3705679284162362E-6</v>
      </c>
      <c r="K41" s="68" t="s">
        <v>567</v>
      </c>
      <c r="L41" s="68"/>
      <c r="M41" s="82"/>
      <c r="N41" s="68"/>
      <c r="O41" s="68"/>
      <c r="P41" s="68"/>
      <c r="Q41" s="68">
        <v>1</v>
      </c>
      <c r="R41" s="68">
        <v>1</v>
      </c>
      <c r="S41" s="68">
        <v>1</v>
      </c>
      <c r="T41" s="68">
        <f>FinalEmployment!D38</f>
        <v>2</v>
      </c>
      <c r="U41" s="68">
        <v>1</v>
      </c>
      <c r="V41" s="68">
        <v>2014</v>
      </c>
      <c r="W41" s="68"/>
      <c r="X41" s="68" t="s">
        <v>574</v>
      </c>
      <c r="Y41" s="68"/>
    </row>
    <row r="42" spans="2:25" x14ac:dyDescent="0.25">
      <c r="B42" s="68" t="s">
        <v>540</v>
      </c>
      <c r="C42" s="68"/>
      <c r="D42" s="68"/>
      <c r="E42" s="68"/>
      <c r="F42" s="68"/>
      <c r="G42" s="68" t="str">
        <f>INDEX(Activities!$B$2:$C$390,MATCH(Exchanges!H42,Activities!$C$2:$C$390,0),1)</f>
        <v>Seasoning and dressing manufacturing</v>
      </c>
      <c r="H42" s="68">
        <f>FinalEmployment!B39</f>
        <v>311940</v>
      </c>
      <c r="I42" s="68" t="s">
        <v>533</v>
      </c>
      <c r="J42" s="95">
        <f>FinalEmployment!C39*1000/(VLOOKUP(H42,'07NAICS_GO_A_Gross Output'!$B$7:$K$412,10,FALSE)*1000000*VLOOKUP(H42,'07NAICS_GO_C_Price_Indexes'!$B$6:$H$411,7,FALSE))</f>
        <v>2.1022494830375265E-6</v>
      </c>
      <c r="K42" s="68" t="s">
        <v>567</v>
      </c>
      <c r="L42" s="68"/>
      <c r="M42" s="82"/>
      <c r="N42" s="68"/>
      <c r="O42" s="68"/>
      <c r="P42" s="68"/>
      <c r="Q42" s="68">
        <v>1</v>
      </c>
      <c r="R42" s="68">
        <v>1</v>
      </c>
      <c r="S42" s="68">
        <v>1</v>
      </c>
      <c r="T42" s="68">
        <f>FinalEmployment!D39</f>
        <v>2</v>
      </c>
      <c r="U42" s="68">
        <v>1</v>
      </c>
      <c r="V42" s="68">
        <v>2014</v>
      </c>
      <c r="W42" s="68"/>
      <c r="X42" s="68" t="s">
        <v>574</v>
      </c>
      <c r="Y42" s="68"/>
    </row>
    <row r="43" spans="2:25" x14ac:dyDescent="0.25">
      <c r="B43" s="68" t="s">
        <v>540</v>
      </c>
      <c r="C43" s="68"/>
      <c r="D43" s="68"/>
      <c r="E43" s="68"/>
      <c r="F43" s="68"/>
      <c r="G43" s="68" t="str">
        <f>INDEX(Activities!$B$2:$C$390,MATCH(Exchanges!H43,Activities!$C$2:$C$390,0),1)</f>
        <v>All other food manufacturing</v>
      </c>
      <c r="H43" s="68">
        <f>FinalEmployment!B40</f>
        <v>311990</v>
      </c>
      <c r="I43" s="68" t="s">
        <v>533</v>
      </c>
      <c r="J43" s="95">
        <f>FinalEmployment!C40*1000/(VLOOKUP(H43,'07NAICS_GO_A_Gross Output'!$B$7:$K$412,10,FALSE)*1000000*VLOOKUP(H43,'07NAICS_GO_C_Price_Indexes'!$B$6:$H$411,7,FALSE))</f>
        <v>2.090936604177494E-6</v>
      </c>
      <c r="K43" s="68" t="s">
        <v>567</v>
      </c>
      <c r="L43" s="68"/>
      <c r="M43" s="82"/>
      <c r="N43" s="68"/>
      <c r="O43" s="68"/>
      <c r="P43" s="68"/>
      <c r="Q43" s="68">
        <v>1</v>
      </c>
      <c r="R43" s="68">
        <v>1</v>
      </c>
      <c r="S43" s="68">
        <v>1</v>
      </c>
      <c r="T43" s="68">
        <f>FinalEmployment!D40</f>
        <v>2</v>
      </c>
      <c r="U43" s="68">
        <v>1</v>
      </c>
      <c r="V43" s="68">
        <v>2014</v>
      </c>
      <c r="W43" s="68"/>
      <c r="X43" s="68" t="s">
        <v>574</v>
      </c>
      <c r="Y43" s="68"/>
    </row>
    <row r="44" spans="2:25" x14ac:dyDescent="0.25">
      <c r="B44" s="68" t="s">
        <v>540</v>
      </c>
      <c r="C44" s="68"/>
      <c r="D44" s="68"/>
      <c r="E44" s="68"/>
      <c r="F44" s="68"/>
      <c r="G44" s="68" t="str">
        <f>INDEX(Activities!$B$2:$C$390,MATCH(Exchanges!H44,Activities!$C$2:$C$390,0),1)</f>
        <v>Soft drink and ice manufacturing</v>
      </c>
      <c r="H44" s="68">
        <f>FinalEmployment!B41</f>
        <v>312110</v>
      </c>
      <c r="I44" s="68" t="s">
        <v>533</v>
      </c>
      <c r="J44" s="95">
        <f>FinalEmployment!C41*1000/(VLOOKUP(H44,'07NAICS_GO_A_Gross Output'!$B$7:$K$412,10,FALSE)*1000000*VLOOKUP(H44,'07NAICS_GO_C_Price_Indexes'!$B$6:$H$411,7,FALSE))</f>
        <v>2.1013408948407814E-6</v>
      </c>
      <c r="K44" s="68" t="s">
        <v>567</v>
      </c>
      <c r="L44" s="68"/>
      <c r="M44" s="82"/>
      <c r="N44" s="68"/>
      <c r="O44" s="68"/>
      <c r="P44" s="68"/>
      <c r="Q44" s="68">
        <v>1</v>
      </c>
      <c r="R44" s="68">
        <v>1</v>
      </c>
      <c r="S44" s="68">
        <v>1</v>
      </c>
      <c r="T44" s="68">
        <f>FinalEmployment!D41</f>
        <v>2</v>
      </c>
      <c r="U44" s="68">
        <v>1</v>
      </c>
      <c r="V44" s="68">
        <v>2014</v>
      </c>
      <c r="W44" s="68"/>
      <c r="X44" s="68" t="s">
        <v>574</v>
      </c>
      <c r="Y44" s="68"/>
    </row>
    <row r="45" spans="2:25" x14ac:dyDescent="0.25">
      <c r="B45" s="68" t="s">
        <v>540</v>
      </c>
      <c r="C45" s="68"/>
      <c r="D45" s="68"/>
      <c r="E45" s="68"/>
      <c r="F45" s="68"/>
      <c r="G45" s="68" t="str">
        <f>INDEX(Activities!$B$2:$C$390,MATCH(Exchanges!H45,Activities!$C$2:$C$390,0),1)</f>
        <v>Breweries</v>
      </c>
      <c r="H45" s="68">
        <f>FinalEmployment!B42</f>
        <v>312120</v>
      </c>
      <c r="I45" s="68" t="s">
        <v>533</v>
      </c>
      <c r="J45" s="95">
        <f>FinalEmployment!C42*1000/(VLOOKUP(H45,'07NAICS_GO_A_Gross Output'!$B$7:$K$412,10,FALSE)*1000000*VLOOKUP(H45,'07NAICS_GO_C_Price_Indexes'!$B$6:$H$411,7,FALSE))</f>
        <v>1.371889302682315E-6</v>
      </c>
      <c r="K45" s="68" t="s">
        <v>567</v>
      </c>
      <c r="L45" s="68"/>
      <c r="M45" s="82"/>
      <c r="N45" s="68"/>
      <c r="O45" s="68"/>
      <c r="P45" s="68"/>
      <c r="Q45" s="68">
        <v>1</v>
      </c>
      <c r="R45" s="68">
        <v>1</v>
      </c>
      <c r="S45" s="68">
        <v>1</v>
      </c>
      <c r="T45" s="68">
        <f>FinalEmployment!D42</f>
        <v>2</v>
      </c>
      <c r="U45" s="68">
        <v>1</v>
      </c>
      <c r="V45" s="68">
        <v>2014</v>
      </c>
      <c r="W45" s="68"/>
      <c r="X45" s="68" t="s">
        <v>574</v>
      </c>
      <c r="Y45" s="68"/>
    </row>
    <row r="46" spans="2:25" x14ac:dyDescent="0.25">
      <c r="B46" s="68" t="s">
        <v>540</v>
      </c>
      <c r="C46" s="68"/>
      <c r="D46" s="68"/>
      <c r="E46" s="68"/>
      <c r="F46" s="68"/>
      <c r="G46" s="68" t="str">
        <f>INDEX(Activities!$B$2:$C$390,MATCH(Exchanges!H46,Activities!$C$2:$C$390,0),1)</f>
        <v>Wineries</v>
      </c>
      <c r="H46" s="68">
        <f>FinalEmployment!B43</f>
        <v>312130</v>
      </c>
      <c r="I46" s="68" t="s">
        <v>533</v>
      </c>
      <c r="J46" s="95">
        <f>FinalEmployment!C43*1000/(VLOOKUP(H46,'07NAICS_GO_A_Gross Output'!$B$7:$K$412,10,FALSE)*1000000*VLOOKUP(H46,'07NAICS_GO_C_Price_Indexes'!$B$6:$H$411,7,FALSE))</f>
        <v>2.1728669442118869E-6</v>
      </c>
      <c r="K46" s="68" t="s">
        <v>567</v>
      </c>
      <c r="L46" s="68"/>
      <c r="M46" s="82"/>
      <c r="N46" s="68"/>
      <c r="O46" s="68"/>
      <c r="P46" s="68"/>
      <c r="Q46" s="68">
        <v>1</v>
      </c>
      <c r="R46" s="68">
        <v>1</v>
      </c>
      <c r="S46" s="68">
        <v>1</v>
      </c>
      <c r="T46" s="68">
        <f>FinalEmployment!D43</f>
        <v>2</v>
      </c>
      <c r="U46" s="68">
        <v>1</v>
      </c>
      <c r="V46" s="68">
        <v>2014</v>
      </c>
      <c r="W46" s="68"/>
      <c r="X46" s="68" t="s">
        <v>574</v>
      </c>
      <c r="Y46" s="68"/>
    </row>
    <row r="47" spans="2:25" x14ac:dyDescent="0.25">
      <c r="B47" s="68" t="s">
        <v>540</v>
      </c>
      <c r="C47" s="68"/>
      <c r="D47" s="68"/>
      <c r="E47" s="68"/>
      <c r="F47" s="68"/>
      <c r="G47" s="68" t="str">
        <f>INDEX(Activities!$B$2:$C$390,MATCH(Exchanges!H47,Activities!$C$2:$C$390,0),1)</f>
        <v>Distilleries</v>
      </c>
      <c r="H47" s="68">
        <f>FinalEmployment!B44</f>
        <v>312140</v>
      </c>
      <c r="I47" s="68" t="s">
        <v>533</v>
      </c>
      <c r="J47" s="95">
        <f>FinalEmployment!C44*1000/(VLOOKUP(H47,'07NAICS_GO_A_Gross Output'!$B$7:$K$412,10,FALSE)*1000000*VLOOKUP(H47,'07NAICS_GO_C_Price_Indexes'!$B$6:$H$411,7,FALSE))</f>
        <v>1.053414587046781E-6</v>
      </c>
      <c r="K47" s="68" t="s">
        <v>567</v>
      </c>
      <c r="L47" s="68"/>
      <c r="M47" s="82"/>
      <c r="N47" s="68"/>
      <c r="O47" s="68"/>
      <c r="P47" s="68"/>
      <c r="Q47" s="68">
        <v>1</v>
      </c>
      <c r="R47" s="68">
        <v>1</v>
      </c>
      <c r="S47" s="68">
        <v>1</v>
      </c>
      <c r="T47" s="68">
        <f>FinalEmployment!D44</f>
        <v>2</v>
      </c>
      <c r="U47" s="68">
        <v>1</v>
      </c>
      <c r="V47" s="68">
        <v>2014</v>
      </c>
      <c r="W47" s="68"/>
      <c r="X47" s="68" t="s">
        <v>574</v>
      </c>
      <c r="Y47" s="68"/>
    </row>
    <row r="48" spans="2:25" x14ac:dyDescent="0.25">
      <c r="B48" s="68" t="s">
        <v>540</v>
      </c>
      <c r="C48" s="68"/>
      <c r="D48" s="68"/>
      <c r="E48" s="68"/>
      <c r="F48" s="68"/>
      <c r="G48" s="68" t="str">
        <f>INDEX(Activities!$B$2:$C$390,MATCH(Exchanges!H48,Activities!$C$2:$C$390,0),1)</f>
        <v>Fiber, yarn, and thread mills</v>
      </c>
      <c r="H48" s="68">
        <f>FinalEmployment!B45</f>
        <v>313100</v>
      </c>
      <c r="I48" s="68" t="s">
        <v>533</v>
      </c>
      <c r="J48" s="95">
        <f>FinalEmployment!C45*1000/(VLOOKUP(H48,'07NAICS_GO_A_Gross Output'!$B$7:$K$412,10,FALSE)*1000000*VLOOKUP(H48,'07NAICS_GO_C_Price_Indexes'!$B$6:$H$411,7,FALSE))</f>
        <v>3.0440907639249103E-6</v>
      </c>
      <c r="K48" s="68" t="s">
        <v>567</v>
      </c>
      <c r="L48" s="68"/>
      <c r="M48" s="82"/>
      <c r="N48" s="68"/>
      <c r="O48" s="68"/>
      <c r="P48" s="68"/>
      <c r="Q48" s="68">
        <v>1</v>
      </c>
      <c r="R48" s="68">
        <v>1</v>
      </c>
      <c r="S48" s="68">
        <v>1</v>
      </c>
      <c r="T48" s="68">
        <f>FinalEmployment!D45</f>
        <v>2</v>
      </c>
      <c r="U48" s="68">
        <v>1</v>
      </c>
      <c r="V48" s="68">
        <v>2014</v>
      </c>
      <c r="W48" s="68"/>
      <c r="X48" s="68" t="s">
        <v>574</v>
      </c>
      <c r="Y48" s="68"/>
    </row>
    <row r="49" spans="2:25" x14ac:dyDescent="0.25">
      <c r="B49" s="68" t="s">
        <v>540</v>
      </c>
      <c r="C49" s="68"/>
      <c r="D49" s="68"/>
      <c r="E49" s="68"/>
      <c r="F49" s="68"/>
      <c r="G49" s="68" t="str">
        <f>INDEX(Activities!$B$2:$C$390,MATCH(Exchanges!H49,Activities!$C$2:$C$390,0),1)</f>
        <v>Fabric mills</v>
      </c>
      <c r="H49" s="68">
        <f>FinalEmployment!B46</f>
        <v>313200</v>
      </c>
      <c r="I49" s="68" t="s">
        <v>533</v>
      </c>
      <c r="J49" s="95">
        <f>FinalEmployment!C46*1000/(VLOOKUP(H49,'07NAICS_GO_A_Gross Output'!$B$7:$K$412,10,FALSE)*1000000*VLOOKUP(H49,'07NAICS_GO_C_Price_Indexes'!$B$6:$H$411,7,FALSE))</f>
        <v>3.67739024679983E-6</v>
      </c>
      <c r="K49" s="68" t="s">
        <v>567</v>
      </c>
      <c r="L49" s="68"/>
      <c r="M49" s="82"/>
      <c r="N49" s="68"/>
      <c r="O49" s="68"/>
      <c r="P49" s="68"/>
      <c r="Q49" s="68">
        <v>1</v>
      </c>
      <c r="R49" s="68">
        <v>1</v>
      </c>
      <c r="S49" s="68">
        <v>1</v>
      </c>
      <c r="T49" s="68">
        <f>FinalEmployment!D46</f>
        <v>2</v>
      </c>
      <c r="U49" s="68">
        <v>1</v>
      </c>
      <c r="V49" s="68">
        <v>2014</v>
      </c>
      <c r="W49" s="68"/>
      <c r="X49" s="68" t="s">
        <v>574</v>
      </c>
      <c r="Y49" s="68"/>
    </row>
    <row r="50" spans="2:25" x14ac:dyDescent="0.25">
      <c r="B50" s="68" t="s">
        <v>540</v>
      </c>
      <c r="C50" s="68"/>
      <c r="D50" s="68"/>
      <c r="E50" s="68"/>
      <c r="F50" s="68"/>
      <c r="G50" s="68" t="str">
        <f>INDEX(Activities!$B$2:$C$390,MATCH(Exchanges!H50,Activities!$C$2:$C$390,0),1)</f>
        <v>Textile and fabric finishing and fabric coating mills</v>
      </c>
      <c r="H50" s="68">
        <f>FinalEmployment!B47</f>
        <v>313300</v>
      </c>
      <c r="I50" s="68" t="s">
        <v>533</v>
      </c>
      <c r="J50" s="95">
        <f>FinalEmployment!C47*1000/(VLOOKUP(H50,'07NAICS_GO_A_Gross Output'!$B$7:$K$412,10,FALSE)*1000000*VLOOKUP(H50,'07NAICS_GO_C_Price_Indexes'!$B$6:$H$411,7,FALSE))</f>
        <v>4.5700920190143755E-6</v>
      </c>
      <c r="K50" s="68" t="s">
        <v>567</v>
      </c>
      <c r="L50" s="68"/>
      <c r="M50" s="82"/>
      <c r="N50" s="68"/>
      <c r="O50" s="68"/>
      <c r="P50" s="68"/>
      <c r="Q50" s="68">
        <v>1</v>
      </c>
      <c r="R50" s="68">
        <v>1</v>
      </c>
      <c r="S50" s="68">
        <v>1</v>
      </c>
      <c r="T50" s="68">
        <f>FinalEmployment!D47</f>
        <v>2</v>
      </c>
      <c r="U50" s="68">
        <v>1</v>
      </c>
      <c r="V50" s="68">
        <v>2014</v>
      </c>
      <c r="W50" s="68"/>
      <c r="X50" s="68" t="s">
        <v>574</v>
      </c>
      <c r="Y50" s="68"/>
    </row>
    <row r="51" spans="2:25" x14ac:dyDescent="0.25">
      <c r="B51" s="68" t="s">
        <v>540</v>
      </c>
      <c r="C51" s="68"/>
      <c r="D51" s="68"/>
      <c r="E51" s="68"/>
      <c r="F51" s="68"/>
      <c r="G51" s="68" t="str">
        <f>INDEX(Activities!$B$2:$C$390,MATCH(Exchanges!H51,Activities!$C$2:$C$390,0),1)</f>
        <v>Carpet and rug mills</v>
      </c>
      <c r="H51" s="68">
        <f>FinalEmployment!B48</f>
        <v>314110</v>
      </c>
      <c r="I51" s="68" t="s">
        <v>533</v>
      </c>
      <c r="J51" s="95">
        <f>FinalEmployment!C48*1000/(VLOOKUP(H51,'07NAICS_GO_A_Gross Output'!$B$7:$K$412,10,FALSE)*1000000*VLOOKUP(H51,'07NAICS_GO_C_Price_Indexes'!$B$6:$H$411,7,FALSE))</f>
        <v>3.3996201097003535E-6</v>
      </c>
      <c r="K51" s="68" t="s">
        <v>567</v>
      </c>
      <c r="L51" s="68"/>
      <c r="M51" s="82"/>
      <c r="N51" s="68"/>
      <c r="O51" s="68"/>
      <c r="P51" s="68"/>
      <c r="Q51" s="68">
        <v>1</v>
      </c>
      <c r="R51" s="68">
        <v>1</v>
      </c>
      <c r="S51" s="68">
        <v>1</v>
      </c>
      <c r="T51" s="68">
        <f>FinalEmployment!D48</f>
        <v>2</v>
      </c>
      <c r="U51" s="68">
        <v>1</v>
      </c>
      <c r="V51" s="68">
        <v>2014</v>
      </c>
      <c r="W51" s="68"/>
      <c r="X51" s="68" t="s">
        <v>574</v>
      </c>
      <c r="Y51" s="68"/>
    </row>
    <row r="52" spans="2:25" x14ac:dyDescent="0.25">
      <c r="B52" s="68" t="s">
        <v>540</v>
      </c>
      <c r="C52" s="68"/>
      <c r="D52" s="68"/>
      <c r="E52" s="68"/>
      <c r="F52" s="68"/>
      <c r="G52" s="68" t="str">
        <f>INDEX(Activities!$B$2:$C$390,MATCH(Exchanges!H52,Activities!$C$2:$C$390,0),1)</f>
        <v>Curtain and linen mills</v>
      </c>
      <c r="H52" s="68">
        <f>FinalEmployment!B49</f>
        <v>314120</v>
      </c>
      <c r="I52" s="68" t="s">
        <v>533</v>
      </c>
      <c r="J52" s="95">
        <f>FinalEmployment!C49*1000/(VLOOKUP(H52,'07NAICS_GO_A_Gross Output'!$B$7:$K$412,10,FALSE)*1000000*VLOOKUP(H52,'07NAICS_GO_C_Price_Indexes'!$B$6:$H$411,7,FALSE))</f>
        <v>6.0679358882241017E-6</v>
      </c>
      <c r="K52" s="68" t="s">
        <v>567</v>
      </c>
      <c r="L52" s="68"/>
      <c r="M52" s="82"/>
      <c r="N52" s="68"/>
      <c r="O52" s="68"/>
      <c r="P52" s="68"/>
      <c r="Q52" s="68">
        <v>1</v>
      </c>
      <c r="R52" s="68">
        <v>1</v>
      </c>
      <c r="S52" s="68">
        <v>1</v>
      </c>
      <c r="T52" s="68">
        <f>FinalEmployment!D49</f>
        <v>2</v>
      </c>
      <c r="U52" s="68">
        <v>1</v>
      </c>
      <c r="V52" s="68">
        <v>2014</v>
      </c>
      <c r="W52" s="68"/>
      <c r="X52" s="68" t="s">
        <v>574</v>
      </c>
      <c r="Y52" s="68"/>
    </row>
    <row r="53" spans="2:25" x14ac:dyDescent="0.25">
      <c r="B53" s="68" t="s">
        <v>540</v>
      </c>
      <c r="C53" s="68"/>
      <c r="D53" s="68"/>
      <c r="E53" s="68"/>
      <c r="F53" s="68"/>
      <c r="G53" s="68" t="str">
        <f>INDEX(Activities!$B$2:$C$390,MATCH(Exchanges!H53,Activities!$C$2:$C$390,0),1)</f>
        <v>Other textile product mills</v>
      </c>
      <c r="H53" s="68">
        <f>FinalEmployment!B50</f>
        <v>314900</v>
      </c>
      <c r="I53" s="68" t="s">
        <v>533</v>
      </c>
      <c r="J53" s="95">
        <f>FinalEmployment!C50*1000/(VLOOKUP(H53,'07NAICS_GO_A_Gross Output'!$B$7:$K$412,10,FALSE)*1000000*VLOOKUP(H53,'07NAICS_GO_C_Price_Indexes'!$B$6:$H$411,7,FALSE))</f>
        <v>5.8448549863449276E-6</v>
      </c>
      <c r="K53" s="68" t="s">
        <v>567</v>
      </c>
      <c r="L53" s="68"/>
      <c r="M53" s="82"/>
      <c r="N53" s="68"/>
      <c r="O53" s="68"/>
      <c r="P53" s="68"/>
      <c r="Q53" s="68">
        <v>1</v>
      </c>
      <c r="R53" s="68">
        <v>1</v>
      </c>
      <c r="S53" s="68">
        <v>1</v>
      </c>
      <c r="T53" s="68">
        <f>FinalEmployment!D50</f>
        <v>2</v>
      </c>
      <c r="U53" s="68">
        <v>1</v>
      </c>
      <c r="V53" s="68">
        <v>2014</v>
      </c>
      <c r="W53" s="68"/>
      <c r="X53" s="68" t="s">
        <v>574</v>
      </c>
      <c r="Y53" s="68"/>
    </row>
    <row r="54" spans="2:25" x14ac:dyDescent="0.25">
      <c r="B54" s="68" t="s">
        <v>540</v>
      </c>
      <c r="C54" s="68"/>
      <c r="D54" s="68"/>
      <c r="E54" s="68"/>
      <c r="F54" s="68"/>
      <c r="G54" s="68" t="str">
        <f>INDEX(Activities!$B$2:$C$390,MATCH(Exchanges!H54,Activities!$C$2:$C$390,0),1)</f>
        <v>Millwork</v>
      </c>
      <c r="H54" s="68">
        <f>FinalEmployment!B51</f>
        <v>321910</v>
      </c>
      <c r="I54" s="68" t="s">
        <v>533</v>
      </c>
      <c r="J54" s="95">
        <f>FinalEmployment!C51*1000/(VLOOKUP(H54,'07NAICS_GO_A_Gross Output'!$B$7:$K$412,10,FALSE)*1000000*VLOOKUP(H54,'07NAICS_GO_C_Price_Indexes'!$B$6:$H$411,7,FALSE))</f>
        <v>4.6112628951117262E-6</v>
      </c>
      <c r="K54" s="68" t="s">
        <v>567</v>
      </c>
      <c r="L54" s="68"/>
      <c r="M54" s="82"/>
      <c r="N54" s="68"/>
      <c r="O54" s="68"/>
      <c r="P54" s="68"/>
      <c r="Q54" s="68">
        <v>1</v>
      </c>
      <c r="R54" s="68">
        <v>1</v>
      </c>
      <c r="S54" s="68">
        <v>1</v>
      </c>
      <c r="T54" s="68">
        <f>FinalEmployment!D51</f>
        <v>2</v>
      </c>
      <c r="U54" s="68">
        <v>1</v>
      </c>
      <c r="V54" s="68">
        <v>2014</v>
      </c>
      <c r="W54" s="68"/>
      <c r="X54" s="68" t="s">
        <v>574</v>
      </c>
      <c r="Y54" s="68"/>
    </row>
    <row r="55" spans="2:25" x14ac:dyDescent="0.25">
      <c r="B55" s="68" t="s">
        <v>540</v>
      </c>
      <c r="C55" s="68"/>
      <c r="D55" s="68"/>
      <c r="E55" s="68"/>
      <c r="F55" s="68"/>
      <c r="G55" s="68" t="str">
        <f>INDEX(Activities!$B$2:$C$390,MATCH(Exchanges!H55,Activities!$C$2:$C$390,0),1)</f>
        <v>All other wood product manufacturing</v>
      </c>
      <c r="H55" s="68" t="str">
        <f>FinalEmployment!B52</f>
        <v>3219A0</v>
      </c>
      <c r="I55" s="68" t="s">
        <v>533</v>
      </c>
      <c r="J55" s="95">
        <f>FinalEmployment!C52*1000/(VLOOKUP(H55,'07NAICS_GO_A_Gross Output'!$B$7:$K$412,10,FALSE)*1000000*VLOOKUP(H55,'07NAICS_GO_C_Price_Indexes'!$B$6:$H$411,7,FALSE))</f>
        <v>4.1975731922398658E-6</v>
      </c>
      <c r="K55" s="68" t="s">
        <v>567</v>
      </c>
      <c r="L55" s="68"/>
      <c r="M55" s="82"/>
      <c r="N55" s="68"/>
      <c r="O55" s="68"/>
      <c r="P55" s="68"/>
      <c r="Q55" s="68">
        <v>1</v>
      </c>
      <c r="R55" s="68">
        <v>1</v>
      </c>
      <c r="S55" s="68">
        <v>1</v>
      </c>
      <c r="T55" s="68">
        <f>FinalEmployment!D52</f>
        <v>2</v>
      </c>
      <c r="U55" s="68">
        <v>1</v>
      </c>
      <c r="V55" s="68">
        <v>2014</v>
      </c>
      <c r="W55" s="68"/>
      <c r="X55" s="68" t="s">
        <v>574</v>
      </c>
      <c r="Y55" s="68"/>
    </row>
    <row r="56" spans="2:25" x14ac:dyDescent="0.25">
      <c r="B56" s="68" t="s">
        <v>540</v>
      </c>
      <c r="C56" s="68"/>
      <c r="D56" s="68"/>
      <c r="E56" s="68"/>
      <c r="F56" s="68"/>
      <c r="G56" s="68" t="str">
        <f>INDEX(Activities!$B$2:$C$390,MATCH(Exchanges!H56,Activities!$C$2:$C$390,0),1)</f>
        <v>Other household nonupholstered furniture</v>
      </c>
      <c r="H56" s="68" t="str">
        <f>FinalEmployment!B53</f>
        <v>33712A</v>
      </c>
      <c r="I56" s="68" t="s">
        <v>533</v>
      </c>
      <c r="J56" s="95">
        <f>FinalEmployment!C53*1000/(VLOOKUP(H56,'07NAICS_GO_A_Gross Output'!$B$7:$K$412,10,FALSE)*1000000*VLOOKUP(H56,'07NAICS_GO_C_Price_Indexes'!$B$6:$H$411,7,FALSE))</f>
        <v>8.8573318626483949E-6</v>
      </c>
      <c r="K56" s="68" t="s">
        <v>567</v>
      </c>
      <c r="L56" s="68"/>
      <c r="M56" s="82"/>
      <c r="N56" s="68"/>
      <c r="O56" s="68"/>
      <c r="P56" s="68"/>
      <c r="Q56" s="68">
        <v>1</v>
      </c>
      <c r="R56" s="68">
        <v>1</v>
      </c>
      <c r="S56" s="68">
        <v>1</v>
      </c>
      <c r="T56" s="68">
        <f>FinalEmployment!D53</f>
        <v>2</v>
      </c>
      <c r="U56" s="68">
        <v>1</v>
      </c>
      <c r="V56" s="68">
        <v>2014</v>
      </c>
      <c r="W56" s="68"/>
      <c r="X56" s="68" t="s">
        <v>574</v>
      </c>
      <c r="Y56" s="68"/>
    </row>
    <row r="57" spans="2:25" x14ac:dyDescent="0.25">
      <c r="B57" s="68" t="s">
        <v>540</v>
      </c>
      <c r="C57" s="68"/>
      <c r="D57" s="68"/>
      <c r="E57" s="68"/>
      <c r="F57" s="68"/>
      <c r="G57" s="68" t="str">
        <f>INDEX(Activities!$B$2:$C$390,MATCH(Exchanges!H57,Activities!$C$2:$C$390,0),1)</f>
        <v>Pulp mills</v>
      </c>
      <c r="H57" s="68">
        <f>FinalEmployment!B54</f>
        <v>322110</v>
      </c>
      <c r="I57" s="68" t="s">
        <v>533</v>
      </c>
      <c r="J57" s="95">
        <f>FinalEmployment!C54*1000/(VLOOKUP(H57,'07NAICS_GO_A_Gross Output'!$B$7:$K$412,10,FALSE)*1000000*VLOOKUP(H57,'07NAICS_GO_C_Price_Indexes'!$B$6:$H$411,7,FALSE))</f>
        <v>1.1528709709164007E-6</v>
      </c>
      <c r="K57" s="68" t="s">
        <v>567</v>
      </c>
      <c r="L57" s="68"/>
      <c r="M57" s="82"/>
      <c r="N57" s="68"/>
      <c r="O57" s="68"/>
      <c r="P57" s="68"/>
      <c r="Q57" s="68">
        <v>1</v>
      </c>
      <c r="R57" s="68">
        <v>1</v>
      </c>
      <c r="S57" s="68">
        <v>1</v>
      </c>
      <c r="T57" s="68">
        <f>FinalEmployment!D54</f>
        <v>2</v>
      </c>
      <c r="U57" s="68">
        <v>1</v>
      </c>
      <c r="V57" s="68">
        <v>2014</v>
      </c>
      <c r="W57" s="68"/>
      <c r="X57" s="68" t="s">
        <v>574</v>
      </c>
      <c r="Y57" s="68"/>
    </row>
    <row r="58" spans="2:25" x14ac:dyDescent="0.25">
      <c r="B58" s="68" t="s">
        <v>540</v>
      </c>
      <c r="C58" s="68"/>
      <c r="D58" s="68"/>
      <c r="E58" s="68"/>
      <c r="F58" s="68"/>
      <c r="G58" s="68" t="str">
        <f>INDEX(Activities!$B$2:$C$390,MATCH(Exchanges!H58,Activities!$C$2:$C$390,0),1)</f>
        <v>Paper mills</v>
      </c>
      <c r="H58" s="68">
        <f>FinalEmployment!B55</f>
        <v>322120</v>
      </c>
      <c r="I58" s="68" t="s">
        <v>533</v>
      </c>
      <c r="J58" s="95">
        <f>FinalEmployment!C55*1000/(VLOOKUP(H58,'07NAICS_GO_A_Gross Output'!$B$7:$K$412,10,FALSE)*1000000*VLOOKUP(H58,'07NAICS_GO_C_Price_Indexes'!$B$6:$H$411,7,FALSE))</f>
        <v>1.3842773439851034E-6</v>
      </c>
      <c r="K58" s="68" t="s">
        <v>567</v>
      </c>
      <c r="L58" s="68"/>
      <c r="M58" s="82"/>
      <c r="N58" s="68"/>
      <c r="O58" s="68"/>
      <c r="P58" s="68"/>
      <c r="Q58" s="68">
        <v>1</v>
      </c>
      <c r="R58" s="68">
        <v>1</v>
      </c>
      <c r="S58" s="68">
        <v>1</v>
      </c>
      <c r="T58" s="68">
        <f>FinalEmployment!D55</f>
        <v>2</v>
      </c>
      <c r="U58" s="68">
        <v>1</v>
      </c>
      <c r="V58" s="68">
        <v>2014</v>
      </c>
      <c r="W58" s="68"/>
      <c r="X58" s="68" t="s">
        <v>574</v>
      </c>
      <c r="Y58" s="68"/>
    </row>
    <row r="59" spans="2:25" x14ac:dyDescent="0.25">
      <c r="B59" s="68" t="s">
        <v>540</v>
      </c>
      <c r="C59" s="68"/>
      <c r="D59" s="68"/>
      <c r="E59" s="68"/>
      <c r="F59" s="68"/>
      <c r="G59" s="68" t="str">
        <f>INDEX(Activities!$B$2:$C$390,MATCH(Exchanges!H59,Activities!$C$2:$C$390,0),1)</f>
        <v>Paperboard mills</v>
      </c>
      <c r="H59" s="68">
        <f>FinalEmployment!B56</f>
        <v>322130</v>
      </c>
      <c r="I59" s="68" t="s">
        <v>533</v>
      </c>
      <c r="J59" s="95">
        <f>FinalEmployment!C56*1000/(VLOOKUP(H59,'07NAICS_GO_A_Gross Output'!$B$7:$K$412,10,FALSE)*1000000*VLOOKUP(H59,'07NAICS_GO_C_Price_Indexes'!$B$6:$H$411,7,FALSE))</f>
        <v>1.1110221305353524E-6</v>
      </c>
      <c r="K59" s="68" t="s">
        <v>567</v>
      </c>
      <c r="L59" s="68"/>
      <c r="M59" s="82"/>
      <c r="N59" s="68"/>
      <c r="O59" s="68"/>
      <c r="P59" s="68"/>
      <c r="Q59" s="68">
        <v>1</v>
      </c>
      <c r="R59" s="68">
        <v>1</v>
      </c>
      <c r="S59" s="68">
        <v>1</v>
      </c>
      <c r="T59" s="68">
        <f>FinalEmployment!D56</f>
        <v>2</v>
      </c>
      <c r="U59" s="68">
        <v>1</v>
      </c>
      <c r="V59" s="68">
        <v>2014</v>
      </c>
      <c r="W59" s="68"/>
      <c r="X59" s="68" t="s">
        <v>574</v>
      </c>
      <c r="Y59" s="68"/>
    </row>
    <row r="60" spans="2:25" x14ac:dyDescent="0.25">
      <c r="B60" s="68" t="s">
        <v>540</v>
      </c>
      <c r="C60" s="68"/>
      <c r="D60" s="68"/>
      <c r="E60" s="68"/>
      <c r="F60" s="68"/>
      <c r="G60" s="68" t="str">
        <f>INDEX(Activities!$B$2:$C$390,MATCH(Exchanges!H60,Activities!$C$2:$C$390,0),1)</f>
        <v>Paperboard container manufacturing</v>
      </c>
      <c r="H60" s="68">
        <f>FinalEmployment!B57</f>
        <v>322210</v>
      </c>
      <c r="I60" s="68" t="s">
        <v>533</v>
      </c>
      <c r="J60" s="95">
        <f>FinalEmployment!C57*1000/(VLOOKUP(H60,'07NAICS_GO_A_Gross Output'!$B$7:$K$412,10,FALSE)*1000000*VLOOKUP(H60,'07NAICS_GO_C_Price_Indexes'!$B$6:$H$411,7,FALSE))</f>
        <v>2.61296080478696E-6</v>
      </c>
      <c r="K60" s="68" t="s">
        <v>567</v>
      </c>
      <c r="L60" s="68"/>
      <c r="M60" s="82"/>
      <c r="N60" s="68"/>
      <c r="O60" s="68"/>
      <c r="P60" s="68"/>
      <c r="Q60" s="68">
        <v>1</v>
      </c>
      <c r="R60" s="68">
        <v>1</v>
      </c>
      <c r="S60" s="68">
        <v>1</v>
      </c>
      <c r="T60" s="68">
        <f>FinalEmployment!D57</f>
        <v>2</v>
      </c>
      <c r="U60" s="68">
        <v>1</v>
      </c>
      <c r="V60" s="68">
        <v>2014</v>
      </c>
      <c r="W60" s="68"/>
      <c r="X60" s="68" t="s">
        <v>574</v>
      </c>
      <c r="Y60" s="68"/>
    </row>
    <row r="61" spans="2:25" x14ac:dyDescent="0.25">
      <c r="B61" s="68" t="s">
        <v>540</v>
      </c>
      <c r="C61" s="68"/>
      <c r="D61" s="68"/>
      <c r="E61" s="68"/>
      <c r="F61" s="68"/>
      <c r="G61" s="68" t="str">
        <f>INDEX(Activities!$B$2:$C$390,MATCH(Exchanges!H61,Activities!$C$2:$C$390,0),1)</f>
        <v>Paper bag and coated and treated paper manufacturing</v>
      </c>
      <c r="H61" s="68">
        <f>FinalEmployment!B58</f>
        <v>322220</v>
      </c>
      <c r="I61" s="68" t="s">
        <v>533</v>
      </c>
      <c r="J61" s="95">
        <f>FinalEmployment!C58*1000/(VLOOKUP(H61,'07NAICS_GO_A_Gross Output'!$B$7:$K$412,10,FALSE)*1000000*VLOOKUP(H61,'07NAICS_GO_C_Price_Indexes'!$B$6:$H$411,7,FALSE))</f>
        <v>2.6002345110294124E-6</v>
      </c>
      <c r="K61" s="68" t="s">
        <v>567</v>
      </c>
      <c r="L61" s="68"/>
      <c r="M61" s="82"/>
      <c r="N61" s="68"/>
      <c r="O61" s="68"/>
      <c r="P61" s="68"/>
      <c r="Q61" s="68">
        <v>1</v>
      </c>
      <c r="R61" s="68">
        <v>1</v>
      </c>
      <c r="S61" s="68">
        <v>1</v>
      </c>
      <c r="T61" s="68">
        <f>FinalEmployment!D58</f>
        <v>2</v>
      </c>
      <c r="U61" s="68">
        <v>1</v>
      </c>
      <c r="V61" s="68">
        <v>2014</v>
      </c>
      <c r="W61" s="68"/>
      <c r="X61" s="68" t="s">
        <v>574</v>
      </c>
      <c r="Y61" s="68"/>
    </row>
    <row r="62" spans="2:25" x14ac:dyDescent="0.25">
      <c r="B62" s="68" t="s">
        <v>540</v>
      </c>
      <c r="C62" s="68"/>
      <c r="D62" s="68"/>
      <c r="E62" s="68"/>
      <c r="F62" s="68"/>
      <c r="G62" s="68" t="str">
        <f>INDEX(Activities!$B$2:$C$390,MATCH(Exchanges!H62,Activities!$C$2:$C$390,0),1)</f>
        <v>Stationery product manufacturing</v>
      </c>
      <c r="H62" s="68">
        <f>FinalEmployment!B59</f>
        <v>322230</v>
      </c>
      <c r="I62" s="68" t="s">
        <v>533</v>
      </c>
      <c r="J62" s="95">
        <f>FinalEmployment!C59*1000/(VLOOKUP(H62,'07NAICS_GO_A_Gross Output'!$B$7:$K$412,10,FALSE)*1000000*VLOOKUP(H62,'07NAICS_GO_C_Price_Indexes'!$B$6:$H$411,7,FALSE))</f>
        <v>2.6857526544303865E-6</v>
      </c>
      <c r="K62" s="68" t="s">
        <v>567</v>
      </c>
      <c r="L62" s="68"/>
      <c r="M62" s="82"/>
      <c r="N62" s="68"/>
      <c r="O62" s="68"/>
      <c r="P62" s="68"/>
      <c r="Q62" s="68">
        <v>1</v>
      </c>
      <c r="R62" s="68">
        <v>1</v>
      </c>
      <c r="S62" s="68">
        <v>1</v>
      </c>
      <c r="T62" s="68">
        <f>FinalEmployment!D59</f>
        <v>2</v>
      </c>
      <c r="U62" s="68">
        <v>1</v>
      </c>
      <c r="V62" s="68">
        <v>2014</v>
      </c>
      <c r="W62" s="68"/>
      <c r="X62" s="68" t="s">
        <v>574</v>
      </c>
      <c r="Y62" s="68"/>
    </row>
    <row r="63" spans="2:25" x14ac:dyDescent="0.25">
      <c r="B63" s="68" t="s">
        <v>540</v>
      </c>
      <c r="C63" s="68"/>
      <c r="D63" s="68"/>
      <c r="E63" s="68"/>
      <c r="F63" s="68"/>
      <c r="G63" s="68" t="str">
        <f>INDEX(Activities!$B$2:$C$390,MATCH(Exchanges!H63,Activities!$C$2:$C$390,0),1)</f>
        <v>All other converted paper product manufacturing</v>
      </c>
      <c r="H63" s="68">
        <f>FinalEmployment!B60</f>
        <v>322299</v>
      </c>
      <c r="I63" s="68" t="s">
        <v>533</v>
      </c>
      <c r="J63" s="95">
        <f>FinalEmployment!C60*1000/(VLOOKUP(H63,'07NAICS_GO_A_Gross Output'!$B$7:$K$412,10,FALSE)*1000000*VLOOKUP(H63,'07NAICS_GO_C_Price_Indexes'!$B$6:$H$411,7,FALSE))</f>
        <v>2.3835358914402687E-6</v>
      </c>
      <c r="K63" s="68" t="s">
        <v>567</v>
      </c>
      <c r="L63" s="68"/>
      <c r="M63" s="82"/>
      <c r="N63" s="68"/>
      <c r="O63" s="68"/>
      <c r="P63" s="68"/>
      <c r="Q63" s="68">
        <v>1</v>
      </c>
      <c r="R63" s="68">
        <v>1</v>
      </c>
      <c r="S63" s="68">
        <v>1</v>
      </c>
      <c r="T63" s="68">
        <f>FinalEmployment!D60</f>
        <v>2</v>
      </c>
      <c r="U63" s="68">
        <v>1</v>
      </c>
      <c r="V63" s="68">
        <v>2014</v>
      </c>
      <c r="W63" s="68"/>
      <c r="X63" s="68" t="s">
        <v>574</v>
      </c>
      <c r="Y63" s="68"/>
    </row>
    <row r="64" spans="2:25" x14ac:dyDescent="0.25">
      <c r="B64" s="68" t="s">
        <v>540</v>
      </c>
      <c r="C64" s="68"/>
      <c r="D64" s="68"/>
      <c r="E64" s="68"/>
      <c r="F64" s="68"/>
      <c r="G64" s="68" t="str">
        <f>INDEX(Activities!$B$2:$C$390,MATCH(Exchanges!H64,Activities!$C$2:$C$390,0),1)</f>
        <v>Sanitary paper product manufacturing</v>
      </c>
      <c r="H64" s="68">
        <f>FinalEmployment!B61</f>
        <v>322291</v>
      </c>
      <c r="I64" s="68" t="s">
        <v>533</v>
      </c>
      <c r="J64" s="95">
        <f>FinalEmployment!C61*1000/(VLOOKUP(H64,'07NAICS_GO_A_Gross Output'!$B$7:$K$412,10,FALSE)*1000000*VLOOKUP(H64,'07NAICS_GO_C_Price_Indexes'!$B$6:$H$411,7,FALSE))</f>
        <v>2.8406399460715898E-6</v>
      </c>
      <c r="K64" s="68" t="s">
        <v>567</v>
      </c>
      <c r="L64" s="68"/>
      <c r="M64" s="82"/>
      <c r="N64" s="68"/>
      <c r="O64" s="68"/>
      <c r="P64" s="68"/>
      <c r="Q64" s="68">
        <v>1</v>
      </c>
      <c r="R64" s="68">
        <v>1</v>
      </c>
      <c r="S64" s="68">
        <v>1</v>
      </c>
      <c r="T64" s="68">
        <f>FinalEmployment!D61</f>
        <v>2</v>
      </c>
      <c r="U64" s="68">
        <v>1</v>
      </c>
      <c r="V64" s="68">
        <v>2014</v>
      </c>
      <c r="W64" s="68"/>
      <c r="X64" s="68" t="s">
        <v>574</v>
      </c>
      <c r="Y64" s="68"/>
    </row>
    <row r="65" spans="2:25" x14ac:dyDescent="0.25">
      <c r="B65" s="68" t="s">
        <v>540</v>
      </c>
      <c r="C65" s="68"/>
      <c r="D65" s="68"/>
      <c r="E65" s="68"/>
      <c r="F65" s="68"/>
      <c r="G65" s="68" t="str">
        <f>INDEX(Activities!$B$2:$C$390,MATCH(Exchanges!H65,Activities!$C$2:$C$390,0),1)</f>
        <v>Printing</v>
      </c>
      <c r="H65" s="68">
        <f>FinalEmployment!B62</f>
        <v>323110</v>
      </c>
      <c r="I65" s="68" t="s">
        <v>533</v>
      </c>
      <c r="J65" s="95">
        <f>FinalEmployment!C62*1000/(VLOOKUP(H65,'07NAICS_GO_A_Gross Output'!$B$7:$K$412,10,FALSE)*1000000*VLOOKUP(H65,'07NAICS_GO_C_Price_Indexes'!$B$6:$H$411,7,FALSE))</f>
        <v>5.3120695217004041E-6</v>
      </c>
      <c r="K65" s="68" t="s">
        <v>567</v>
      </c>
      <c r="L65" s="68"/>
      <c r="M65" s="82"/>
      <c r="N65" s="68"/>
      <c r="O65" s="68"/>
      <c r="P65" s="68"/>
      <c r="Q65" s="68">
        <v>1</v>
      </c>
      <c r="R65" s="68">
        <v>1</v>
      </c>
      <c r="S65" s="68">
        <v>1</v>
      </c>
      <c r="T65" s="68">
        <f>FinalEmployment!D62</f>
        <v>2</v>
      </c>
      <c r="U65" s="68">
        <v>1</v>
      </c>
      <c r="V65" s="68">
        <v>2014</v>
      </c>
      <c r="W65" s="68"/>
      <c r="X65" s="68" t="s">
        <v>574</v>
      </c>
      <c r="Y65" s="68"/>
    </row>
    <row r="66" spans="2:25" x14ac:dyDescent="0.25">
      <c r="B66" s="68" t="s">
        <v>540</v>
      </c>
      <c r="C66" s="68"/>
      <c r="D66" s="68"/>
      <c r="E66" s="68"/>
      <c r="F66" s="68"/>
      <c r="G66" s="68" t="str">
        <f>INDEX(Activities!$B$2:$C$390,MATCH(Exchanges!H66,Activities!$C$2:$C$390,0),1)</f>
        <v>Support activities for printing</v>
      </c>
      <c r="H66" s="68">
        <f>FinalEmployment!B63</f>
        <v>323120</v>
      </c>
      <c r="I66" s="68" t="s">
        <v>533</v>
      </c>
      <c r="J66" s="95">
        <f>FinalEmployment!C63*1000/(VLOOKUP(H66,'07NAICS_GO_A_Gross Output'!$B$7:$K$412,10,FALSE)*1000000*VLOOKUP(H66,'07NAICS_GO_C_Price_Indexes'!$B$6:$H$411,7,FALSE))</f>
        <v>7.5930817359939785E-6</v>
      </c>
      <c r="K66" s="68" t="s">
        <v>567</v>
      </c>
      <c r="L66" s="68"/>
      <c r="M66" s="82"/>
      <c r="N66" s="68"/>
      <c r="O66" s="68"/>
      <c r="P66" s="68"/>
      <c r="Q66" s="68">
        <v>1</v>
      </c>
      <c r="R66" s="68">
        <v>1</v>
      </c>
      <c r="S66" s="68">
        <v>1</v>
      </c>
      <c r="T66" s="68">
        <f>FinalEmployment!D63</f>
        <v>2</v>
      </c>
      <c r="U66" s="68">
        <v>1</v>
      </c>
      <c r="V66" s="68">
        <v>2014</v>
      </c>
      <c r="W66" s="68"/>
      <c r="X66" s="68" t="s">
        <v>574</v>
      </c>
      <c r="Y66" s="68"/>
    </row>
    <row r="67" spans="2:25" x14ac:dyDescent="0.25">
      <c r="B67" s="68" t="s">
        <v>540</v>
      </c>
      <c r="C67" s="68"/>
      <c r="D67" s="68"/>
      <c r="E67" s="68"/>
      <c r="F67" s="68"/>
      <c r="G67" s="68" t="str">
        <f>INDEX(Activities!$B$2:$C$390,MATCH(Exchanges!H67,Activities!$C$2:$C$390,0),1)</f>
        <v>Asphalt paving mixture and block manufacturing</v>
      </c>
      <c r="H67" s="68">
        <f>FinalEmployment!B64</f>
        <v>324121</v>
      </c>
      <c r="I67" s="68" t="s">
        <v>533</v>
      </c>
      <c r="J67" s="95">
        <f>FinalEmployment!C64*1000/(VLOOKUP(H67,'07NAICS_GO_A_Gross Output'!$B$7:$K$412,10,FALSE)*1000000*VLOOKUP(H67,'07NAICS_GO_C_Price_Indexes'!$B$6:$H$411,7,FALSE))</f>
        <v>6.2271953517460495E-7</v>
      </c>
      <c r="K67" s="68" t="s">
        <v>567</v>
      </c>
      <c r="L67" s="68"/>
      <c r="M67" s="82"/>
      <c r="N67" s="68"/>
      <c r="O67" s="68"/>
      <c r="P67" s="68"/>
      <c r="Q67" s="68">
        <v>1</v>
      </c>
      <c r="R67" s="68">
        <v>1</v>
      </c>
      <c r="S67" s="68">
        <v>1</v>
      </c>
      <c r="T67" s="68">
        <f>FinalEmployment!D64</f>
        <v>2</v>
      </c>
      <c r="U67" s="68">
        <v>1</v>
      </c>
      <c r="V67" s="68">
        <v>2014</v>
      </c>
      <c r="W67" s="68"/>
      <c r="X67" s="68" t="s">
        <v>574</v>
      </c>
      <c r="Y67" s="68"/>
    </row>
    <row r="68" spans="2:25" x14ac:dyDescent="0.25">
      <c r="B68" s="68" t="s">
        <v>540</v>
      </c>
      <c r="C68" s="68"/>
      <c r="D68" s="68"/>
      <c r="E68" s="68"/>
      <c r="F68" s="68"/>
      <c r="G68" s="68" t="str">
        <f>INDEX(Activities!$B$2:$C$390,MATCH(Exchanges!H68,Activities!$C$2:$C$390,0),1)</f>
        <v>Asphalt shingle and coating materials manufacturing</v>
      </c>
      <c r="H68" s="68">
        <f>FinalEmployment!B65</f>
        <v>324122</v>
      </c>
      <c r="I68" s="68" t="s">
        <v>533</v>
      </c>
      <c r="J68" s="95">
        <f>FinalEmployment!C65*1000/(VLOOKUP(H68,'07NAICS_GO_A_Gross Output'!$B$7:$K$412,10,FALSE)*1000000*VLOOKUP(H68,'07NAICS_GO_C_Price_Indexes'!$B$6:$H$411,7,FALSE))</f>
        <v>7.9271015299472238E-7</v>
      </c>
      <c r="K68" s="68" t="s">
        <v>567</v>
      </c>
      <c r="L68" s="68"/>
      <c r="M68" s="82"/>
      <c r="N68" s="68"/>
      <c r="O68" s="68"/>
      <c r="P68" s="68"/>
      <c r="Q68" s="68">
        <v>1</v>
      </c>
      <c r="R68" s="68">
        <v>1</v>
      </c>
      <c r="S68" s="68">
        <v>1</v>
      </c>
      <c r="T68" s="68">
        <f>FinalEmployment!D65</f>
        <v>2</v>
      </c>
      <c r="U68" s="68">
        <v>1</v>
      </c>
      <c r="V68" s="68">
        <v>2014</v>
      </c>
      <c r="W68" s="68"/>
      <c r="X68" s="68" t="s">
        <v>574</v>
      </c>
      <c r="Y68" s="68"/>
    </row>
    <row r="69" spans="2:25" x14ac:dyDescent="0.25">
      <c r="B69" s="68" t="s">
        <v>540</v>
      </c>
      <c r="C69" s="68"/>
      <c r="D69" s="68"/>
      <c r="E69" s="68"/>
      <c r="F69" s="68"/>
      <c r="G69" s="68" t="str">
        <f>INDEX(Activities!$B$2:$C$390,MATCH(Exchanges!H69,Activities!$C$2:$C$390,0),1)</f>
        <v>Other petroleum and coal products manufacturing</v>
      </c>
      <c r="H69" s="68">
        <f>FinalEmployment!B66</f>
        <v>324190</v>
      </c>
      <c r="I69" s="68" t="s">
        <v>533</v>
      </c>
      <c r="J69" s="95">
        <f>FinalEmployment!C66*1000/(VLOOKUP(H69,'07NAICS_GO_A_Gross Output'!$B$7:$K$412,10,FALSE)*1000000*VLOOKUP(H69,'07NAICS_GO_C_Price_Indexes'!$B$6:$H$411,7,FALSE))</f>
        <v>4.8795972380864937E-7</v>
      </c>
      <c r="K69" s="68" t="s">
        <v>567</v>
      </c>
      <c r="L69" s="68"/>
      <c r="M69" s="82"/>
      <c r="N69" s="68"/>
      <c r="O69" s="68"/>
      <c r="P69" s="68"/>
      <c r="Q69" s="68">
        <v>1</v>
      </c>
      <c r="R69" s="68">
        <v>1</v>
      </c>
      <c r="S69" s="68">
        <v>1</v>
      </c>
      <c r="T69" s="68">
        <f>FinalEmployment!D66</f>
        <v>2</v>
      </c>
      <c r="U69" s="68">
        <v>1</v>
      </c>
      <c r="V69" s="68">
        <v>2014</v>
      </c>
      <c r="W69" s="68"/>
      <c r="X69" s="68" t="s">
        <v>574</v>
      </c>
      <c r="Y69" s="68"/>
    </row>
    <row r="70" spans="2:25" x14ac:dyDescent="0.25">
      <c r="B70" s="68" t="s">
        <v>540</v>
      </c>
      <c r="C70" s="68"/>
      <c r="D70" s="68"/>
      <c r="E70" s="68"/>
      <c r="F70" s="68"/>
      <c r="G70" s="68" t="str">
        <f>INDEX(Activities!$B$2:$C$390,MATCH(Exchanges!H70,Activities!$C$2:$C$390,0),1)</f>
        <v>Petroleum refineries</v>
      </c>
      <c r="H70" s="68">
        <f>FinalEmployment!B67</f>
        <v>324110</v>
      </c>
      <c r="I70" s="68" t="s">
        <v>533</v>
      </c>
      <c r="J70" s="95">
        <f>FinalEmployment!C67*1000/(VLOOKUP(H70,'07NAICS_GO_A_Gross Output'!$B$7:$K$412,10,FALSE)*1000000*VLOOKUP(H70,'07NAICS_GO_C_Price_Indexes'!$B$6:$H$411,7,FALSE))</f>
        <v>1.1049227944752267E-7</v>
      </c>
      <c r="K70" s="68" t="s">
        <v>567</v>
      </c>
      <c r="L70" s="68"/>
      <c r="M70" s="82"/>
      <c r="N70" s="68"/>
      <c r="O70" s="68"/>
      <c r="P70" s="68"/>
      <c r="Q70" s="68">
        <v>1</v>
      </c>
      <c r="R70" s="68">
        <v>1</v>
      </c>
      <c r="S70" s="68">
        <v>1</v>
      </c>
      <c r="T70" s="68">
        <f>FinalEmployment!D67</f>
        <v>2</v>
      </c>
      <c r="U70" s="68">
        <v>1</v>
      </c>
      <c r="V70" s="68">
        <v>2014</v>
      </c>
      <c r="W70" s="68"/>
      <c r="X70" s="68" t="s">
        <v>574</v>
      </c>
      <c r="Y70" s="68"/>
    </row>
    <row r="71" spans="2:25" x14ac:dyDescent="0.25">
      <c r="B71" s="68" t="s">
        <v>540</v>
      </c>
      <c r="C71" s="68"/>
      <c r="D71" s="68"/>
      <c r="E71" s="68"/>
      <c r="F71" s="68"/>
      <c r="G71" s="68" t="str">
        <f>INDEX(Activities!$B$2:$C$390,MATCH(Exchanges!H71,Activities!$C$2:$C$390,0),1)</f>
        <v>Petrochemical manufacturing</v>
      </c>
      <c r="H71" s="68">
        <f>FinalEmployment!B68</f>
        <v>325110</v>
      </c>
      <c r="I71" s="68" t="s">
        <v>533</v>
      </c>
      <c r="J71" s="95">
        <f>FinalEmployment!C68*1000/(VLOOKUP(H71,'07NAICS_GO_A_Gross Output'!$B$7:$K$412,10,FALSE)*1000000*VLOOKUP(H71,'07NAICS_GO_C_Price_Indexes'!$B$6:$H$411,7,FALSE))</f>
        <v>3.9238438302936471E-7</v>
      </c>
      <c r="K71" s="68" t="s">
        <v>567</v>
      </c>
      <c r="L71" s="68"/>
      <c r="M71" s="82"/>
      <c r="N71" s="68"/>
      <c r="O71" s="68"/>
      <c r="P71" s="68"/>
      <c r="Q71" s="68">
        <v>1</v>
      </c>
      <c r="R71" s="68">
        <v>1</v>
      </c>
      <c r="S71" s="68">
        <v>1</v>
      </c>
      <c r="T71" s="68">
        <f>FinalEmployment!D68</f>
        <v>2</v>
      </c>
      <c r="U71" s="68">
        <v>1</v>
      </c>
      <c r="V71" s="68">
        <v>2014</v>
      </c>
      <c r="W71" s="68"/>
      <c r="X71" s="68" t="s">
        <v>574</v>
      </c>
      <c r="Y71" s="68"/>
    </row>
    <row r="72" spans="2:25" x14ac:dyDescent="0.25">
      <c r="B72" s="68" t="s">
        <v>540</v>
      </c>
      <c r="C72" s="68"/>
      <c r="D72" s="68"/>
      <c r="E72" s="68"/>
      <c r="F72" s="68"/>
      <c r="G72" s="68" t="str">
        <f>INDEX(Activities!$B$2:$C$390,MATCH(Exchanges!H72,Activities!$C$2:$C$390,0),1)</f>
        <v>Industrial gas manufacturing</v>
      </c>
      <c r="H72" s="68">
        <f>FinalEmployment!B69</f>
        <v>325120</v>
      </c>
      <c r="I72" s="68" t="s">
        <v>533</v>
      </c>
      <c r="J72" s="95">
        <f>FinalEmployment!C69*1000/(VLOOKUP(H72,'07NAICS_GO_A_Gross Output'!$B$7:$K$412,10,FALSE)*1000000*VLOOKUP(H72,'07NAICS_GO_C_Price_Indexes'!$B$6:$H$411,7,FALSE))</f>
        <v>1.899827727572365E-6</v>
      </c>
      <c r="K72" s="68" t="s">
        <v>567</v>
      </c>
      <c r="L72" s="68"/>
      <c r="M72" s="82"/>
      <c r="N72" s="68"/>
      <c r="O72" s="68"/>
      <c r="P72" s="68"/>
      <c r="Q72" s="68">
        <v>1</v>
      </c>
      <c r="R72" s="68">
        <v>1</v>
      </c>
      <c r="S72" s="68">
        <v>1</v>
      </c>
      <c r="T72" s="68">
        <f>FinalEmployment!D69</f>
        <v>2</v>
      </c>
      <c r="U72" s="68">
        <v>1</v>
      </c>
      <c r="V72" s="68">
        <v>2014</v>
      </c>
      <c r="W72" s="68"/>
      <c r="X72" s="68" t="s">
        <v>574</v>
      </c>
      <c r="Y72" s="68"/>
    </row>
    <row r="73" spans="2:25" x14ac:dyDescent="0.25">
      <c r="B73" s="68" t="s">
        <v>540</v>
      </c>
      <c r="C73" s="68"/>
      <c r="D73" s="68"/>
      <c r="E73" s="68"/>
      <c r="F73" s="68"/>
      <c r="G73" s="68" t="str">
        <f>INDEX(Activities!$B$2:$C$390,MATCH(Exchanges!H73,Activities!$C$2:$C$390,0),1)</f>
        <v>Other basic inorganic chemical manufacturing</v>
      </c>
      <c r="H73" s="68">
        <f>FinalEmployment!B70</f>
        <v>325180</v>
      </c>
      <c r="I73" s="68" t="s">
        <v>533</v>
      </c>
      <c r="J73" s="95">
        <f>FinalEmployment!C70*1000/(VLOOKUP(H73,'07NAICS_GO_A_Gross Output'!$B$7:$K$412,10,FALSE)*1000000*VLOOKUP(H73,'07NAICS_GO_C_Price_Indexes'!$B$6:$H$411,7,FALSE))</f>
        <v>1.1797736743725333E-6</v>
      </c>
      <c r="K73" s="68" t="s">
        <v>567</v>
      </c>
      <c r="L73" s="68"/>
      <c r="M73" s="82"/>
      <c r="N73" s="68"/>
      <c r="O73" s="68"/>
      <c r="P73" s="68"/>
      <c r="Q73" s="68">
        <v>1</v>
      </c>
      <c r="R73" s="68">
        <v>1</v>
      </c>
      <c r="S73" s="68">
        <v>1</v>
      </c>
      <c r="T73" s="68">
        <f>FinalEmployment!D70</f>
        <v>2</v>
      </c>
      <c r="U73" s="68">
        <v>1</v>
      </c>
      <c r="V73" s="68">
        <v>2014</v>
      </c>
      <c r="W73" s="68"/>
      <c r="X73" s="68" t="s">
        <v>574</v>
      </c>
      <c r="Y73" s="68"/>
    </row>
    <row r="74" spans="2:25" x14ac:dyDescent="0.25">
      <c r="B74" s="68" t="s">
        <v>540</v>
      </c>
      <c r="C74" s="68"/>
      <c r="D74" s="68"/>
      <c r="E74" s="68"/>
      <c r="F74" s="68"/>
      <c r="G74" s="68" t="str">
        <f>INDEX(Activities!$B$2:$C$390,MATCH(Exchanges!H74,Activities!$C$2:$C$390,0),1)</f>
        <v>Other basic organic chemical manufacturing</v>
      </c>
      <c r="H74" s="68">
        <f>FinalEmployment!B71</f>
        <v>325190</v>
      </c>
      <c r="I74" s="68" t="s">
        <v>533</v>
      </c>
      <c r="J74" s="95">
        <f>FinalEmployment!C71*1000/(VLOOKUP(H74,'07NAICS_GO_A_Gross Output'!$B$7:$K$412,10,FALSE)*1000000*VLOOKUP(H74,'07NAICS_GO_C_Price_Indexes'!$B$6:$H$411,7,FALSE))</f>
        <v>3.5807636646900965E-7</v>
      </c>
      <c r="K74" s="68" t="s">
        <v>567</v>
      </c>
      <c r="L74" s="68"/>
      <c r="M74" s="82"/>
      <c r="N74" s="68"/>
      <c r="O74" s="68"/>
      <c r="P74" s="68"/>
      <c r="Q74" s="68">
        <v>1</v>
      </c>
      <c r="R74" s="68">
        <v>1</v>
      </c>
      <c r="S74" s="68">
        <v>1</v>
      </c>
      <c r="T74" s="68">
        <f>FinalEmployment!D71</f>
        <v>2</v>
      </c>
      <c r="U74" s="68">
        <v>1</v>
      </c>
      <c r="V74" s="68">
        <v>2014</v>
      </c>
      <c r="W74" s="68"/>
      <c r="X74" s="68" t="s">
        <v>574</v>
      </c>
      <c r="Y74" s="68"/>
    </row>
    <row r="75" spans="2:25" x14ac:dyDescent="0.25">
      <c r="B75" s="68" t="s">
        <v>540</v>
      </c>
      <c r="C75" s="68"/>
      <c r="D75" s="68"/>
      <c r="E75" s="68"/>
      <c r="F75" s="68"/>
      <c r="G75" s="68" t="str">
        <f>INDEX(Activities!$B$2:$C$390,MATCH(Exchanges!H75,Activities!$C$2:$C$390,0),1)</f>
        <v>Synthetic dye and pigment manufacturing</v>
      </c>
      <c r="H75" s="68">
        <f>FinalEmployment!B72</f>
        <v>325130</v>
      </c>
      <c r="I75" s="68" t="s">
        <v>533</v>
      </c>
      <c r="J75" s="95">
        <f>FinalEmployment!C72*1000/(VLOOKUP(H75,'07NAICS_GO_A_Gross Output'!$B$7:$K$412,10,FALSE)*1000000*VLOOKUP(H75,'07NAICS_GO_C_Price_Indexes'!$B$6:$H$411,7,FALSE))</f>
        <v>1.3577754731594991E-6</v>
      </c>
      <c r="K75" s="68" t="s">
        <v>567</v>
      </c>
      <c r="L75" s="68"/>
      <c r="M75" s="82"/>
      <c r="N75" s="68"/>
      <c r="O75" s="68"/>
      <c r="P75" s="68"/>
      <c r="Q75" s="68">
        <v>1</v>
      </c>
      <c r="R75" s="68">
        <v>1</v>
      </c>
      <c r="S75" s="68">
        <v>1</v>
      </c>
      <c r="T75" s="68">
        <f>FinalEmployment!D72</f>
        <v>2</v>
      </c>
      <c r="U75" s="68">
        <v>1</v>
      </c>
      <c r="V75" s="68">
        <v>2014</v>
      </c>
      <c r="W75" s="68"/>
      <c r="X75" s="68" t="s">
        <v>574</v>
      </c>
      <c r="Y75" s="68"/>
    </row>
    <row r="76" spans="2:25" x14ac:dyDescent="0.25">
      <c r="B76" s="68" t="s">
        <v>540</v>
      </c>
      <c r="C76" s="68"/>
      <c r="D76" s="68"/>
      <c r="E76" s="68"/>
      <c r="F76" s="68"/>
      <c r="G76" s="68" t="str">
        <f>INDEX(Activities!$B$2:$C$390,MATCH(Exchanges!H76,Activities!$C$2:$C$390,0),1)</f>
        <v>Plastics material and resin manufacturing</v>
      </c>
      <c r="H76" s="68">
        <f>FinalEmployment!B73</f>
        <v>325211</v>
      </c>
      <c r="I76" s="68" t="s">
        <v>533</v>
      </c>
      <c r="J76" s="95">
        <f>FinalEmployment!C73*1000/(VLOOKUP(H76,'07NAICS_GO_A_Gross Output'!$B$7:$K$412,10,FALSE)*1000000*VLOOKUP(H76,'07NAICS_GO_C_Price_Indexes'!$B$6:$H$411,7,FALSE))</f>
        <v>7.1608158988461817E-7</v>
      </c>
      <c r="K76" s="68" t="s">
        <v>567</v>
      </c>
      <c r="L76" s="68"/>
      <c r="M76" s="82"/>
      <c r="N76" s="68"/>
      <c r="O76" s="68"/>
      <c r="P76" s="68"/>
      <c r="Q76" s="68">
        <v>1</v>
      </c>
      <c r="R76" s="68">
        <v>1</v>
      </c>
      <c r="S76" s="68">
        <v>1</v>
      </c>
      <c r="T76" s="68">
        <f>FinalEmployment!D73</f>
        <v>2</v>
      </c>
      <c r="U76" s="68">
        <v>1</v>
      </c>
      <c r="V76" s="68">
        <v>2014</v>
      </c>
      <c r="W76" s="68"/>
      <c r="X76" s="68" t="s">
        <v>574</v>
      </c>
      <c r="Y76" s="68"/>
    </row>
    <row r="77" spans="2:25" x14ac:dyDescent="0.25">
      <c r="B77" s="68" t="s">
        <v>540</v>
      </c>
      <c r="C77" s="68"/>
      <c r="D77" s="68"/>
      <c r="E77" s="68"/>
      <c r="F77" s="68"/>
      <c r="G77" s="68" t="str">
        <f>INDEX(Activities!$B$2:$C$390,MATCH(Exchanges!H77,Activities!$C$2:$C$390,0),1)</f>
        <v>Synthetic rubber and artificial and synthetic fibers and filaments manufacturing</v>
      </c>
      <c r="H77" s="68" t="str">
        <f>FinalEmployment!B74</f>
        <v>3252A0</v>
      </c>
      <c r="I77" s="68" t="s">
        <v>533</v>
      </c>
      <c r="J77" s="95">
        <f>FinalEmployment!C74*1000/(VLOOKUP(H77,'07NAICS_GO_A_Gross Output'!$B$7:$K$412,10,FALSE)*1000000*VLOOKUP(H77,'07NAICS_GO_C_Price_Indexes'!$B$6:$H$411,7,FALSE))</f>
        <v>1.6417419217153776E-6</v>
      </c>
      <c r="K77" s="68" t="s">
        <v>567</v>
      </c>
      <c r="L77" s="68"/>
      <c r="M77" s="82"/>
      <c r="N77" s="68"/>
      <c r="O77" s="68"/>
      <c r="P77" s="68"/>
      <c r="Q77" s="68">
        <v>1</v>
      </c>
      <c r="R77" s="68">
        <v>1</v>
      </c>
      <c r="S77" s="68">
        <v>1</v>
      </c>
      <c r="T77" s="68">
        <f>FinalEmployment!D74</f>
        <v>2</v>
      </c>
      <c r="U77" s="68">
        <v>1</v>
      </c>
      <c r="V77" s="68">
        <v>2014</v>
      </c>
      <c r="W77" s="68"/>
      <c r="X77" s="68" t="s">
        <v>574</v>
      </c>
      <c r="Y77" s="68"/>
    </row>
    <row r="78" spans="2:25" x14ac:dyDescent="0.25">
      <c r="B78" s="68" t="s">
        <v>540</v>
      </c>
      <c r="C78" s="68"/>
      <c r="D78" s="68"/>
      <c r="E78" s="68"/>
      <c r="F78" s="68"/>
      <c r="G78" s="68" t="str">
        <f>INDEX(Activities!$B$2:$C$390,MATCH(Exchanges!H78,Activities!$C$2:$C$390,0),1)</f>
        <v>Fertilizer manufacturing</v>
      </c>
      <c r="H78" s="68">
        <f>FinalEmployment!B75</f>
        <v>325310</v>
      </c>
      <c r="I78" s="68" t="s">
        <v>533</v>
      </c>
      <c r="J78" s="95">
        <f>FinalEmployment!C75*1000/(VLOOKUP(H78,'07NAICS_GO_A_Gross Output'!$B$7:$K$412,10,FALSE)*1000000*VLOOKUP(H78,'07NAICS_GO_C_Price_Indexes'!$B$6:$H$411,7,FALSE))</f>
        <v>7.6296217549240497E-7</v>
      </c>
      <c r="K78" s="68" t="s">
        <v>567</v>
      </c>
      <c r="L78" s="68"/>
      <c r="M78" s="82"/>
      <c r="N78" s="68"/>
      <c r="O78" s="68"/>
      <c r="P78" s="68"/>
      <c r="Q78" s="68">
        <v>1</v>
      </c>
      <c r="R78" s="68">
        <v>1</v>
      </c>
      <c r="S78" s="68">
        <v>1</v>
      </c>
      <c r="T78" s="68">
        <f>FinalEmployment!D75</f>
        <v>2</v>
      </c>
      <c r="U78" s="68">
        <v>1</v>
      </c>
      <c r="V78" s="68">
        <v>2014</v>
      </c>
      <c r="W78" s="68"/>
      <c r="X78" s="68" t="s">
        <v>574</v>
      </c>
      <c r="Y78" s="68"/>
    </row>
    <row r="79" spans="2:25" x14ac:dyDescent="0.25">
      <c r="B79" s="68" t="s">
        <v>540</v>
      </c>
      <c r="C79" s="68"/>
      <c r="D79" s="68"/>
      <c r="E79" s="68"/>
      <c r="F79" s="68"/>
      <c r="G79" s="68" t="str">
        <f>INDEX(Activities!$B$2:$C$390,MATCH(Exchanges!H79,Activities!$C$2:$C$390,0),1)</f>
        <v>Pesticide and other agricultural chemical manufacturing</v>
      </c>
      <c r="H79" s="68">
        <f>FinalEmployment!B76</f>
        <v>325320</v>
      </c>
      <c r="I79" s="68" t="s">
        <v>533</v>
      </c>
      <c r="J79" s="95">
        <f>FinalEmployment!C76*1000/(VLOOKUP(H79,'07NAICS_GO_A_Gross Output'!$B$7:$K$412,10,FALSE)*1000000*VLOOKUP(H79,'07NAICS_GO_C_Price_Indexes'!$B$6:$H$411,7,FALSE))</f>
        <v>9.9109401310243859E-7</v>
      </c>
      <c r="K79" s="68" t="s">
        <v>567</v>
      </c>
      <c r="L79" s="68"/>
      <c r="M79" s="82"/>
      <c r="N79" s="68"/>
      <c r="O79" s="68"/>
      <c r="P79" s="68"/>
      <c r="Q79" s="68">
        <v>1</v>
      </c>
      <c r="R79" s="68">
        <v>1</v>
      </c>
      <c r="S79" s="68">
        <v>1</v>
      </c>
      <c r="T79" s="68">
        <f>FinalEmployment!D76</f>
        <v>2</v>
      </c>
      <c r="U79" s="68">
        <v>1</v>
      </c>
      <c r="V79" s="68">
        <v>2014</v>
      </c>
      <c r="W79" s="68"/>
      <c r="X79" s="68" t="s">
        <v>574</v>
      </c>
      <c r="Y79" s="68"/>
    </row>
    <row r="80" spans="2:25" x14ac:dyDescent="0.25">
      <c r="B80" s="68" t="s">
        <v>540</v>
      </c>
      <c r="C80" s="68"/>
      <c r="D80" s="68"/>
      <c r="E80" s="68"/>
      <c r="F80" s="68"/>
      <c r="G80" s="68" t="str">
        <f>INDEX(Activities!$B$2:$C$390,MATCH(Exchanges!H80,Activities!$C$2:$C$390,0),1)</f>
        <v>Medicinal and botanical manufacturing</v>
      </c>
      <c r="H80" s="68">
        <f>FinalEmployment!B77</f>
        <v>325411</v>
      </c>
      <c r="I80" s="68" t="s">
        <v>533</v>
      </c>
      <c r="J80" s="95">
        <f>FinalEmployment!C77*1000/(VLOOKUP(H80,'07NAICS_GO_A_Gross Output'!$B$7:$K$412,10,FALSE)*1000000*VLOOKUP(H80,'07NAICS_GO_C_Price_Indexes'!$B$6:$H$411,7,FALSE))</f>
        <v>1.3118703599901619E-6</v>
      </c>
      <c r="K80" s="68" t="s">
        <v>567</v>
      </c>
      <c r="L80" s="68"/>
      <c r="M80" s="82"/>
      <c r="N80" s="68"/>
      <c r="O80" s="68"/>
      <c r="P80" s="68"/>
      <c r="Q80" s="68">
        <v>1</v>
      </c>
      <c r="R80" s="68">
        <v>1</v>
      </c>
      <c r="S80" s="68">
        <v>1</v>
      </c>
      <c r="T80" s="68">
        <f>FinalEmployment!D77</f>
        <v>2</v>
      </c>
      <c r="U80" s="68">
        <v>1</v>
      </c>
      <c r="V80" s="68">
        <v>2014</v>
      </c>
      <c r="W80" s="68"/>
      <c r="X80" s="68" t="s">
        <v>574</v>
      </c>
      <c r="Y80" s="68"/>
    </row>
    <row r="81" spans="2:25" x14ac:dyDescent="0.25">
      <c r="B81" s="68" t="s">
        <v>540</v>
      </c>
      <c r="C81" s="68"/>
      <c r="D81" s="68"/>
      <c r="E81" s="68"/>
      <c r="F81" s="68"/>
      <c r="G81" s="68" t="str">
        <f>INDEX(Activities!$B$2:$C$390,MATCH(Exchanges!H81,Activities!$C$2:$C$390,0),1)</f>
        <v>In-vitro diagnostic substance manufacturing</v>
      </c>
      <c r="H81" s="68">
        <f>FinalEmployment!B78</f>
        <v>325413</v>
      </c>
      <c r="I81" s="68" t="s">
        <v>533</v>
      </c>
      <c r="J81" s="95">
        <f>FinalEmployment!C78*1000/(VLOOKUP(H81,'07NAICS_GO_A_Gross Output'!$B$7:$K$412,10,FALSE)*1000000*VLOOKUP(H81,'07NAICS_GO_C_Price_Indexes'!$B$6:$H$411,7,FALSE))</f>
        <v>1.4477841687689078E-6</v>
      </c>
      <c r="K81" s="68" t="s">
        <v>567</v>
      </c>
      <c r="L81" s="68"/>
      <c r="M81" s="82"/>
      <c r="N81" s="68"/>
      <c r="O81" s="68"/>
      <c r="P81" s="68"/>
      <c r="Q81" s="68">
        <v>1</v>
      </c>
      <c r="R81" s="68">
        <v>1</v>
      </c>
      <c r="S81" s="68">
        <v>1</v>
      </c>
      <c r="T81" s="68">
        <f>FinalEmployment!D78</f>
        <v>2</v>
      </c>
      <c r="U81" s="68">
        <v>1</v>
      </c>
      <c r="V81" s="68">
        <v>2014</v>
      </c>
      <c r="W81" s="68"/>
      <c r="X81" s="68" t="s">
        <v>574</v>
      </c>
      <c r="Y81" s="68"/>
    </row>
    <row r="82" spans="2:25" x14ac:dyDescent="0.25">
      <c r="B82" s="68" t="s">
        <v>540</v>
      </c>
      <c r="C82" s="68"/>
      <c r="D82" s="68"/>
      <c r="E82" s="68"/>
      <c r="F82" s="68"/>
      <c r="G82" s="68" t="str">
        <f>INDEX(Activities!$B$2:$C$390,MATCH(Exchanges!H82,Activities!$C$2:$C$390,0),1)</f>
        <v>Biological product (except diagnostic) manufacturing</v>
      </c>
      <c r="H82" s="68">
        <f>FinalEmployment!B79</f>
        <v>325414</v>
      </c>
      <c r="I82" s="68" t="s">
        <v>533</v>
      </c>
      <c r="J82" s="95">
        <f>FinalEmployment!C79*1000/(VLOOKUP(H82,'07NAICS_GO_A_Gross Output'!$B$7:$K$412,10,FALSE)*1000000*VLOOKUP(H82,'07NAICS_GO_C_Price_Indexes'!$B$6:$H$411,7,FALSE))</f>
        <v>8.6663277922207001E-7</v>
      </c>
      <c r="K82" s="68" t="s">
        <v>567</v>
      </c>
      <c r="L82" s="68"/>
      <c r="M82" s="82"/>
      <c r="N82" s="68"/>
      <c r="O82" s="68"/>
      <c r="P82" s="68"/>
      <c r="Q82" s="68">
        <v>1</v>
      </c>
      <c r="R82" s="68">
        <v>1</v>
      </c>
      <c r="S82" s="68">
        <v>1</v>
      </c>
      <c r="T82" s="68">
        <f>FinalEmployment!D79</f>
        <v>2</v>
      </c>
      <c r="U82" s="68">
        <v>1</v>
      </c>
      <c r="V82" s="68">
        <v>2014</v>
      </c>
      <c r="W82" s="68"/>
      <c r="X82" s="68" t="s">
        <v>574</v>
      </c>
      <c r="Y82" s="68"/>
    </row>
    <row r="83" spans="2:25" x14ac:dyDescent="0.25">
      <c r="B83" s="68" t="s">
        <v>540</v>
      </c>
      <c r="C83" s="68"/>
      <c r="D83" s="68"/>
      <c r="E83" s="68"/>
      <c r="F83" s="68"/>
      <c r="G83" s="68" t="str">
        <f>INDEX(Activities!$B$2:$C$390,MATCH(Exchanges!H83,Activities!$C$2:$C$390,0),1)</f>
        <v>Pharmaceutical preparation manufacturing</v>
      </c>
      <c r="H83" s="68">
        <f>FinalEmployment!B80</f>
        <v>325412</v>
      </c>
      <c r="I83" s="68" t="s">
        <v>533</v>
      </c>
      <c r="J83" s="95">
        <f>FinalEmployment!C80*1000/(VLOOKUP(H83,'07NAICS_GO_A_Gross Output'!$B$7:$K$412,10,FALSE)*1000000*VLOOKUP(H83,'07NAICS_GO_C_Price_Indexes'!$B$6:$H$411,7,FALSE))</f>
        <v>1.2937181727264208E-6</v>
      </c>
      <c r="K83" s="68" t="s">
        <v>567</v>
      </c>
      <c r="L83" s="68"/>
      <c r="M83" s="82"/>
      <c r="N83" s="68"/>
      <c r="O83" s="68"/>
      <c r="P83" s="68"/>
      <c r="Q83" s="68">
        <v>1</v>
      </c>
      <c r="R83" s="68">
        <v>1</v>
      </c>
      <c r="S83" s="68">
        <v>1</v>
      </c>
      <c r="T83" s="68">
        <f>FinalEmployment!D80</f>
        <v>2</v>
      </c>
      <c r="U83" s="68">
        <v>1</v>
      </c>
      <c r="V83" s="68">
        <v>2014</v>
      </c>
      <c r="W83" s="68"/>
      <c r="X83" s="68" t="s">
        <v>574</v>
      </c>
      <c r="Y83" s="68"/>
    </row>
    <row r="84" spans="2:25" x14ac:dyDescent="0.25">
      <c r="B84" s="68" t="s">
        <v>540</v>
      </c>
      <c r="C84" s="68"/>
      <c r="D84" s="68"/>
      <c r="E84" s="68"/>
      <c r="F84" s="68"/>
      <c r="G84" s="68" t="str">
        <f>INDEX(Activities!$B$2:$C$390,MATCH(Exchanges!H84,Activities!$C$2:$C$390,0),1)</f>
        <v>Paint and coating manufacturing</v>
      </c>
      <c r="H84" s="68">
        <f>FinalEmployment!B81</f>
        <v>325510</v>
      </c>
      <c r="I84" s="68" t="s">
        <v>533</v>
      </c>
      <c r="J84" s="95">
        <f>FinalEmployment!C81*1000/(VLOOKUP(H84,'07NAICS_GO_A_Gross Output'!$B$7:$K$412,10,FALSE)*1000000*VLOOKUP(H84,'07NAICS_GO_C_Price_Indexes'!$B$6:$H$411,7,FALSE))</f>
        <v>1.476533610406228E-6</v>
      </c>
      <c r="K84" s="68" t="s">
        <v>567</v>
      </c>
      <c r="L84" s="68"/>
      <c r="M84" s="82"/>
      <c r="N84" s="68"/>
      <c r="O84" s="68"/>
      <c r="P84" s="68"/>
      <c r="Q84" s="68">
        <v>1</v>
      </c>
      <c r="R84" s="68">
        <v>1</v>
      </c>
      <c r="S84" s="68">
        <v>1</v>
      </c>
      <c r="T84" s="68">
        <f>FinalEmployment!D81</f>
        <v>2</v>
      </c>
      <c r="U84" s="68">
        <v>1</v>
      </c>
      <c r="V84" s="68">
        <v>2014</v>
      </c>
      <c r="W84" s="68"/>
      <c r="X84" s="68" t="s">
        <v>574</v>
      </c>
      <c r="Y84" s="68"/>
    </row>
    <row r="85" spans="2:25" x14ac:dyDescent="0.25">
      <c r="B85" s="68" t="s">
        <v>540</v>
      </c>
      <c r="C85" s="68"/>
      <c r="D85" s="68"/>
      <c r="E85" s="68"/>
      <c r="F85" s="68"/>
      <c r="G85" s="68" t="str">
        <f>INDEX(Activities!$B$2:$C$390,MATCH(Exchanges!H85,Activities!$C$2:$C$390,0),1)</f>
        <v>Adhesive manufacturing</v>
      </c>
      <c r="H85" s="68">
        <f>FinalEmployment!B82</f>
        <v>325520</v>
      </c>
      <c r="I85" s="68" t="s">
        <v>533</v>
      </c>
      <c r="J85" s="95">
        <f>FinalEmployment!C82*1000/(VLOOKUP(H85,'07NAICS_GO_A_Gross Output'!$B$7:$K$412,10,FALSE)*1000000*VLOOKUP(H85,'07NAICS_GO_C_Price_Indexes'!$B$6:$H$411,7,FALSE))</f>
        <v>1.642728364020975E-6</v>
      </c>
      <c r="K85" s="68" t="s">
        <v>567</v>
      </c>
      <c r="L85" s="68"/>
      <c r="M85" s="82"/>
      <c r="N85" s="68"/>
      <c r="O85" s="68"/>
      <c r="P85" s="68"/>
      <c r="Q85" s="68">
        <v>1</v>
      </c>
      <c r="R85" s="68">
        <v>1</v>
      </c>
      <c r="S85" s="68">
        <v>1</v>
      </c>
      <c r="T85" s="68">
        <f>FinalEmployment!D82</f>
        <v>2</v>
      </c>
      <c r="U85" s="68">
        <v>1</v>
      </c>
      <c r="V85" s="68">
        <v>2014</v>
      </c>
      <c r="W85" s="68"/>
      <c r="X85" s="68" t="s">
        <v>574</v>
      </c>
      <c r="Y85" s="68"/>
    </row>
    <row r="86" spans="2:25" x14ac:dyDescent="0.25">
      <c r="B86" s="68" t="s">
        <v>540</v>
      </c>
      <c r="C86" s="68"/>
      <c r="D86" s="68"/>
      <c r="E86" s="68"/>
      <c r="F86" s="68"/>
      <c r="G86" s="68" t="str">
        <f>INDEX(Activities!$B$2:$C$390,MATCH(Exchanges!H86,Activities!$C$2:$C$390,0),1)</f>
        <v>Toilet preparation manufacturing</v>
      </c>
      <c r="H86" s="68">
        <f>FinalEmployment!B83</f>
        <v>325620</v>
      </c>
      <c r="I86" s="68" t="s">
        <v>533</v>
      </c>
      <c r="J86" s="95">
        <f>FinalEmployment!C83*1000/(VLOOKUP(H86,'07NAICS_GO_A_Gross Output'!$B$7:$K$412,10,FALSE)*1000000*VLOOKUP(H86,'07NAICS_GO_C_Price_Indexes'!$B$6:$H$411,7,FALSE))</f>
        <v>1.3241441430956989E-6</v>
      </c>
      <c r="K86" s="68" t="s">
        <v>567</v>
      </c>
      <c r="L86" s="68"/>
      <c r="M86" s="82"/>
      <c r="N86" s="68"/>
      <c r="O86" s="68"/>
      <c r="P86" s="68"/>
      <c r="Q86" s="68">
        <v>1</v>
      </c>
      <c r="R86" s="68">
        <v>1</v>
      </c>
      <c r="S86" s="68">
        <v>1</v>
      </c>
      <c r="T86" s="68">
        <f>FinalEmployment!D83</f>
        <v>2</v>
      </c>
      <c r="U86" s="68">
        <v>1</v>
      </c>
      <c r="V86" s="68">
        <v>2014</v>
      </c>
      <c r="W86" s="68"/>
      <c r="X86" s="68" t="s">
        <v>574</v>
      </c>
      <c r="Y86" s="68"/>
    </row>
    <row r="87" spans="2:25" x14ac:dyDescent="0.25">
      <c r="B87" s="68" t="s">
        <v>540</v>
      </c>
      <c r="C87" s="68"/>
      <c r="D87" s="68"/>
      <c r="E87" s="68"/>
      <c r="F87" s="68"/>
      <c r="G87" s="68" t="str">
        <f>INDEX(Activities!$B$2:$C$390,MATCH(Exchanges!H87,Activities!$C$2:$C$390,0),1)</f>
        <v>Soap and cleaning compound manufacturing</v>
      </c>
      <c r="H87" s="68">
        <f>FinalEmployment!B84</f>
        <v>325610</v>
      </c>
      <c r="I87" s="68" t="s">
        <v>533</v>
      </c>
      <c r="J87" s="95">
        <f>FinalEmployment!C84*1000/(VLOOKUP(H87,'07NAICS_GO_A_Gross Output'!$B$7:$K$412,10,FALSE)*1000000*VLOOKUP(H87,'07NAICS_GO_C_Price_Indexes'!$B$6:$H$411,7,FALSE))</f>
        <v>1.3080733671970468E-6</v>
      </c>
      <c r="K87" s="68" t="s">
        <v>567</v>
      </c>
      <c r="L87" s="68"/>
      <c r="M87" s="82"/>
      <c r="N87" s="68"/>
      <c r="O87" s="68"/>
      <c r="P87" s="68"/>
      <c r="Q87" s="68">
        <v>1</v>
      </c>
      <c r="R87" s="68">
        <v>1</v>
      </c>
      <c r="S87" s="68">
        <v>1</v>
      </c>
      <c r="T87" s="68">
        <f>FinalEmployment!D84</f>
        <v>2</v>
      </c>
      <c r="U87" s="68">
        <v>1</v>
      </c>
      <c r="V87" s="68">
        <v>2014</v>
      </c>
      <c r="W87" s="68"/>
      <c r="X87" s="68" t="s">
        <v>574</v>
      </c>
      <c r="Y87" s="68"/>
    </row>
    <row r="88" spans="2:25" x14ac:dyDescent="0.25">
      <c r="B88" s="68" t="s">
        <v>540</v>
      </c>
      <c r="C88" s="68"/>
      <c r="D88" s="68"/>
      <c r="E88" s="68"/>
      <c r="F88" s="68"/>
      <c r="G88" s="68" t="str">
        <f>INDEX(Activities!$B$2:$C$390,MATCH(Exchanges!H88,Activities!$C$2:$C$390,0),1)</f>
        <v>Printing ink manufacturing</v>
      </c>
      <c r="H88" s="68">
        <f>FinalEmployment!B85</f>
        <v>325910</v>
      </c>
      <c r="I88" s="68" t="s">
        <v>533</v>
      </c>
      <c r="J88" s="95">
        <f>FinalEmployment!C85*1000/(VLOOKUP(H88,'07NAICS_GO_A_Gross Output'!$B$7:$K$412,10,FALSE)*1000000*VLOOKUP(H88,'07NAICS_GO_C_Price_Indexes'!$B$6:$H$411,7,FALSE))</f>
        <v>1.5942907362639962E-6</v>
      </c>
      <c r="K88" s="68" t="s">
        <v>567</v>
      </c>
      <c r="L88" s="68"/>
      <c r="M88" s="82"/>
      <c r="N88" s="68"/>
      <c r="O88" s="68"/>
      <c r="P88" s="68"/>
      <c r="Q88" s="68">
        <v>1</v>
      </c>
      <c r="R88" s="68">
        <v>1</v>
      </c>
      <c r="S88" s="68">
        <v>1</v>
      </c>
      <c r="T88" s="68">
        <f>FinalEmployment!D85</f>
        <v>2</v>
      </c>
      <c r="U88" s="68">
        <v>1</v>
      </c>
      <c r="V88" s="68">
        <v>2014</v>
      </c>
      <c r="W88" s="68"/>
      <c r="X88" s="68" t="s">
        <v>574</v>
      </c>
      <c r="Y88" s="68"/>
    </row>
    <row r="89" spans="2:25" x14ac:dyDescent="0.25">
      <c r="B89" s="68" t="s">
        <v>540</v>
      </c>
      <c r="C89" s="68"/>
      <c r="D89" s="68"/>
      <c r="E89" s="68"/>
      <c r="F89" s="68"/>
      <c r="G89" s="68" t="str">
        <f>INDEX(Activities!$B$2:$C$390,MATCH(Exchanges!H89,Activities!$C$2:$C$390,0),1)</f>
        <v>All other chemical product and preparation manufacturing</v>
      </c>
      <c r="H89" s="68" t="str">
        <f>FinalEmployment!B86</f>
        <v>3259A0</v>
      </c>
      <c r="I89" s="68" t="s">
        <v>533</v>
      </c>
      <c r="J89" s="95">
        <f>FinalEmployment!C86*1000/(VLOOKUP(H89,'07NAICS_GO_A_Gross Output'!$B$7:$K$412,10,FALSE)*1000000*VLOOKUP(H89,'07NAICS_GO_C_Price_Indexes'!$B$6:$H$411,7,FALSE))</f>
        <v>1.7449515981428853E-6</v>
      </c>
      <c r="K89" s="68" t="s">
        <v>567</v>
      </c>
      <c r="L89" s="68"/>
      <c r="M89" s="82"/>
      <c r="N89" s="68"/>
      <c r="O89" s="68"/>
      <c r="P89" s="68"/>
      <c r="Q89" s="68">
        <v>1</v>
      </c>
      <c r="R89" s="68">
        <v>1</v>
      </c>
      <c r="S89" s="68">
        <v>1</v>
      </c>
      <c r="T89" s="68">
        <f>FinalEmployment!D86</f>
        <v>2</v>
      </c>
      <c r="U89" s="68">
        <v>1</v>
      </c>
      <c r="V89" s="68">
        <v>2014</v>
      </c>
      <c r="W89" s="68"/>
      <c r="X89" s="68" t="s">
        <v>574</v>
      </c>
      <c r="Y89" s="68"/>
    </row>
    <row r="90" spans="2:25" x14ac:dyDescent="0.25">
      <c r="B90" s="68" t="s">
        <v>540</v>
      </c>
      <c r="C90" s="68"/>
      <c r="D90" s="68"/>
      <c r="E90" s="68"/>
      <c r="F90" s="68"/>
      <c r="G90" s="68" t="str">
        <f>INDEX(Activities!$B$2:$C$390,MATCH(Exchanges!H90,Activities!$C$2:$C$390,0),1)</f>
        <v>Plastics pipe, pipe fitting, and unlaminated profile shape manufacturing</v>
      </c>
      <c r="H90" s="68">
        <f>FinalEmployment!B87</f>
        <v>326120</v>
      </c>
      <c r="I90" s="68" t="s">
        <v>533</v>
      </c>
      <c r="J90" s="95">
        <f>FinalEmployment!C87*1000/(VLOOKUP(H90,'07NAICS_GO_A_Gross Output'!$B$7:$K$412,10,FALSE)*1000000*VLOOKUP(H90,'07NAICS_GO_C_Price_Indexes'!$B$6:$H$411,7,FALSE))</f>
        <v>3.7048957277650081E-6</v>
      </c>
      <c r="K90" s="68" t="s">
        <v>567</v>
      </c>
      <c r="L90" s="68"/>
      <c r="M90" s="82"/>
      <c r="N90" s="68"/>
      <c r="O90" s="68"/>
      <c r="P90" s="68"/>
      <c r="Q90" s="68">
        <v>1</v>
      </c>
      <c r="R90" s="68">
        <v>1</v>
      </c>
      <c r="S90" s="68">
        <v>1</v>
      </c>
      <c r="T90" s="68">
        <f>FinalEmployment!D87</f>
        <v>2</v>
      </c>
      <c r="U90" s="68">
        <v>1</v>
      </c>
      <c r="V90" s="68">
        <v>2014</v>
      </c>
      <c r="W90" s="68"/>
      <c r="X90" s="68" t="s">
        <v>574</v>
      </c>
      <c r="Y90" s="68"/>
    </row>
    <row r="91" spans="2:25" x14ac:dyDescent="0.25">
      <c r="B91" s="68" t="s">
        <v>540</v>
      </c>
      <c r="C91" s="68"/>
      <c r="D91" s="68"/>
      <c r="E91" s="68"/>
      <c r="F91" s="68"/>
      <c r="G91" s="68" t="str">
        <f>INDEX(Activities!$B$2:$C$390,MATCH(Exchanges!H91,Activities!$C$2:$C$390,0),1)</f>
        <v>Laminated plastics plate, sheet (except packaging), and shape manufacturing</v>
      </c>
      <c r="H91" s="68">
        <f>FinalEmployment!B88</f>
        <v>326130</v>
      </c>
      <c r="I91" s="68" t="s">
        <v>533</v>
      </c>
      <c r="J91" s="95">
        <f>FinalEmployment!C88*1000/(VLOOKUP(H91,'07NAICS_GO_A_Gross Output'!$B$7:$K$412,10,FALSE)*1000000*VLOOKUP(H91,'07NAICS_GO_C_Price_Indexes'!$B$6:$H$411,7,FALSE))</f>
        <v>4.5062570050926706E-6</v>
      </c>
      <c r="K91" s="68" t="s">
        <v>567</v>
      </c>
      <c r="L91" s="68"/>
      <c r="M91" s="82"/>
      <c r="N91" s="68"/>
      <c r="O91" s="68"/>
      <c r="P91" s="68"/>
      <c r="Q91" s="68">
        <v>1</v>
      </c>
      <c r="R91" s="68">
        <v>1</v>
      </c>
      <c r="S91" s="68">
        <v>1</v>
      </c>
      <c r="T91" s="68">
        <f>FinalEmployment!D88</f>
        <v>2</v>
      </c>
      <c r="U91" s="68">
        <v>1</v>
      </c>
      <c r="V91" s="68">
        <v>2014</v>
      </c>
      <c r="W91" s="68"/>
      <c r="X91" s="68" t="s">
        <v>574</v>
      </c>
      <c r="Y91" s="68"/>
    </row>
    <row r="92" spans="2:25" x14ac:dyDescent="0.25">
      <c r="B92" s="68" t="s">
        <v>540</v>
      </c>
      <c r="C92" s="68"/>
      <c r="D92" s="68"/>
      <c r="E92" s="68"/>
      <c r="F92" s="68"/>
      <c r="G92" s="68" t="str">
        <f>INDEX(Activities!$B$2:$C$390,MATCH(Exchanges!H92,Activities!$C$2:$C$390,0),1)</f>
        <v>Polystyrene foam product manufacturing</v>
      </c>
      <c r="H92" s="68">
        <f>FinalEmployment!B89</f>
        <v>326140</v>
      </c>
      <c r="I92" s="68" t="s">
        <v>533</v>
      </c>
      <c r="J92" s="95">
        <f>FinalEmployment!C89*1000/(VLOOKUP(H92,'07NAICS_GO_A_Gross Output'!$B$7:$K$412,10,FALSE)*1000000*VLOOKUP(H92,'07NAICS_GO_C_Price_Indexes'!$B$6:$H$411,7,FALSE))</f>
        <v>3.0208219785712837E-6</v>
      </c>
      <c r="K92" s="68" t="s">
        <v>567</v>
      </c>
      <c r="L92" s="68"/>
      <c r="M92" s="82"/>
      <c r="N92" s="68"/>
      <c r="O92" s="68"/>
      <c r="P92" s="68"/>
      <c r="Q92" s="68">
        <v>1</v>
      </c>
      <c r="R92" s="68">
        <v>1</v>
      </c>
      <c r="S92" s="68">
        <v>1</v>
      </c>
      <c r="T92" s="68">
        <f>FinalEmployment!D89</f>
        <v>2</v>
      </c>
      <c r="U92" s="68">
        <v>1</v>
      </c>
      <c r="V92" s="68">
        <v>2014</v>
      </c>
      <c r="W92" s="68"/>
      <c r="X92" s="68" t="s">
        <v>574</v>
      </c>
      <c r="Y92" s="68"/>
    </row>
    <row r="93" spans="2:25" x14ac:dyDescent="0.25">
      <c r="B93" s="68" t="s">
        <v>540</v>
      </c>
      <c r="C93" s="68"/>
      <c r="D93" s="68"/>
      <c r="E93" s="68"/>
      <c r="F93" s="68"/>
      <c r="G93" s="68" t="str">
        <f>INDEX(Activities!$B$2:$C$390,MATCH(Exchanges!H93,Activities!$C$2:$C$390,0),1)</f>
        <v>Plastics packaging materials and unlaminated film and sheet manufacturing</v>
      </c>
      <c r="H93" s="68">
        <f>FinalEmployment!B90</f>
        <v>326110</v>
      </c>
      <c r="I93" s="68" t="s">
        <v>533</v>
      </c>
      <c r="J93" s="95">
        <f>FinalEmployment!C90*1000/(VLOOKUP(H93,'07NAICS_GO_A_Gross Output'!$B$7:$K$412,10,FALSE)*1000000*VLOOKUP(H93,'07NAICS_GO_C_Price_Indexes'!$B$6:$H$411,7,FALSE))</f>
        <v>2.3932473084990912E-6</v>
      </c>
      <c r="K93" s="68" t="s">
        <v>567</v>
      </c>
      <c r="L93" s="68"/>
      <c r="M93" s="82"/>
      <c r="N93" s="68"/>
      <c r="O93" s="68"/>
      <c r="P93" s="68"/>
      <c r="Q93" s="68">
        <v>1</v>
      </c>
      <c r="R93" s="68">
        <v>1</v>
      </c>
      <c r="S93" s="68">
        <v>1</v>
      </c>
      <c r="T93" s="68">
        <f>FinalEmployment!D90</f>
        <v>2</v>
      </c>
      <c r="U93" s="68">
        <v>1</v>
      </c>
      <c r="V93" s="68">
        <v>2014</v>
      </c>
      <c r="W93" s="68"/>
      <c r="X93" s="68" t="s">
        <v>574</v>
      </c>
      <c r="Y93" s="68"/>
    </row>
    <row r="94" spans="2:25" x14ac:dyDescent="0.25">
      <c r="B94" s="68" t="s">
        <v>540</v>
      </c>
      <c r="C94" s="68"/>
      <c r="D94" s="68"/>
      <c r="E94" s="68"/>
      <c r="F94" s="68"/>
      <c r="G94" s="68" t="str">
        <f>INDEX(Activities!$B$2:$C$390,MATCH(Exchanges!H94,Activities!$C$2:$C$390,0),1)</f>
        <v>Plastics bottle manufacturing</v>
      </c>
      <c r="H94" s="68">
        <f>FinalEmployment!B91</f>
        <v>326160</v>
      </c>
      <c r="I94" s="68" t="s">
        <v>533</v>
      </c>
      <c r="J94" s="95">
        <f>FinalEmployment!C91*1000/(VLOOKUP(H94,'07NAICS_GO_A_Gross Output'!$B$7:$K$412,10,FALSE)*1000000*VLOOKUP(H94,'07NAICS_GO_C_Price_Indexes'!$B$6:$H$411,7,FALSE))</f>
        <v>2.4163085845621345E-6</v>
      </c>
      <c r="K94" s="68" t="s">
        <v>567</v>
      </c>
      <c r="L94" s="68"/>
      <c r="M94" s="82"/>
      <c r="N94" s="68"/>
      <c r="O94" s="68"/>
      <c r="P94" s="68"/>
      <c r="Q94" s="68">
        <v>1</v>
      </c>
      <c r="R94" s="68">
        <v>1</v>
      </c>
      <c r="S94" s="68">
        <v>1</v>
      </c>
      <c r="T94" s="68">
        <f>FinalEmployment!D91</f>
        <v>2</v>
      </c>
      <c r="U94" s="68">
        <v>1</v>
      </c>
      <c r="V94" s="68">
        <v>2014</v>
      </c>
      <c r="W94" s="68"/>
      <c r="X94" s="68" t="s">
        <v>574</v>
      </c>
      <c r="Y94" s="68"/>
    </row>
    <row r="95" spans="2:25" x14ac:dyDescent="0.25">
      <c r="B95" s="68" t="s">
        <v>540</v>
      </c>
      <c r="C95" s="68"/>
      <c r="D95" s="68"/>
      <c r="E95" s="68"/>
      <c r="F95" s="68"/>
      <c r="G95" s="68" t="str">
        <f>INDEX(Activities!$B$2:$C$390,MATCH(Exchanges!H95,Activities!$C$2:$C$390,0),1)</f>
        <v>Other plastics product manufacturing</v>
      </c>
      <c r="H95" s="68">
        <f>FinalEmployment!B92</f>
        <v>326190</v>
      </c>
      <c r="I95" s="68" t="s">
        <v>533</v>
      </c>
      <c r="J95" s="95">
        <f>FinalEmployment!C92*1000/(VLOOKUP(H95,'07NAICS_GO_A_Gross Output'!$B$7:$K$412,10,FALSE)*1000000*VLOOKUP(H95,'07NAICS_GO_C_Price_Indexes'!$B$6:$H$411,7,FALSE))</f>
        <v>2.9977020188695424E-6</v>
      </c>
      <c r="K95" s="68" t="s">
        <v>567</v>
      </c>
      <c r="L95" s="68"/>
      <c r="M95" s="82"/>
      <c r="N95" s="68"/>
      <c r="O95" s="68"/>
      <c r="P95" s="68"/>
      <c r="Q95" s="68">
        <v>1</v>
      </c>
      <c r="R95" s="68">
        <v>1</v>
      </c>
      <c r="S95" s="68">
        <v>1</v>
      </c>
      <c r="T95" s="68">
        <f>FinalEmployment!D92</f>
        <v>2</v>
      </c>
      <c r="U95" s="68">
        <v>1</v>
      </c>
      <c r="V95" s="68">
        <v>2014</v>
      </c>
      <c r="W95" s="68"/>
      <c r="X95" s="68" t="s">
        <v>574</v>
      </c>
      <c r="Y95" s="68"/>
    </row>
    <row r="96" spans="2:25" x14ac:dyDescent="0.25">
      <c r="B96" s="68" t="s">
        <v>540</v>
      </c>
      <c r="C96" s="68"/>
      <c r="D96" s="68"/>
      <c r="E96" s="68"/>
      <c r="F96" s="68"/>
      <c r="G96" s="68" t="str">
        <f>INDEX(Activities!$B$2:$C$390,MATCH(Exchanges!H96,Activities!$C$2:$C$390,0),1)</f>
        <v>Urethane and other foam product (except polystyrene) manufacturing</v>
      </c>
      <c r="H96" s="68">
        <f>FinalEmployment!B93</f>
        <v>326150</v>
      </c>
      <c r="I96" s="68" t="s">
        <v>533</v>
      </c>
      <c r="J96" s="95">
        <f>FinalEmployment!C93*1000/(VLOOKUP(H96,'07NAICS_GO_A_Gross Output'!$B$7:$K$412,10,FALSE)*1000000*VLOOKUP(H96,'07NAICS_GO_C_Price_Indexes'!$B$6:$H$411,7,FALSE))</f>
        <v>2.7547695690348968E-6</v>
      </c>
      <c r="K96" s="68" t="s">
        <v>567</v>
      </c>
      <c r="L96" s="68"/>
      <c r="M96" s="82"/>
      <c r="N96" s="68"/>
      <c r="O96" s="68"/>
      <c r="P96" s="68"/>
      <c r="Q96" s="68">
        <v>1</v>
      </c>
      <c r="R96" s="68">
        <v>1</v>
      </c>
      <c r="S96" s="68">
        <v>1</v>
      </c>
      <c r="T96" s="68">
        <f>FinalEmployment!D93</f>
        <v>2</v>
      </c>
      <c r="U96" s="68">
        <v>1</v>
      </c>
      <c r="V96" s="68">
        <v>2014</v>
      </c>
      <c r="W96" s="68"/>
      <c r="X96" s="68" t="s">
        <v>574</v>
      </c>
      <c r="Y96" s="68"/>
    </row>
    <row r="97" spans="2:25" x14ac:dyDescent="0.25">
      <c r="B97" s="68" t="s">
        <v>540</v>
      </c>
      <c r="C97" s="68"/>
      <c r="D97" s="68"/>
      <c r="E97" s="68"/>
      <c r="F97" s="68"/>
      <c r="G97" s="68" t="str">
        <f>INDEX(Activities!$B$2:$C$390,MATCH(Exchanges!H97,Activities!$C$2:$C$390,0),1)</f>
        <v>Tire manufacturing</v>
      </c>
      <c r="H97" s="68">
        <f>FinalEmployment!B94</f>
        <v>326210</v>
      </c>
      <c r="I97" s="68" t="s">
        <v>533</v>
      </c>
      <c r="J97" s="95">
        <f>FinalEmployment!C94*1000/(VLOOKUP(H97,'07NAICS_GO_A_Gross Output'!$B$7:$K$412,10,FALSE)*1000000*VLOOKUP(H97,'07NAICS_GO_C_Price_Indexes'!$B$6:$H$411,7,FALSE))</f>
        <v>3.0998078477325037E-6</v>
      </c>
      <c r="K97" s="68" t="s">
        <v>567</v>
      </c>
      <c r="L97" s="68"/>
      <c r="M97" s="82"/>
      <c r="N97" s="68"/>
      <c r="O97" s="68"/>
      <c r="P97" s="68"/>
      <c r="Q97" s="68">
        <v>1</v>
      </c>
      <c r="R97" s="68">
        <v>1</v>
      </c>
      <c r="S97" s="68">
        <v>1</v>
      </c>
      <c r="T97" s="68">
        <f>FinalEmployment!D94</f>
        <v>2</v>
      </c>
      <c r="U97" s="68">
        <v>1</v>
      </c>
      <c r="V97" s="68">
        <v>2014</v>
      </c>
      <c r="W97" s="68"/>
      <c r="X97" s="68" t="s">
        <v>574</v>
      </c>
      <c r="Y97" s="68"/>
    </row>
    <row r="98" spans="2:25" x14ac:dyDescent="0.25">
      <c r="B98" s="68" t="s">
        <v>540</v>
      </c>
      <c r="C98" s="68"/>
      <c r="D98" s="68"/>
      <c r="E98" s="68"/>
      <c r="F98" s="68"/>
      <c r="G98" s="68" t="str">
        <f>INDEX(Activities!$B$2:$C$390,MATCH(Exchanges!H98,Activities!$C$2:$C$390,0),1)</f>
        <v>Rubber and plastics hoses and belting manufacturing</v>
      </c>
      <c r="H98" s="68">
        <f>FinalEmployment!B95</f>
        <v>326220</v>
      </c>
      <c r="I98" s="68" t="s">
        <v>533</v>
      </c>
      <c r="J98" s="95">
        <f>FinalEmployment!C95*1000/(VLOOKUP(H98,'07NAICS_GO_A_Gross Output'!$B$7:$K$412,10,FALSE)*1000000*VLOOKUP(H98,'07NAICS_GO_C_Price_Indexes'!$B$6:$H$411,7,FALSE))</f>
        <v>4.4700825389605952E-6</v>
      </c>
      <c r="K98" s="68" t="s">
        <v>567</v>
      </c>
      <c r="L98" s="68"/>
      <c r="M98" s="82"/>
      <c r="N98" s="68"/>
      <c r="O98" s="68"/>
      <c r="P98" s="68"/>
      <c r="Q98" s="68">
        <v>1</v>
      </c>
      <c r="R98" s="68">
        <v>1</v>
      </c>
      <c r="S98" s="68">
        <v>1</v>
      </c>
      <c r="T98" s="68">
        <f>FinalEmployment!D95</f>
        <v>2</v>
      </c>
      <c r="U98" s="68">
        <v>1</v>
      </c>
      <c r="V98" s="68">
        <v>2014</v>
      </c>
      <c r="W98" s="68"/>
      <c r="X98" s="68" t="s">
        <v>574</v>
      </c>
      <c r="Y98" s="68"/>
    </row>
    <row r="99" spans="2:25" x14ac:dyDescent="0.25">
      <c r="B99" s="68" t="s">
        <v>540</v>
      </c>
      <c r="C99" s="68"/>
      <c r="D99" s="68"/>
      <c r="E99" s="68"/>
      <c r="F99" s="68"/>
      <c r="G99" s="68" t="str">
        <f>INDEX(Activities!$B$2:$C$390,MATCH(Exchanges!H99,Activities!$C$2:$C$390,0),1)</f>
        <v>Other rubber product manufacturing</v>
      </c>
      <c r="H99" s="68">
        <f>FinalEmployment!B96</f>
        <v>326290</v>
      </c>
      <c r="I99" s="68" t="s">
        <v>533</v>
      </c>
      <c r="J99" s="95">
        <f>FinalEmployment!C96*1000/(VLOOKUP(H99,'07NAICS_GO_A_Gross Output'!$B$7:$K$412,10,FALSE)*1000000*VLOOKUP(H99,'07NAICS_GO_C_Price_Indexes'!$B$6:$H$411,7,FALSE))</f>
        <v>2.6867758163239314E-6</v>
      </c>
      <c r="K99" s="68" t="s">
        <v>567</v>
      </c>
      <c r="L99" s="68"/>
      <c r="M99" s="82"/>
      <c r="N99" s="68"/>
      <c r="O99" s="68"/>
      <c r="P99" s="68"/>
      <c r="Q99" s="68">
        <v>1</v>
      </c>
      <c r="R99" s="68">
        <v>1</v>
      </c>
      <c r="S99" s="68">
        <v>1</v>
      </c>
      <c r="T99" s="68">
        <f>FinalEmployment!D96</f>
        <v>2</v>
      </c>
      <c r="U99" s="68">
        <v>1</v>
      </c>
      <c r="V99" s="68">
        <v>2014</v>
      </c>
      <c r="W99" s="68"/>
      <c r="X99" s="68" t="s">
        <v>574</v>
      </c>
      <c r="Y99" s="68"/>
    </row>
    <row r="100" spans="2:25" x14ac:dyDescent="0.25">
      <c r="B100" s="68" t="s">
        <v>540</v>
      </c>
      <c r="C100" s="68"/>
      <c r="D100" s="68"/>
      <c r="E100" s="68"/>
      <c r="F100" s="68"/>
      <c r="G100" s="68" t="str">
        <f>INDEX(Activities!$B$2:$C$390,MATCH(Exchanges!H100,Activities!$C$2:$C$390,0),1)</f>
        <v>Cement manufacturing</v>
      </c>
      <c r="H100" s="68">
        <f>FinalEmployment!B97</f>
        <v>327310</v>
      </c>
      <c r="I100" s="68" t="s">
        <v>533</v>
      </c>
      <c r="J100" s="95">
        <f>FinalEmployment!C97*1000/(VLOOKUP(H100,'07NAICS_GO_A_Gross Output'!$B$7:$K$412,10,FALSE)*1000000*VLOOKUP(H100,'07NAICS_GO_C_Price_Indexes'!$B$6:$H$411,7,FALSE))</f>
        <v>2.4490340183837692E-6</v>
      </c>
      <c r="K100" s="68" t="s">
        <v>567</v>
      </c>
      <c r="L100" s="68"/>
      <c r="M100" s="82"/>
      <c r="N100" s="68"/>
      <c r="O100" s="68"/>
      <c r="P100" s="68"/>
      <c r="Q100" s="68">
        <v>1</v>
      </c>
      <c r="R100" s="68">
        <v>1</v>
      </c>
      <c r="S100" s="68">
        <v>1</v>
      </c>
      <c r="T100" s="68">
        <f>FinalEmployment!D97</f>
        <v>2</v>
      </c>
      <c r="U100" s="68">
        <v>1</v>
      </c>
      <c r="V100" s="68">
        <v>2014</v>
      </c>
      <c r="W100" s="68"/>
      <c r="X100" s="68" t="s">
        <v>574</v>
      </c>
      <c r="Y100" s="68"/>
    </row>
    <row r="101" spans="2:25" x14ac:dyDescent="0.25">
      <c r="B101" s="68" t="s">
        <v>540</v>
      </c>
      <c r="C101" s="68"/>
      <c r="D101" s="68"/>
      <c r="E101" s="68"/>
      <c r="F101" s="68"/>
      <c r="G101" s="68" t="str">
        <f>INDEX(Activities!$B$2:$C$390,MATCH(Exchanges!H101,Activities!$C$2:$C$390,0),1)</f>
        <v>Ready-mix concrete manufacturing</v>
      </c>
      <c r="H101" s="68">
        <f>FinalEmployment!B98</f>
        <v>327320</v>
      </c>
      <c r="I101" s="68" t="s">
        <v>533</v>
      </c>
      <c r="J101" s="95">
        <f>FinalEmployment!C98*1000/(VLOOKUP(H101,'07NAICS_GO_A_Gross Output'!$B$7:$K$412,10,FALSE)*1000000*VLOOKUP(H101,'07NAICS_GO_C_Price_Indexes'!$B$6:$H$411,7,FALSE))</f>
        <v>3.5408563366842089E-6</v>
      </c>
      <c r="K101" s="68" t="s">
        <v>567</v>
      </c>
      <c r="L101" s="68"/>
      <c r="M101" s="82"/>
      <c r="N101" s="68"/>
      <c r="O101" s="68"/>
      <c r="P101" s="68"/>
      <c r="Q101" s="68">
        <v>1</v>
      </c>
      <c r="R101" s="68">
        <v>1</v>
      </c>
      <c r="S101" s="68">
        <v>1</v>
      </c>
      <c r="T101" s="68">
        <f>FinalEmployment!D98</f>
        <v>2</v>
      </c>
      <c r="U101" s="68">
        <v>1</v>
      </c>
      <c r="V101" s="68">
        <v>2014</v>
      </c>
      <c r="W101" s="68"/>
      <c r="X101" s="68" t="s">
        <v>574</v>
      </c>
      <c r="Y101" s="68"/>
    </row>
    <row r="102" spans="2:25" x14ac:dyDescent="0.25">
      <c r="B102" s="68" t="s">
        <v>540</v>
      </c>
      <c r="C102" s="68"/>
      <c r="D102" s="68"/>
      <c r="E102" s="68"/>
      <c r="F102" s="68"/>
      <c r="G102" s="68" t="str">
        <f>INDEX(Activities!$B$2:$C$390,MATCH(Exchanges!H102,Activities!$C$2:$C$390,0),1)</f>
        <v>Concrete pipe, brick, and block manufacturing</v>
      </c>
      <c r="H102" s="68">
        <f>FinalEmployment!B99</f>
        <v>327330</v>
      </c>
      <c r="I102" s="68" t="s">
        <v>533</v>
      </c>
      <c r="J102" s="95">
        <f>FinalEmployment!C99*1000/(VLOOKUP(H102,'07NAICS_GO_A_Gross Output'!$B$7:$K$412,10,FALSE)*1000000*VLOOKUP(H102,'07NAICS_GO_C_Price_Indexes'!$B$6:$H$411,7,FALSE))</f>
        <v>3.9833023439031914E-6</v>
      </c>
      <c r="K102" s="68" t="s">
        <v>567</v>
      </c>
      <c r="L102" s="68"/>
      <c r="M102" s="82"/>
      <c r="N102" s="68"/>
      <c r="O102" s="68"/>
      <c r="P102" s="68"/>
      <c r="Q102" s="68">
        <v>1</v>
      </c>
      <c r="R102" s="68">
        <v>1</v>
      </c>
      <c r="S102" s="68">
        <v>1</v>
      </c>
      <c r="T102" s="68">
        <f>FinalEmployment!D99</f>
        <v>2</v>
      </c>
      <c r="U102" s="68">
        <v>1</v>
      </c>
      <c r="V102" s="68">
        <v>2014</v>
      </c>
      <c r="W102" s="68"/>
      <c r="X102" s="68" t="s">
        <v>574</v>
      </c>
      <c r="Y102" s="68"/>
    </row>
    <row r="103" spans="2:25" x14ac:dyDescent="0.25">
      <c r="B103" s="68" t="s">
        <v>540</v>
      </c>
      <c r="C103" s="68"/>
      <c r="D103" s="68"/>
      <c r="E103" s="68"/>
      <c r="F103" s="68"/>
      <c r="G103" s="68" t="str">
        <f>INDEX(Activities!$B$2:$C$390,MATCH(Exchanges!H103,Activities!$C$2:$C$390,0),1)</f>
        <v>Other concrete product manufacturing</v>
      </c>
      <c r="H103" s="68">
        <f>FinalEmployment!B100</f>
        <v>327390</v>
      </c>
      <c r="I103" s="68" t="s">
        <v>533</v>
      </c>
      <c r="J103" s="95">
        <f>FinalEmployment!C100*1000/(VLOOKUP(H103,'07NAICS_GO_A_Gross Output'!$B$7:$K$412,10,FALSE)*1000000*VLOOKUP(H103,'07NAICS_GO_C_Price_Indexes'!$B$6:$H$411,7,FALSE))</f>
        <v>4.7720106858380331E-6</v>
      </c>
      <c r="K103" s="68" t="s">
        <v>567</v>
      </c>
      <c r="L103" s="68"/>
      <c r="M103" s="82"/>
      <c r="N103" s="68"/>
      <c r="O103" s="68"/>
      <c r="P103" s="68"/>
      <c r="Q103" s="68">
        <v>1</v>
      </c>
      <c r="R103" s="68">
        <v>1</v>
      </c>
      <c r="S103" s="68">
        <v>1</v>
      </c>
      <c r="T103" s="68">
        <f>FinalEmployment!D100</f>
        <v>2</v>
      </c>
      <c r="U103" s="68">
        <v>1</v>
      </c>
      <c r="V103" s="68">
        <v>2014</v>
      </c>
      <c r="W103" s="68"/>
      <c r="X103" s="68" t="s">
        <v>574</v>
      </c>
      <c r="Y103" s="68"/>
    </row>
    <row r="104" spans="2:25" x14ac:dyDescent="0.25">
      <c r="B104" s="68" t="s">
        <v>540</v>
      </c>
      <c r="C104" s="68"/>
      <c r="D104" s="68"/>
      <c r="E104" s="68"/>
      <c r="F104" s="68"/>
      <c r="G104" s="68" t="str">
        <f>INDEX(Activities!$B$2:$C$390,MATCH(Exchanges!H104,Activities!$C$2:$C$390,0),1)</f>
        <v>Abrasive product manufacturing</v>
      </c>
      <c r="H104" s="68">
        <f>FinalEmployment!B101</f>
        <v>327910</v>
      </c>
      <c r="I104" s="68" t="s">
        <v>533</v>
      </c>
      <c r="J104" s="95">
        <f>FinalEmployment!C101*1000/(VLOOKUP(H104,'07NAICS_GO_A_Gross Output'!$B$7:$K$412,10,FALSE)*1000000*VLOOKUP(H104,'07NAICS_GO_C_Price_Indexes'!$B$6:$H$411,7,FALSE))</f>
        <v>2.0237984692106722E-6</v>
      </c>
      <c r="K104" s="68" t="s">
        <v>567</v>
      </c>
      <c r="L104" s="68"/>
      <c r="M104" s="82"/>
      <c r="N104" s="68"/>
      <c r="O104" s="68"/>
      <c r="P104" s="68"/>
      <c r="Q104" s="68">
        <v>1</v>
      </c>
      <c r="R104" s="68">
        <v>1</v>
      </c>
      <c r="S104" s="68">
        <v>1</v>
      </c>
      <c r="T104" s="68">
        <f>FinalEmployment!D101</f>
        <v>2</v>
      </c>
      <c r="U104" s="68">
        <v>1</v>
      </c>
      <c r="V104" s="68">
        <v>2014</v>
      </c>
      <c r="W104" s="68"/>
      <c r="X104" s="68" t="s">
        <v>574</v>
      </c>
      <c r="Y104" s="68"/>
    </row>
    <row r="105" spans="2:25" x14ac:dyDescent="0.25">
      <c r="B105" s="68" t="s">
        <v>540</v>
      </c>
      <c r="C105" s="68"/>
      <c r="D105" s="68"/>
      <c r="E105" s="68"/>
      <c r="F105" s="68"/>
      <c r="G105" s="68" t="str">
        <f>INDEX(Activities!$B$2:$C$390,MATCH(Exchanges!H105,Activities!$C$2:$C$390,0),1)</f>
        <v>Cut stone and stone product manufacturing</v>
      </c>
      <c r="H105" s="68">
        <f>FinalEmployment!B102</f>
        <v>327991</v>
      </c>
      <c r="I105" s="68" t="s">
        <v>533</v>
      </c>
      <c r="J105" s="95">
        <f>FinalEmployment!C102*1000/(VLOOKUP(H105,'07NAICS_GO_A_Gross Output'!$B$7:$K$412,10,FALSE)*1000000*VLOOKUP(H105,'07NAICS_GO_C_Price_Indexes'!$B$6:$H$411,7,FALSE))</f>
        <v>4.6812856926854832E-6</v>
      </c>
      <c r="K105" s="68" t="s">
        <v>567</v>
      </c>
      <c r="L105" s="68"/>
      <c r="M105" s="82"/>
      <c r="N105" s="68"/>
      <c r="O105" s="68"/>
      <c r="P105" s="68"/>
      <c r="Q105" s="68">
        <v>1</v>
      </c>
      <c r="R105" s="68">
        <v>1</v>
      </c>
      <c r="S105" s="68">
        <v>1</v>
      </c>
      <c r="T105" s="68">
        <f>FinalEmployment!D102</f>
        <v>2</v>
      </c>
      <c r="U105" s="68">
        <v>1</v>
      </c>
      <c r="V105" s="68">
        <v>2014</v>
      </c>
      <c r="W105" s="68"/>
      <c r="X105" s="68" t="s">
        <v>574</v>
      </c>
      <c r="Y105" s="68"/>
    </row>
    <row r="106" spans="2:25" x14ac:dyDescent="0.25">
      <c r="B106" s="68" t="s">
        <v>540</v>
      </c>
      <c r="C106" s="68"/>
      <c r="D106" s="68"/>
      <c r="E106" s="68"/>
      <c r="F106" s="68"/>
      <c r="G106" s="68" t="str">
        <f>INDEX(Activities!$B$2:$C$390,MATCH(Exchanges!H106,Activities!$C$2:$C$390,0),1)</f>
        <v>Ground or treated mineral and earth manufacturing</v>
      </c>
      <c r="H106" s="68">
        <f>FinalEmployment!B103</f>
        <v>327992</v>
      </c>
      <c r="I106" s="68" t="s">
        <v>533</v>
      </c>
      <c r="J106" s="95">
        <f>FinalEmployment!C103*1000/(VLOOKUP(H106,'07NAICS_GO_A_Gross Output'!$B$7:$K$412,10,FALSE)*1000000*VLOOKUP(H106,'07NAICS_GO_C_Price_Indexes'!$B$6:$H$411,7,FALSE))</f>
        <v>1.8589807046643252E-6</v>
      </c>
      <c r="K106" s="68" t="s">
        <v>567</v>
      </c>
      <c r="L106" s="68"/>
      <c r="M106" s="82"/>
      <c r="N106" s="68"/>
      <c r="O106" s="68"/>
      <c r="P106" s="68"/>
      <c r="Q106" s="68">
        <v>1</v>
      </c>
      <c r="R106" s="68">
        <v>1</v>
      </c>
      <c r="S106" s="68">
        <v>1</v>
      </c>
      <c r="T106" s="68">
        <f>FinalEmployment!D103</f>
        <v>2</v>
      </c>
      <c r="U106" s="68">
        <v>1</v>
      </c>
      <c r="V106" s="68">
        <v>2014</v>
      </c>
      <c r="W106" s="68"/>
      <c r="X106" s="68" t="s">
        <v>574</v>
      </c>
      <c r="Y106" s="68"/>
    </row>
    <row r="107" spans="2:25" x14ac:dyDescent="0.25">
      <c r="B107" s="68" t="s">
        <v>540</v>
      </c>
      <c r="C107" s="68"/>
      <c r="D107" s="68"/>
      <c r="E107" s="68"/>
      <c r="F107" s="68"/>
      <c r="G107" s="68" t="str">
        <f>INDEX(Activities!$B$2:$C$390,MATCH(Exchanges!H107,Activities!$C$2:$C$390,0),1)</f>
        <v>Miscellaneous nonmetallic mineral products</v>
      </c>
      <c r="H107" s="68">
        <f>FinalEmployment!B104</f>
        <v>327999</v>
      </c>
      <c r="I107" s="68" t="s">
        <v>533</v>
      </c>
      <c r="J107" s="95">
        <f>FinalEmployment!C104*1000/(VLOOKUP(H107,'07NAICS_GO_A_Gross Output'!$B$7:$K$412,10,FALSE)*1000000*VLOOKUP(H107,'07NAICS_GO_C_Price_Indexes'!$B$6:$H$411,7,FALSE))</f>
        <v>3.4752912684321643E-6</v>
      </c>
      <c r="K107" s="68" t="s">
        <v>567</v>
      </c>
      <c r="L107" s="68"/>
      <c r="M107" s="82"/>
      <c r="N107" s="68"/>
      <c r="O107" s="68"/>
      <c r="P107" s="68"/>
      <c r="Q107" s="68">
        <v>1</v>
      </c>
      <c r="R107" s="68">
        <v>1</v>
      </c>
      <c r="S107" s="68">
        <v>1</v>
      </c>
      <c r="T107" s="68">
        <f>FinalEmployment!D104</f>
        <v>2</v>
      </c>
      <c r="U107" s="68">
        <v>1</v>
      </c>
      <c r="V107" s="68">
        <v>2014</v>
      </c>
      <c r="W107" s="68"/>
      <c r="X107" s="68" t="s">
        <v>574</v>
      </c>
      <c r="Y107" s="68"/>
    </row>
    <row r="108" spans="2:25" x14ac:dyDescent="0.25">
      <c r="B108" s="68" t="s">
        <v>540</v>
      </c>
      <c r="C108" s="68"/>
      <c r="D108" s="68"/>
      <c r="E108" s="68"/>
      <c r="F108" s="68"/>
      <c r="G108" s="68" t="str">
        <f>INDEX(Activities!$B$2:$C$390,MATCH(Exchanges!H108,Activities!$C$2:$C$390,0),1)</f>
        <v>Mineral wool manufacturing</v>
      </c>
      <c r="H108" s="68">
        <f>FinalEmployment!B105</f>
        <v>327993</v>
      </c>
      <c r="I108" s="68" t="s">
        <v>533</v>
      </c>
      <c r="J108" s="95">
        <f>FinalEmployment!C105*1000/(VLOOKUP(H108,'07NAICS_GO_A_Gross Output'!$B$7:$K$412,10,FALSE)*1000000*VLOOKUP(H108,'07NAICS_GO_C_Price_Indexes'!$B$6:$H$411,7,FALSE))</f>
        <v>3.3808283103614297E-6</v>
      </c>
      <c r="K108" s="68" t="s">
        <v>567</v>
      </c>
      <c r="L108" s="68"/>
      <c r="M108" s="68"/>
      <c r="N108" s="68"/>
      <c r="O108" s="68"/>
      <c r="P108" s="68"/>
      <c r="Q108" s="68">
        <v>1</v>
      </c>
      <c r="R108" s="68">
        <v>1</v>
      </c>
      <c r="S108" s="68">
        <v>1</v>
      </c>
      <c r="T108" s="68">
        <f>FinalEmployment!D105</f>
        <v>2</v>
      </c>
      <c r="U108" s="68">
        <v>1</v>
      </c>
      <c r="V108" s="68">
        <v>2014</v>
      </c>
      <c r="W108" s="68"/>
      <c r="X108" s="68" t="s">
        <v>574</v>
      </c>
      <c r="Y108" s="68"/>
    </row>
    <row r="109" spans="2:25" x14ac:dyDescent="0.25">
      <c r="B109" s="68" t="s">
        <v>540</v>
      </c>
      <c r="C109" s="68"/>
      <c r="D109" s="68"/>
      <c r="E109" s="68"/>
      <c r="F109" s="68"/>
      <c r="G109" s="68" t="str">
        <f>INDEX(Activities!$B$2:$C$390,MATCH(Exchanges!H109,Activities!$C$2:$C$390,0),1)</f>
        <v>Alumina refining and primary aluminum production</v>
      </c>
      <c r="H109" s="68" t="str">
        <f>FinalEmployment!B106</f>
        <v>33131A</v>
      </c>
      <c r="I109" s="68" t="s">
        <v>533</v>
      </c>
      <c r="J109" s="95">
        <f>FinalEmployment!C106*1000/(VLOOKUP(H109,'07NAICS_GO_A_Gross Output'!$B$7:$K$412,10,FALSE)*1000000*VLOOKUP(H109,'07NAICS_GO_C_Price_Indexes'!$B$6:$H$411,7,FALSE))</f>
        <v>2.0860317055144918E-6</v>
      </c>
      <c r="K109" s="68" t="s">
        <v>567</v>
      </c>
      <c r="L109" s="68"/>
      <c r="M109" s="68"/>
      <c r="N109" s="68"/>
      <c r="O109" s="68"/>
      <c r="P109" s="68"/>
      <c r="Q109" s="68">
        <v>1</v>
      </c>
      <c r="R109" s="68">
        <v>1</v>
      </c>
      <c r="S109" s="68">
        <v>1</v>
      </c>
      <c r="T109" s="68">
        <f>FinalEmployment!D106</f>
        <v>2</v>
      </c>
      <c r="U109" s="68">
        <v>1</v>
      </c>
      <c r="V109" s="68">
        <v>2014</v>
      </c>
      <c r="W109" s="68"/>
      <c r="X109" s="68" t="s">
        <v>574</v>
      </c>
      <c r="Y109" s="68"/>
    </row>
    <row r="110" spans="2:25" x14ac:dyDescent="0.25">
      <c r="B110" s="68" t="s">
        <v>540</v>
      </c>
      <c r="C110" s="68"/>
      <c r="D110" s="68"/>
      <c r="E110" s="68"/>
      <c r="F110" s="68"/>
      <c r="G110" s="68" t="str">
        <f>INDEX(Activities!$B$2:$C$390,MATCH(Exchanges!H110,Activities!$C$2:$C$390,0),1)</f>
        <v>Aluminum product manufacturing from purchased aluminum</v>
      </c>
      <c r="H110" s="68" t="str">
        <f>FinalEmployment!B107</f>
        <v>33131B</v>
      </c>
      <c r="I110" s="68" t="s">
        <v>533</v>
      </c>
      <c r="J110" s="95">
        <f>FinalEmployment!C107*1000/(VLOOKUP(H110,'07NAICS_GO_A_Gross Output'!$B$7:$K$412,10,FALSE)*1000000*VLOOKUP(H110,'07NAICS_GO_C_Price_Indexes'!$B$6:$H$411,7,FALSE))</f>
        <v>1.6684228633877128E-6</v>
      </c>
      <c r="K110" s="68" t="s">
        <v>567</v>
      </c>
      <c r="L110" s="68"/>
      <c r="M110" s="68"/>
      <c r="N110" s="68"/>
      <c r="O110" s="68"/>
      <c r="P110" s="68"/>
      <c r="Q110" s="68">
        <v>1</v>
      </c>
      <c r="R110" s="68">
        <v>1</v>
      </c>
      <c r="S110" s="68">
        <v>1</v>
      </c>
      <c r="T110" s="68">
        <f>FinalEmployment!D107</f>
        <v>2</v>
      </c>
      <c r="U110" s="68">
        <v>1</v>
      </c>
      <c r="V110" s="68">
        <v>2014</v>
      </c>
      <c r="W110" s="68"/>
      <c r="X110" s="68" t="s">
        <v>574</v>
      </c>
      <c r="Y110" s="68"/>
    </row>
    <row r="111" spans="2:25" x14ac:dyDescent="0.25">
      <c r="B111" s="68" t="s">
        <v>540</v>
      </c>
      <c r="C111" s="68"/>
      <c r="D111" s="68"/>
      <c r="E111" s="68"/>
      <c r="F111" s="68"/>
      <c r="G111" s="68" t="str">
        <f>INDEX(Activities!$B$2:$C$390,MATCH(Exchanges!H111,Activities!$C$2:$C$390,0),1)</f>
        <v>Secondary smelting and alloying of aluminum</v>
      </c>
      <c r="H111" s="68">
        <f>FinalEmployment!B108</f>
        <v>331314</v>
      </c>
      <c r="I111" s="68" t="s">
        <v>533</v>
      </c>
      <c r="J111" s="95">
        <f>FinalEmployment!C108*1000/(VLOOKUP(H111,'07NAICS_GO_A_Gross Output'!$B$7:$K$412,10,FALSE)*1000000*VLOOKUP(H111,'07NAICS_GO_C_Price_Indexes'!$B$6:$H$411,7,FALSE))</f>
        <v>7.0809192087651611E-7</v>
      </c>
      <c r="K111" s="68" t="s">
        <v>567</v>
      </c>
      <c r="L111" s="68"/>
      <c r="M111" s="68"/>
      <c r="N111" s="68"/>
      <c r="O111" s="68"/>
      <c r="P111" s="68"/>
      <c r="Q111" s="68">
        <v>1</v>
      </c>
      <c r="R111" s="68">
        <v>1</v>
      </c>
      <c r="S111" s="68">
        <v>1</v>
      </c>
      <c r="T111" s="68">
        <f>FinalEmployment!D108</f>
        <v>2</v>
      </c>
      <c r="U111" s="68">
        <v>1</v>
      </c>
      <c r="V111" s="68">
        <v>2014</v>
      </c>
      <c r="W111" s="68"/>
      <c r="X111" s="68" t="s">
        <v>574</v>
      </c>
      <c r="Y111" s="68"/>
    </row>
    <row r="112" spans="2:25" x14ac:dyDescent="0.25">
      <c r="B112" s="68" t="s">
        <v>540</v>
      </c>
      <c r="C112" s="68"/>
      <c r="D112" s="68"/>
      <c r="E112" s="68"/>
      <c r="F112" s="68"/>
      <c r="G112" s="68" t="str">
        <f>INDEX(Activities!$B$2:$C$390,MATCH(Exchanges!H112,Activities!$C$2:$C$390,0),1)</f>
        <v>Primary smelting and refining of copper</v>
      </c>
      <c r="H112" s="68">
        <f>FinalEmployment!B109</f>
        <v>331411</v>
      </c>
      <c r="I112" s="68" t="s">
        <v>533</v>
      </c>
      <c r="J112" s="95">
        <f>FinalEmployment!C109*1000/(VLOOKUP(H112,'07NAICS_GO_A_Gross Output'!$B$7:$K$412,10,FALSE)*1000000*VLOOKUP(H112,'07NAICS_GO_C_Price_Indexes'!$B$6:$H$411,7,FALSE))</f>
        <v>2.8468495201711784E-7</v>
      </c>
      <c r="K112" s="68" t="s">
        <v>567</v>
      </c>
      <c r="L112" s="68"/>
      <c r="M112" s="68"/>
      <c r="N112" s="68"/>
      <c r="O112" s="68"/>
      <c r="P112" s="68"/>
      <c r="Q112" s="68">
        <v>1</v>
      </c>
      <c r="R112" s="68">
        <v>1</v>
      </c>
      <c r="S112" s="68">
        <v>1</v>
      </c>
      <c r="T112" s="68">
        <f>FinalEmployment!D109</f>
        <v>2</v>
      </c>
      <c r="U112" s="68">
        <v>1</v>
      </c>
      <c r="V112" s="68">
        <v>2014</v>
      </c>
      <c r="W112" s="68"/>
      <c r="X112" s="68" t="s">
        <v>574</v>
      </c>
      <c r="Y112" s="68"/>
    </row>
    <row r="113" spans="2:25" x14ac:dyDescent="0.25">
      <c r="B113" s="68" t="s">
        <v>540</v>
      </c>
      <c r="C113" s="68"/>
      <c r="D113" s="68"/>
      <c r="E113" s="68"/>
      <c r="F113" s="68"/>
      <c r="G113" s="68" t="str">
        <f>INDEX(Activities!$B$2:$C$390,MATCH(Exchanges!H113,Activities!$C$2:$C$390,0),1)</f>
        <v>Copper rolling, drawing, extruding and alloying</v>
      </c>
      <c r="H113" s="68">
        <f>FinalEmployment!B110</f>
        <v>331420</v>
      </c>
      <c r="I113" s="68" t="s">
        <v>533</v>
      </c>
      <c r="J113" s="95">
        <f>FinalEmployment!C110*1000/(VLOOKUP(H113,'07NAICS_GO_A_Gross Output'!$B$7:$K$412,10,FALSE)*1000000*VLOOKUP(H113,'07NAICS_GO_C_Price_Indexes'!$B$6:$H$411,7,FALSE))</f>
        <v>1.1570125148741206E-6</v>
      </c>
      <c r="K113" s="68" t="s">
        <v>567</v>
      </c>
      <c r="L113" s="68"/>
      <c r="M113" s="68"/>
      <c r="N113" s="68"/>
      <c r="O113" s="68"/>
      <c r="P113" s="68"/>
      <c r="Q113" s="68">
        <v>1</v>
      </c>
      <c r="R113" s="68">
        <v>1</v>
      </c>
      <c r="S113" s="68">
        <v>1</v>
      </c>
      <c r="T113" s="68">
        <f>FinalEmployment!D110</f>
        <v>2</v>
      </c>
      <c r="U113" s="68">
        <v>1</v>
      </c>
      <c r="V113" s="68">
        <v>2014</v>
      </c>
      <c r="W113" s="68"/>
      <c r="X113" s="68" t="s">
        <v>574</v>
      </c>
      <c r="Y113" s="68"/>
    </row>
    <row r="114" spans="2:25" x14ac:dyDescent="0.25">
      <c r="B114" s="68" t="s">
        <v>540</v>
      </c>
      <c r="C114" s="68"/>
      <c r="D114" s="68"/>
      <c r="E114" s="68"/>
      <c r="F114" s="68"/>
      <c r="G114" s="68" t="str">
        <f>INDEX(Activities!$B$2:$C$390,MATCH(Exchanges!H114,Activities!$C$2:$C$390,0),1)</f>
        <v>Nonferrous metal (except copper and aluminum) rolling, drawing, extruding and alloying</v>
      </c>
      <c r="H114" s="68">
        <f>FinalEmployment!B111</f>
        <v>331490</v>
      </c>
      <c r="I114" s="68" t="s">
        <v>533</v>
      </c>
      <c r="J114" s="95">
        <f>FinalEmployment!C111*1000/(VLOOKUP(H114,'07NAICS_GO_A_Gross Output'!$B$7:$K$412,10,FALSE)*1000000*VLOOKUP(H114,'07NAICS_GO_C_Price_Indexes'!$B$6:$H$411,7,FALSE))</f>
        <v>1.1692768574103701E-6</v>
      </c>
      <c r="K114" s="68" t="s">
        <v>567</v>
      </c>
      <c r="L114" s="68"/>
      <c r="M114" s="68"/>
      <c r="N114" s="68"/>
      <c r="O114" s="68"/>
      <c r="P114" s="68"/>
      <c r="Q114" s="68">
        <v>1</v>
      </c>
      <c r="R114" s="68">
        <v>1</v>
      </c>
      <c r="S114" s="68">
        <v>1</v>
      </c>
      <c r="T114" s="68">
        <f>FinalEmployment!D111</f>
        <v>2</v>
      </c>
      <c r="U114" s="68">
        <v>1</v>
      </c>
      <c r="V114" s="68">
        <v>2014</v>
      </c>
      <c r="W114" s="68"/>
      <c r="X114" s="68" t="s">
        <v>574</v>
      </c>
      <c r="Y114" s="68"/>
    </row>
    <row r="115" spans="2:25" x14ac:dyDescent="0.25">
      <c r="B115" s="68" t="s">
        <v>540</v>
      </c>
      <c r="C115" s="68"/>
      <c r="D115" s="68"/>
      <c r="E115" s="68"/>
      <c r="F115" s="68"/>
      <c r="G115" s="68" t="str">
        <f>INDEX(Activities!$B$2:$C$390,MATCH(Exchanges!H115,Activities!$C$2:$C$390,0),1)</f>
        <v>Primary smelting and refining of nonferrous metal (except copper and aluminum)</v>
      </c>
      <c r="H115" s="68">
        <f>FinalEmployment!B112</f>
        <v>331419</v>
      </c>
      <c r="I115" s="68" t="s">
        <v>533</v>
      </c>
      <c r="J115" s="95">
        <f>FinalEmployment!C112*1000/(VLOOKUP(H115,'07NAICS_GO_A_Gross Output'!$B$7:$K$412,10,FALSE)*1000000*VLOOKUP(H115,'07NAICS_GO_C_Price_Indexes'!$B$6:$H$411,7,FALSE))</f>
        <v>1.1652402082102539E-6</v>
      </c>
      <c r="K115" s="68" t="s">
        <v>567</v>
      </c>
      <c r="L115" s="68"/>
      <c r="M115" s="68"/>
      <c r="N115" s="68"/>
      <c r="O115" s="68"/>
      <c r="P115" s="68"/>
      <c r="Q115" s="68">
        <v>1</v>
      </c>
      <c r="R115" s="68">
        <v>1</v>
      </c>
      <c r="S115" s="68">
        <v>1</v>
      </c>
      <c r="T115" s="68">
        <f>FinalEmployment!D112</f>
        <v>2</v>
      </c>
      <c r="U115" s="68">
        <v>1</v>
      </c>
      <c r="V115" s="68">
        <v>2014</v>
      </c>
      <c r="W115" s="68"/>
      <c r="X115" s="68" t="s">
        <v>574</v>
      </c>
      <c r="Y115" s="68"/>
    </row>
    <row r="116" spans="2:25" x14ac:dyDescent="0.25">
      <c r="B116" s="68" t="s">
        <v>540</v>
      </c>
      <c r="C116" s="68"/>
      <c r="D116" s="68"/>
      <c r="E116" s="68"/>
      <c r="F116" s="68"/>
      <c r="G116" s="68" t="str">
        <f>INDEX(Activities!$B$2:$C$390,MATCH(Exchanges!H116,Activities!$C$2:$C$390,0),1)</f>
        <v>Ferrous metal foundries</v>
      </c>
      <c r="H116" s="68">
        <f>FinalEmployment!B113</f>
        <v>331510</v>
      </c>
      <c r="I116" s="68" t="s">
        <v>533</v>
      </c>
      <c r="J116" s="95">
        <f>FinalEmployment!C113*1000/(VLOOKUP(H116,'07NAICS_GO_A_Gross Output'!$B$7:$K$412,10,FALSE)*1000000*VLOOKUP(H116,'07NAICS_GO_C_Price_Indexes'!$B$6:$H$411,7,FALSE))</f>
        <v>4.1126651755250173E-6</v>
      </c>
      <c r="K116" s="68" t="s">
        <v>567</v>
      </c>
      <c r="L116" s="68"/>
      <c r="M116" s="68"/>
      <c r="N116" s="68"/>
      <c r="O116" s="68"/>
      <c r="P116" s="68"/>
      <c r="Q116" s="68">
        <v>1</v>
      </c>
      <c r="R116" s="68">
        <v>1</v>
      </c>
      <c r="S116" s="68">
        <v>1</v>
      </c>
      <c r="T116" s="68">
        <f>FinalEmployment!D113</f>
        <v>2</v>
      </c>
      <c r="U116" s="68">
        <v>1</v>
      </c>
      <c r="V116" s="68">
        <v>2014</v>
      </c>
      <c r="W116" s="68"/>
      <c r="X116" s="68" t="s">
        <v>574</v>
      </c>
      <c r="Y116" s="68"/>
    </row>
    <row r="117" spans="2:25" x14ac:dyDescent="0.25">
      <c r="B117" s="68" t="s">
        <v>540</v>
      </c>
      <c r="C117" s="68"/>
      <c r="D117" s="68"/>
      <c r="E117" s="68"/>
      <c r="F117" s="68"/>
      <c r="G117" s="68" t="str">
        <f>INDEX(Activities!$B$2:$C$390,MATCH(Exchanges!H117,Activities!$C$2:$C$390,0),1)</f>
        <v>Nonferrous metal foundries</v>
      </c>
      <c r="H117" s="68">
        <f>FinalEmployment!B114</f>
        <v>331520</v>
      </c>
      <c r="I117" s="68" t="s">
        <v>533</v>
      </c>
      <c r="J117" s="95">
        <f>FinalEmployment!C114*1000/(VLOOKUP(H117,'07NAICS_GO_A_Gross Output'!$B$7:$K$412,10,FALSE)*1000000*VLOOKUP(H117,'07NAICS_GO_C_Price_Indexes'!$B$6:$H$411,7,FALSE))</f>
        <v>3.6637148176196957E-6</v>
      </c>
      <c r="K117" s="68" t="s">
        <v>567</v>
      </c>
      <c r="L117" s="68"/>
      <c r="M117" s="68"/>
      <c r="N117" s="68"/>
      <c r="O117" s="68"/>
      <c r="P117" s="68"/>
      <c r="Q117" s="68">
        <v>1</v>
      </c>
      <c r="R117" s="68">
        <v>1</v>
      </c>
      <c r="S117" s="68">
        <v>1</v>
      </c>
      <c r="T117" s="68">
        <f>FinalEmployment!D114</f>
        <v>2</v>
      </c>
      <c r="U117" s="68">
        <v>1</v>
      </c>
      <c r="V117" s="68">
        <v>2014</v>
      </c>
      <c r="W117" s="68"/>
      <c r="X117" s="68" t="s">
        <v>574</v>
      </c>
      <c r="Y117" s="68"/>
    </row>
    <row r="118" spans="2:25" x14ac:dyDescent="0.25">
      <c r="B118" s="68" t="s">
        <v>540</v>
      </c>
      <c r="C118" s="68"/>
      <c r="D118" s="68"/>
      <c r="E118" s="68"/>
      <c r="F118" s="68"/>
      <c r="G118" s="68" t="str">
        <f>INDEX(Activities!$B$2:$C$390,MATCH(Exchanges!H118,Activities!$C$2:$C$390,0),1)</f>
        <v>Custom roll forming</v>
      </c>
      <c r="H118" s="68">
        <f>FinalEmployment!B115</f>
        <v>332114</v>
      </c>
      <c r="I118" s="68" t="s">
        <v>533</v>
      </c>
      <c r="J118" s="95">
        <f>FinalEmployment!C115*1000/(VLOOKUP(H118,'07NAICS_GO_A_Gross Output'!$B$7:$K$412,10,FALSE)*1000000*VLOOKUP(H118,'07NAICS_GO_C_Price_Indexes'!$B$6:$H$411,7,FALSE))</f>
        <v>6.8273357974440642E-7</v>
      </c>
      <c r="K118" s="68" t="s">
        <v>567</v>
      </c>
      <c r="L118" s="68"/>
      <c r="M118" s="68"/>
      <c r="N118" s="68"/>
      <c r="O118" s="68"/>
      <c r="P118" s="68"/>
      <c r="Q118" s="68">
        <v>1</v>
      </c>
      <c r="R118" s="68">
        <v>1</v>
      </c>
      <c r="S118" s="68">
        <v>1</v>
      </c>
      <c r="T118" s="68">
        <f>FinalEmployment!D115</f>
        <v>2</v>
      </c>
      <c r="U118" s="68">
        <v>1</v>
      </c>
      <c r="V118" s="68">
        <v>2014</v>
      </c>
      <c r="W118" s="68"/>
      <c r="X118" s="68" t="s">
        <v>574</v>
      </c>
      <c r="Y118" s="68"/>
    </row>
    <row r="119" spans="2:25" x14ac:dyDescent="0.25">
      <c r="B119" s="68" t="s">
        <v>540</v>
      </c>
      <c r="C119" s="68"/>
      <c r="D119" s="68"/>
      <c r="E119" s="68"/>
      <c r="F119" s="68"/>
      <c r="G119" s="68" t="str">
        <f>INDEX(Activities!$B$2:$C$390,MATCH(Exchanges!H119,Activities!$C$2:$C$390,0),1)</f>
        <v>All other forging, stamping, and sintering</v>
      </c>
      <c r="H119" s="68" t="str">
        <f>FinalEmployment!B116</f>
        <v>33211A</v>
      </c>
      <c r="I119" s="68" t="s">
        <v>533</v>
      </c>
      <c r="J119" s="95">
        <f>FinalEmployment!C116*1000/(VLOOKUP(H119,'07NAICS_GO_A_Gross Output'!$B$7:$K$412,10,FALSE)*1000000*VLOOKUP(H119,'07NAICS_GO_C_Price_Indexes'!$B$6:$H$411,7,FALSE))</f>
        <v>3.4063406968426865E-6</v>
      </c>
      <c r="K119" s="68" t="s">
        <v>567</v>
      </c>
      <c r="L119" s="68"/>
      <c r="M119" s="68"/>
      <c r="N119" s="68"/>
      <c r="O119" s="68"/>
      <c r="P119" s="68"/>
      <c r="Q119" s="68">
        <v>1</v>
      </c>
      <c r="R119" s="68">
        <v>1</v>
      </c>
      <c r="S119" s="68">
        <v>1</v>
      </c>
      <c r="T119" s="68">
        <f>FinalEmployment!D116</f>
        <v>2</v>
      </c>
      <c r="U119" s="68">
        <v>1</v>
      </c>
      <c r="V119" s="68">
        <v>2014</v>
      </c>
      <c r="W119" s="68"/>
      <c r="X119" s="68" t="s">
        <v>574</v>
      </c>
      <c r="Y119" s="68"/>
    </row>
    <row r="120" spans="2:25" x14ac:dyDescent="0.25">
      <c r="B120" s="68" t="s">
        <v>540</v>
      </c>
      <c r="C120" s="68"/>
      <c r="D120" s="68"/>
      <c r="E120" s="68"/>
      <c r="F120" s="68"/>
      <c r="G120" s="68" t="str">
        <f>INDEX(Activities!$B$2:$C$390,MATCH(Exchanges!H120,Activities!$C$2:$C$390,0),1)</f>
        <v>Crown and closure manufacturing and metal stamping</v>
      </c>
      <c r="H120" s="68" t="str">
        <f>FinalEmployment!B117</f>
        <v>33211B</v>
      </c>
      <c r="I120" s="68" t="s">
        <v>533</v>
      </c>
      <c r="J120" s="95">
        <f>FinalEmployment!C117*1000/(VLOOKUP(H120,'07NAICS_GO_A_Gross Output'!$B$7:$K$412,10,FALSE)*1000000*VLOOKUP(H120,'07NAICS_GO_C_Price_Indexes'!$B$6:$H$411,7,FALSE))</f>
        <v>3.4876600306591044E-6</v>
      </c>
      <c r="K120" s="68" t="s">
        <v>567</v>
      </c>
      <c r="L120" s="68"/>
      <c r="M120" s="68"/>
      <c r="N120" s="68"/>
      <c r="O120" s="68"/>
      <c r="P120" s="68"/>
      <c r="Q120" s="68">
        <v>1</v>
      </c>
      <c r="R120" s="68">
        <v>1</v>
      </c>
      <c r="S120" s="68">
        <v>1</v>
      </c>
      <c r="T120" s="68">
        <f>FinalEmployment!D117</f>
        <v>2</v>
      </c>
      <c r="U120" s="68">
        <v>1</v>
      </c>
      <c r="V120" s="68">
        <v>2014</v>
      </c>
      <c r="W120" s="68"/>
      <c r="X120" s="68" t="s">
        <v>574</v>
      </c>
      <c r="Y120" s="68"/>
    </row>
    <row r="121" spans="2:25" x14ac:dyDescent="0.25">
      <c r="B121" s="68" t="s">
        <v>540</v>
      </c>
      <c r="C121" s="68"/>
      <c r="D121" s="68"/>
      <c r="E121" s="68"/>
      <c r="F121" s="68"/>
      <c r="G121" s="68" t="str">
        <f>INDEX(Activities!$B$2:$C$390,MATCH(Exchanges!H121,Activities!$C$2:$C$390,0),1)</f>
        <v>Ornamental and architectural metal products manufacturing</v>
      </c>
      <c r="H121" s="68">
        <f>FinalEmployment!B118</f>
        <v>332320</v>
      </c>
      <c r="I121" s="68" t="s">
        <v>533</v>
      </c>
      <c r="J121" s="95">
        <f>FinalEmployment!C118*1000/(VLOOKUP(H121,'07NAICS_GO_A_Gross Output'!$B$7:$K$412,10,FALSE)*1000000*VLOOKUP(H121,'07NAICS_GO_C_Price_Indexes'!$B$6:$H$411,7,FALSE))</f>
        <v>4.4992335974740732E-6</v>
      </c>
      <c r="K121" s="68" t="s">
        <v>567</v>
      </c>
      <c r="L121" s="68"/>
      <c r="M121" s="68"/>
      <c r="N121" s="68"/>
      <c r="O121" s="68"/>
      <c r="P121" s="68"/>
      <c r="Q121" s="68">
        <v>1</v>
      </c>
      <c r="R121" s="68">
        <v>1</v>
      </c>
      <c r="S121" s="68">
        <v>1</v>
      </c>
      <c r="T121" s="68">
        <f>FinalEmployment!D118</f>
        <v>2</v>
      </c>
      <c r="U121" s="68">
        <v>1</v>
      </c>
      <c r="V121" s="68">
        <v>2014</v>
      </c>
      <c r="W121" s="68"/>
      <c r="X121" s="68" t="s">
        <v>574</v>
      </c>
      <c r="Y121" s="68"/>
    </row>
    <row r="122" spans="2:25" x14ac:dyDescent="0.25">
      <c r="B122" s="68" t="s">
        <v>540</v>
      </c>
      <c r="C122" s="68"/>
      <c r="D122" s="68"/>
      <c r="E122" s="68"/>
      <c r="F122" s="68"/>
      <c r="G122" s="68" t="str">
        <f>INDEX(Activities!$B$2:$C$390,MATCH(Exchanges!H122,Activities!$C$2:$C$390,0),1)</f>
        <v>Plate work and fabricated structural product manufacturing</v>
      </c>
      <c r="H122" s="68">
        <f>FinalEmployment!B119</f>
        <v>332310</v>
      </c>
      <c r="I122" s="68" t="s">
        <v>533</v>
      </c>
      <c r="J122" s="95">
        <f>FinalEmployment!C119*1000/(VLOOKUP(H122,'07NAICS_GO_A_Gross Output'!$B$7:$K$412,10,FALSE)*1000000*VLOOKUP(H122,'07NAICS_GO_C_Price_Indexes'!$B$6:$H$411,7,FALSE))</f>
        <v>4.3025519084590255E-6</v>
      </c>
      <c r="K122" s="68" t="s">
        <v>567</v>
      </c>
      <c r="L122" s="68"/>
      <c r="M122" s="68"/>
      <c r="N122" s="68"/>
      <c r="O122" s="68"/>
      <c r="P122" s="68"/>
      <c r="Q122" s="68">
        <v>1</v>
      </c>
      <c r="R122" s="68">
        <v>1</v>
      </c>
      <c r="S122" s="68">
        <v>1</v>
      </c>
      <c r="T122" s="68">
        <f>FinalEmployment!D119</f>
        <v>2</v>
      </c>
      <c r="U122" s="68">
        <v>1</v>
      </c>
      <c r="V122" s="68">
        <v>2014</v>
      </c>
      <c r="W122" s="68"/>
      <c r="X122" s="68" t="s">
        <v>574</v>
      </c>
      <c r="Y122" s="68"/>
    </row>
    <row r="123" spans="2:25" x14ac:dyDescent="0.25">
      <c r="B123" s="68" t="s">
        <v>540</v>
      </c>
      <c r="C123" s="68"/>
      <c r="D123" s="68"/>
      <c r="E123" s="68"/>
      <c r="F123" s="68"/>
      <c r="G123" s="68" t="str">
        <f>INDEX(Activities!$B$2:$C$390,MATCH(Exchanges!H123,Activities!$C$2:$C$390,0),1)</f>
        <v>Power boiler and heat exchanger manufacturing</v>
      </c>
      <c r="H123" s="68">
        <f>FinalEmployment!B120</f>
        <v>332410</v>
      </c>
      <c r="I123" s="68" t="s">
        <v>533</v>
      </c>
      <c r="J123" s="95">
        <f>FinalEmployment!C120*1000/(VLOOKUP(H123,'07NAICS_GO_A_Gross Output'!$B$7:$K$412,10,FALSE)*1000000*VLOOKUP(H123,'07NAICS_GO_C_Price_Indexes'!$B$6:$H$411,7,FALSE))</f>
        <v>3.6833516463158445E-6</v>
      </c>
      <c r="K123" s="68" t="s">
        <v>567</v>
      </c>
      <c r="L123" s="68"/>
      <c r="M123" s="68"/>
      <c r="N123" s="68"/>
      <c r="O123" s="68"/>
      <c r="P123" s="68"/>
      <c r="Q123" s="68">
        <v>1</v>
      </c>
      <c r="R123" s="68">
        <v>1</v>
      </c>
      <c r="S123" s="68">
        <v>1</v>
      </c>
      <c r="T123" s="68">
        <f>FinalEmployment!D120</f>
        <v>2</v>
      </c>
      <c r="U123" s="68">
        <v>1</v>
      </c>
      <c r="V123" s="68">
        <v>2014</v>
      </c>
      <c r="W123" s="68"/>
      <c r="X123" s="68" t="s">
        <v>574</v>
      </c>
      <c r="Y123" s="68"/>
    </row>
    <row r="124" spans="2:25" x14ac:dyDescent="0.25">
      <c r="B124" s="68" t="s">
        <v>540</v>
      </c>
      <c r="C124" s="68"/>
      <c r="D124" s="68"/>
      <c r="E124" s="68"/>
      <c r="F124" s="68"/>
      <c r="G124" s="68" t="str">
        <f>INDEX(Activities!$B$2:$C$390,MATCH(Exchanges!H124,Activities!$C$2:$C$390,0),1)</f>
        <v>Metal tank (heavy gauge) manufacturing</v>
      </c>
      <c r="H124" s="68">
        <f>FinalEmployment!B121</f>
        <v>332420</v>
      </c>
      <c r="I124" s="68" t="s">
        <v>533</v>
      </c>
      <c r="J124" s="95">
        <f>FinalEmployment!C121*1000/(VLOOKUP(H124,'07NAICS_GO_A_Gross Output'!$B$7:$K$412,10,FALSE)*1000000*VLOOKUP(H124,'07NAICS_GO_C_Price_Indexes'!$B$6:$H$411,7,FALSE))</f>
        <v>2.8548768739178917E-6</v>
      </c>
      <c r="K124" s="68" t="s">
        <v>567</v>
      </c>
      <c r="L124" s="68"/>
      <c r="M124" s="68"/>
      <c r="N124" s="68"/>
      <c r="O124" s="68"/>
      <c r="P124" s="68"/>
      <c r="Q124" s="68">
        <v>1</v>
      </c>
      <c r="R124" s="68">
        <v>1</v>
      </c>
      <c r="S124" s="68">
        <v>1</v>
      </c>
      <c r="T124" s="68">
        <f>FinalEmployment!D121</f>
        <v>2</v>
      </c>
      <c r="U124" s="68">
        <v>1</v>
      </c>
      <c r="V124" s="68">
        <v>2014</v>
      </c>
      <c r="W124" s="68"/>
      <c r="X124" s="68" t="s">
        <v>574</v>
      </c>
      <c r="Y124" s="68"/>
    </row>
    <row r="125" spans="2:25" x14ac:dyDescent="0.25">
      <c r="B125" s="68" t="s">
        <v>540</v>
      </c>
      <c r="C125" s="68"/>
      <c r="D125" s="68"/>
      <c r="E125" s="68"/>
      <c r="F125" s="68"/>
      <c r="G125" s="68" t="str">
        <f>INDEX(Activities!$B$2:$C$390,MATCH(Exchanges!H125,Activities!$C$2:$C$390,0),1)</f>
        <v>Metal can, box, and other metal container (light gauge) manufacturing</v>
      </c>
      <c r="H125" s="68">
        <f>FinalEmployment!B122</f>
        <v>332430</v>
      </c>
      <c r="I125" s="68" t="s">
        <v>533</v>
      </c>
      <c r="J125" s="95">
        <f>FinalEmployment!C122*1000/(VLOOKUP(H125,'07NAICS_GO_A_Gross Output'!$B$7:$K$412,10,FALSE)*1000000*VLOOKUP(H125,'07NAICS_GO_C_Price_Indexes'!$B$6:$H$411,7,FALSE))</f>
        <v>2.1564705791237076E-6</v>
      </c>
      <c r="K125" s="68" t="s">
        <v>567</v>
      </c>
      <c r="L125" s="68"/>
      <c r="M125" s="68"/>
      <c r="N125" s="68"/>
      <c r="O125" s="68"/>
      <c r="P125" s="68"/>
      <c r="Q125" s="68">
        <v>1</v>
      </c>
      <c r="R125" s="68">
        <v>1</v>
      </c>
      <c r="S125" s="68">
        <v>1</v>
      </c>
      <c r="T125" s="68">
        <f>FinalEmployment!D122</f>
        <v>2</v>
      </c>
      <c r="U125" s="68">
        <v>1</v>
      </c>
      <c r="V125" s="68">
        <v>2014</v>
      </c>
      <c r="W125" s="68"/>
      <c r="X125" s="68" t="s">
        <v>574</v>
      </c>
      <c r="Y125" s="68"/>
    </row>
    <row r="126" spans="2:25" x14ac:dyDescent="0.25">
      <c r="B126" s="68" t="s">
        <v>540</v>
      </c>
      <c r="C126" s="68"/>
      <c r="D126" s="68"/>
      <c r="E126" s="68"/>
      <c r="F126" s="68"/>
      <c r="G126" s="68" t="str">
        <f>INDEX(Activities!$B$2:$C$390,MATCH(Exchanges!H126,Activities!$C$2:$C$390,0),1)</f>
        <v>Turned product and screw, nut, and bolt manufacturing</v>
      </c>
      <c r="H126" s="68">
        <f>FinalEmployment!B123</f>
        <v>332720</v>
      </c>
      <c r="I126" s="68" t="s">
        <v>533</v>
      </c>
      <c r="J126" s="95">
        <f>FinalEmployment!C123*1000/(VLOOKUP(H126,'07NAICS_GO_A_Gross Output'!$B$7:$K$412,10,FALSE)*1000000*VLOOKUP(H126,'07NAICS_GO_C_Price_Indexes'!$B$6:$H$411,7,FALSE))</f>
        <v>3.2659763818713762E-6</v>
      </c>
      <c r="K126" s="68" t="s">
        <v>567</v>
      </c>
      <c r="L126" s="68"/>
      <c r="M126" s="68"/>
      <c r="N126" s="68"/>
      <c r="O126" s="68"/>
      <c r="P126" s="68"/>
      <c r="Q126" s="68">
        <v>1</v>
      </c>
      <c r="R126" s="68">
        <v>1</v>
      </c>
      <c r="S126" s="68">
        <v>1</v>
      </c>
      <c r="T126" s="68">
        <f>FinalEmployment!D123</f>
        <v>2</v>
      </c>
      <c r="U126" s="68">
        <v>1</v>
      </c>
      <c r="V126" s="68">
        <v>2014</v>
      </c>
      <c r="W126" s="68"/>
      <c r="X126" s="68" t="s">
        <v>574</v>
      </c>
      <c r="Y126" s="68"/>
    </row>
    <row r="127" spans="2:25" x14ac:dyDescent="0.25">
      <c r="B127" s="68" t="s">
        <v>540</v>
      </c>
      <c r="C127" s="68"/>
      <c r="D127" s="68"/>
      <c r="E127" s="68"/>
      <c r="F127" s="68"/>
      <c r="G127" s="68" t="str">
        <f>INDEX(Activities!$B$2:$C$390,MATCH(Exchanges!H127,Activities!$C$2:$C$390,0),1)</f>
        <v>Machine shops</v>
      </c>
      <c r="H127" s="68">
        <f>FinalEmployment!B124</f>
        <v>332710</v>
      </c>
      <c r="I127" s="68" t="s">
        <v>533</v>
      </c>
      <c r="J127" s="95">
        <f>FinalEmployment!C124*1000/(VLOOKUP(H127,'07NAICS_GO_A_Gross Output'!$B$7:$K$412,10,FALSE)*1000000*VLOOKUP(H127,'07NAICS_GO_C_Price_Indexes'!$B$6:$H$411,7,FALSE))</f>
        <v>6.5749798639086953E-6</v>
      </c>
      <c r="K127" s="68" t="s">
        <v>567</v>
      </c>
      <c r="L127" s="68"/>
      <c r="M127" s="68"/>
      <c r="N127" s="68"/>
      <c r="O127" s="68"/>
      <c r="P127" s="68"/>
      <c r="Q127" s="68">
        <v>1</v>
      </c>
      <c r="R127" s="68">
        <v>1</v>
      </c>
      <c r="S127" s="68">
        <v>1</v>
      </c>
      <c r="T127" s="68">
        <f>FinalEmployment!D124</f>
        <v>2</v>
      </c>
      <c r="U127" s="68">
        <v>1</v>
      </c>
      <c r="V127" s="68">
        <v>2014</v>
      </c>
      <c r="W127" s="68"/>
      <c r="X127" s="68" t="s">
        <v>574</v>
      </c>
      <c r="Y127" s="68"/>
    </row>
    <row r="128" spans="2:25" x14ac:dyDescent="0.25">
      <c r="B128" s="68" t="s">
        <v>540</v>
      </c>
      <c r="C128" s="68"/>
      <c r="D128" s="68"/>
      <c r="E128" s="68"/>
      <c r="F128" s="68"/>
      <c r="G128" s="68" t="str">
        <f>INDEX(Activities!$B$2:$C$390,MATCH(Exchanges!H128,Activities!$C$2:$C$390,0),1)</f>
        <v>Plumbing fixture fitting and trim manufacturing</v>
      </c>
      <c r="H128" s="68">
        <f>FinalEmployment!B125</f>
        <v>332913</v>
      </c>
      <c r="I128" s="68" t="s">
        <v>533</v>
      </c>
      <c r="J128" s="95">
        <f>FinalEmployment!C125*1000/(VLOOKUP(H128,'07NAICS_GO_A_Gross Output'!$B$7:$K$412,10,FALSE)*1000000*VLOOKUP(H128,'07NAICS_GO_C_Price_Indexes'!$B$6:$H$411,7,FALSE))</f>
        <v>1.8252247053932067E-6</v>
      </c>
      <c r="K128" s="68" t="s">
        <v>567</v>
      </c>
      <c r="L128" s="68"/>
      <c r="M128" s="68"/>
      <c r="N128" s="68"/>
      <c r="O128" s="68"/>
      <c r="P128" s="68"/>
      <c r="Q128" s="68">
        <v>1</v>
      </c>
      <c r="R128" s="68">
        <v>1</v>
      </c>
      <c r="S128" s="68">
        <v>1</v>
      </c>
      <c r="T128" s="68">
        <f>FinalEmployment!D125</f>
        <v>2</v>
      </c>
      <c r="U128" s="68">
        <v>1</v>
      </c>
      <c r="V128" s="68">
        <v>2014</v>
      </c>
      <c r="W128" s="68"/>
      <c r="X128" s="68" t="s">
        <v>574</v>
      </c>
      <c r="Y128" s="68"/>
    </row>
    <row r="129" spans="2:25" x14ac:dyDescent="0.25">
      <c r="B129" s="68" t="s">
        <v>540</v>
      </c>
      <c r="C129" s="68"/>
      <c r="D129" s="68"/>
      <c r="E129" s="68"/>
      <c r="F129" s="68"/>
      <c r="G129" s="68" t="str">
        <f>INDEX(Activities!$B$2:$C$390,MATCH(Exchanges!H129,Activities!$C$2:$C$390,0),1)</f>
        <v>Valve and fittings other than plumbing</v>
      </c>
      <c r="H129" s="68" t="str">
        <f>FinalEmployment!B126</f>
        <v>33291A</v>
      </c>
      <c r="I129" s="68" t="s">
        <v>533</v>
      </c>
      <c r="J129" s="95">
        <f>FinalEmployment!C126*1000/(VLOOKUP(H129,'07NAICS_GO_A_Gross Output'!$B$7:$K$412,10,FALSE)*1000000*VLOOKUP(H129,'07NAICS_GO_C_Price_Indexes'!$B$6:$H$411,7,FALSE))</f>
        <v>2.6034543014594746E-6</v>
      </c>
      <c r="K129" s="68" t="s">
        <v>567</v>
      </c>
      <c r="L129" s="68"/>
      <c r="M129" s="68"/>
      <c r="N129" s="68"/>
      <c r="O129" s="68"/>
      <c r="P129" s="68"/>
      <c r="Q129" s="68">
        <v>1</v>
      </c>
      <c r="R129" s="68">
        <v>1</v>
      </c>
      <c r="S129" s="68">
        <v>1</v>
      </c>
      <c r="T129" s="68">
        <f>FinalEmployment!D126</f>
        <v>2</v>
      </c>
      <c r="U129" s="68">
        <v>1</v>
      </c>
      <c r="V129" s="68">
        <v>2014</v>
      </c>
      <c r="W129" s="68"/>
      <c r="X129" s="68" t="s">
        <v>574</v>
      </c>
      <c r="Y129" s="68"/>
    </row>
    <row r="130" spans="2:25" x14ac:dyDescent="0.25">
      <c r="B130" s="68" t="s">
        <v>540</v>
      </c>
      <c r="C130" s="68"/>
      <c r="D130" s="68"/>
      <c r="E130" s="68"/>
      <c r="F130" s="68"/>
      <c r="G130" s="68" t="str">
        <f>INDEX(Activities!$B$2:$C$390,MATCH(Exchanges!H130,Activities!$C$2:$C$390,0),1)</f>
        <v>Fabricated pipe and pipe fitting manufacturing</v>
      </c>
      <c r="H130" s="68">
        <f>FinalEmployment!B127</f>
        <v>332996</v>
      </c>
      <c r="I130" s="68" t="s">
        <v>533</v>
      </c>
      <c r="J130" s="95">
        <f>FinalEmployment!C127*1000/(VLOOKUP(H130,'07NAICS_GO_A_Gross Output'!$B$7:$K$412,10,FALSE)*1000000*VLOOKUP(H130,'07NAICS_GO_C_Price_Indexes'!$B$6:$H$411,7,FALSE))</f>
        <v>2.8734400715357827E-6</v>
      </c>
      <c r="K130" s="68" t="s">
        <v>567</v>
      </c>
      <c r="L130" s="68"/>
      <c r="M130" s="68"/>
      <c r="N130" s="68"/>
      <c r="O130" s="68"/>
      <c r="P130" s="68"/>
      <c r="Q130" s="68">
        <v>1</v>
      </c>
      <c r="R130" s="68">
        <v>1</v>
      </c>
      <c r="S130" s="68">
        <v>1</v>
      </c>
      <c r="T130" s="68">
        <f>FinalEmployment!D127</f>
        <v>2</v>
      </c>
      <c r="U130" s="68">
        <v>1</v>
      </c>
      <c r="V130" s="68">
        <v>2014</v>
      </c>
      <c r="W130" s="68"/>
      <c r="X130" s="68" t="s">
        <v>574</v>
      </c>
      <c r="Y130" s="68"/>
    </row>
    <row r="131" spans="2:25" x14ac:dyDescent="0.25">
      <c r="B131" s="68" t="s">
        <v>540</v>
      </c>
      <c r="C131" s="68"/>
      <c r="D131" s="68"/>
      <c r="E131" s="68"/>
      <c r="F131" s="68"/>
      <c r="G131" s="68" t="str">
        <f>INDEX(Activities!$B$2:$C$390,MATCH(Exchanges!H131,Activities!$C$2:$C$390,0),1)</f>
        <v>Ammunition, arms, ordnance, and accessories manufacturing</v>
      </c>
      <c r="H131" s="68" t="str">
        <f>FinalEmployment!B128</f>
        <v>33299A</v>
      </c>
      <c r="I131" s="68" t="s">
        <v>533</v>
      </c>
      <c r="J131" s="95">
        <f>FinalEmployment!C128*1000/(VLOOKUP(H131,'07NAICS_GO_A_Gross Output'!$B$7:$K$412,10,FALSE)*1000000*VLOOKUP(H131,'07NAICS_GO_C_Price_Indexes'!$B$6:$H$411,7,FALSE))</f>
        <v>3.6826813505300713E-6</v>
      </c>
      <c r="K131" s="68" t="s">
        <v>567</v>
      </c>
      <c r="L131" s="68"/>
      <c r="M131" s="68"/>
      <c r="N131" s="68"/>
      <c r="O131" s="68"/>
      <c r="P131" s="68"/>
      <c r="Q131" s="68">
        <v>1</v>
      </c>
      <c r="R131" s="68">
        <v>1</v>
      </c>
      <c r="S131" s="68">
        <v>1</v>
      </c>
      <c r="T131" s="68">
        <f>FinalEmployment!D128</f>
        <v>2</v>
      </c>
      <c r="U131" s="68">
        <v>1</v>
      </c>
      <c r="V131" s="68">
        <v>2014</v>
      </c>
      <c r="W131" s="68"/>
      <c r="X131" s="68" t="s">
        <v>574</v>
      </c>
      <c r="Y131" s="68"/>
    </row>
    <row r="132" spans="2:25" x14ac:dyDescent="0.25">
      <c r="B132" s="68" t="s">
        <v>540</v>
      </c>
      <c r="C132" s="68"/>
      <c r="D132" s="68"/>
      <c r="E132" s="68"/>
      <c r="F132" s="68"/>
      <c r="G132" s="68" t="str">
        <f>INDEX(Activities!$B$2:$C$390,MATCH(Exchanges!H132,Activities!$C$2:$C$390,0),1)</f>
        <v>Other fabricated metal manufacturing</v>
      </c>
      <c r="H132" s="68" t="str">
        <f>FinalEmployment!B129</f>
        <v>33299B</v>
      </c>
      <c r="I132" s="68" t="s">
        <v>533</v>
      </c>
      <c r="J132" s="95">
        <f>FinalEmployment!C129*1000/(VLOOKUP(H132,'07NAICS_GO_A_Gross Output'!$B$7:$K$412,10,FALSE)*1000000*VLOOKUP(H132,'07NAICS_GO_C_Price_Indexes'!$B$6:$H$411,7,FALSE))</f>
        <v>3.03122115045255E-6</v>
      </c>
      <c r="K132" s="68" t="s">
        <v>567</v>
      </c>
      <c r="L132" s="68"/>
      <c r="M132" s="68"/>
      <c r="N132" s="68"/>
      <c r="O132" s="68"/>
      <c r="P132" s="68"/>
      <c r="Q132" s="68">
        <v>1</v>
      </c>
      <c r="R132" s="68">
        <v>1</v>
      </c>
      <c r="S132" s="68">
        <v>1</v>
      </c>
      <c r="T132" s="68">
        <f>FinalEmployment!D129</f>
        <v>2</v>
      </c>
      <c r="U132" s="68">
        <v>1</v>
      </c>
      <c r="V132" s="68">
        <v>2014</v>
      </c>
      <c r="W132" s="68"/>
      <c r="X132" s="68" t="s">
        <v>574</v>
      </c>
      <c r="Y132" s="68"/>
    </row>
    <row r="133" spans="2:25" x14ac:dyDescent="0.25">
      <c r="B133" s="68" t="s">
        <v>540</v>
      </c>
      <c r="C133" s="68"/>
      <c r="D133" s="68"/>
      <c r="E133" s="68"/>
      <c r="F133" s="68"/>
      <c r="G133" s="68" t="str">
        <f>INDEX(Activities!$B$2:$C$390,MATCH(Exchanges!H133,Activities!$C$2:$C$390,0),1)</f>
        <v>Ball and roller bearing manufacturing</v>
      </c>
      <c r="H133" s="68">
        <f>FinalEmployment!B130</f>
        <v>332991</v>
      </c>
      <c r="I133" s="68" t="s">
        <v>533</v>
      </c>
      <c r="J133" s="95">
        <f>FinalEmployment!C130*1000/(VLOOKUP(H133,'07NAICS_GO_A_Gross Output'!$B$7:$K$412,10,FALSE)*1000000*VLOOKUP(H133,'07NAICS_GO_C_Price_Indexes'!$B$6:$H$411,7,FALSE))</f>
        <v>3.5299137819487542E-6</v>
      </c>
      <c r="K133" s="68" t="s">
        <v>567</v>
      </c>
      <c r="L133" s="68"/>
      <c r="M133" s="68"/>
      <c r="N133" s="68"/>
      <c r="O133" s="68"/>
      <c r="P133" s="68"/>
      <c r="Q133" s="68">
        <v>1</v>
      </c>
      <c r="R133" s="68">
        <v>1</v>
      </c>
      <c r="S133" s="68">
        <v>1</v>
      </c>
      <c r="T133" s="68">
        <f>FinalEmployment!D130</f>
        <v>2</v>
      </c>
      <c r="U133" s="68">
        <v>1</v>
      </c>
      <c r="V133" s="68">
        <v>2014</v>
      </c>
      <c r="W133" s="68"/>
      <c r="X133" s="68" t="s">
        <v>574</v>
      </c>
      <c r="Y133" s="68"/>
    </row>
    <row r="134" spans="2:25" x14ac:dyDescent="0.25">
      <c r="B134" s="68" t="s">
        <v>540</v>
      </c>
      <c r="C134" s="68"/>
      <c r="D134" s="68"/>
      <c r="E134" s="68"/>
      <c r="F134" s="68"/>
      <c r="G134" s="68" t="str">
        <f>INDEX(Activities!$B$2:$C$390,MATCH(Exchanges!H134,Activities!$C$2:$C$390,0),1)</f>
        <v>Lawn and garden equipment manufacturing</v>
      </c>
      <c r="H134" s="68">
        <f>FinalEmployment!B131</f>
        <v>333112</v>
      </c>
      <c r="I134" s="68" t="s">
        <v>533</v>
      </c>
      <c r="J134" s="95">
        <f>FinalEmployment!C131*1000/(VLOOKUP(H134,'07NAICS_GO_A_Gross Output'!$B$7:$K$412,10,FALSE)*1000000*VLOOKUP(H134,'07NAICS_GO_C_Price_Indexes'!$B$6:$H$411,7,FALSE))</f>
        <v>1.1234012465479134E-6</v>
      </c>
      <c r="K134" s="68" t="s">
        <v>567</v>
      </c>
      <c r="L134" s="68"/>
      <c r="M134" s="68"/>
      <c r="N134" s="68"/>
      <c r="O134" s="68"/>
      <c r="P134" s="68"/>
      <c r="Q134" s="68">
        <v>1</v>
      </c>
      <c r="R134" s="68">
        <v>1</v>
      </c>
      <c r="S134" s="68">
        <v>1</v>
      </c>
      <c r="T134" s="68">
        <f>FinalEmployment!D131</f>
        <v>2</v>
      </c>
      <c r="U134" s="68">
        <v>1</v>
      </c>
      <c r="V134" s="68">
        <v>2014</v>
      </c>
      <c r="W134" s="68"/>
      <c r="X134" s="68" t="s">
        <v>574</v>
      </c>
      <c r="Y134" s="68"/>
    </row>
    <row r="135" spans="2:25" x14ac:dyDescent="0.25">
      <c r="B135" s="68" t="s">
        <v>540</v>
      </c>
      <c r="C135" s="68"/>
      <c r="D135" s="68"/>
      <c r="E135" s="68"/>
      <c r="F135" s="68"/>
      <c r="G135" s="68" t="str">
        <f>INDEX(Activities!$B$2:$C$390,MATCH(Exchanges!H135,Activities!$C$2:$C$390,0),1)</f>
        <v>Construction machinery manufacturing</v>
      </c>
      <c r="H135" s="68">
        <f>FinalEmployment!B132</f>
        <v>333120</v>
      </c>
      <c r="I135" s="68" t="s">
        <v>533</v>
      </c>
      <c r="J135" s="95">
        <f>FinalEmployment!C132*1000/(VLOOKUP(H135,'07NAICS_GO_A_Gross Output'!$B$7:$K$412,10,FALSE)*1000000*VLOOKUP(H135,'07NAICS_GO_C_Price_Indexes'!$B$6:$H$411,7,FALSE))</f>
        <v>2.0110209494257187E-6</v>
      </c>
      <c r="K135" s="68" t="s">
        <v>567</v>
      </c>
      <c r="L135" s="68"/>
      <c r="M135" s="68"/>
      <c r="N135" s="68"/>
      <c r="O135" s="68"/>
      <c r="P135" s="68"/>
      <c r="Q135" s="68">
        <v>1</v>
      </c>
      <c r="R135" s="68">
        <v>1</v>
      </c>
      <c r="S135" s="68">
        <v>1</v>
      </c>
      <c r="T135" s="68">
        <f>FinalEmployment!D132</f>
        <v>2</v>
      </c>
      <c r="U135" s="68">
        <v>1</v>
      </c>
      <c r="V135" s="68">
        <v>2014</v>
      </c>
      <c r="W135" s="68"/>
      <c r="X135" s="68" t="s">
        <v>574</v>
      </c>
      <c r="Y135" s="68"/>
    </row>
    <row r="136" spans="2:25" x14ac:dyDescent="0.25">
      <c r="B136" s="68" t="s">
        <v>540</v>
      </c>
      <c r="C136" s="68"/>
      <c r="D136" s="68"/>
      <c r="E136" s="68"/>
      <c r="F136" s="68"/>
      <c r="G136" s="68" t="str">
        <f>INDEX(Activities!$B$2:$C$390,MATCH(Exchanges!H136,Activities!$C$2:$C$390,0),1)</f>
        <v>Mining and oil and gas field machinery manufacturing</v>
      </c>
      <c r="H136" s="68">
        <f>FinalEmployment!B133</f>
        <v>333130</v>
      </c>
      <c r="I136" s="68" t="s">
        <v>533</v>
      </c>
      <c r="J136" s="95">
        <f>FinalEmployment!C133*1000/(VLOOKUP(H136,'07NAICS_GO_A_Gross Output'!$B$7:$K$412,10,FALSE)*1000000*VLOOKUP(H136,'07NAICS_GO_C_Price_Indexes'!$B$6:$H$411,7,FALSE))</f>
        <v>3.0074311318611692E-6</v>
      </c>
      <c r="K136" s="68" t="s">
        <v>567</v>
      </c>
      <c r="L136" s="68"/>
      <c r="M136" s="68"/>
      <c r="N136" s="68"/>
      <c r="O136" s="68"/>
      <c r="P136" s="68"/>
      <c r="Q136" s="68">
        <v>1</v>
      </c>
      <c r="R136" s="68">
        <v>1</v>
      </c>
      <c r="S136" s="68">
        <v>1</v>
      </c>
      <c r="T136" s="68">
        <f>FinalEmployment!D133</f>
        <v>2</v>
      </c>
      <c r="U136" s="68">
        <v>1</v>
      </c>
      <c r="V136" s="68">
        <v>2014</v>
      </c>
      <c r="W136" s="68"/>
      <c r="X136" s="68" t="s">
        <v>574</v>
      </c>
      <c r="Y136" s="68"/>
    </row>
    <row r="137" spans="2:25" x14ac:dyDescent="0.25">
      <c r="B137" s="68" t="s">
        <v>540</v>
      </c>
      <c r="C137" s="68"/>
      <c r="D137" s="68"/>
      <c r="E137" s="68"/>
      <c r="F137" s="68"/>
      <c r="G137" s="68" t="str">
        <f>INDEX(Activities!$B$2:$C$390,MATCH(Exchanges!H137,Activities!$C$2:$C$390,0),1)</f>
        <v>Farm machinery and equipment manufacturing</v>
      </c>
      <c r="H137" s="68">
        <f>FinalEmployment!B134</f>
        <v>333111</v>
      </c>
      <c r="I137" s="68" t="s">
        <v>533</v>
      </c>
      <c r="J137" s="95">
        <f>FinalEmployment!C134*1000/(VLOOKUP(H137,'07NAICS_GO_A_Gross Output'!$B$7:$K$412,10,FALSE)*1000000*VLOOKUP(H137,'07NAICS_GO_C_Price_Indexes'!$B$6:$H$411,7,FALSE))</f>
        <v>1.921123955507055E-6</v>
      </c>
      <c r="K137" s="68" t="s">
        <v>567</v>
      </c>
      <c r="L137" s="68"/>
      <c r="M137" s="68"/>
      <c r="N137" s="68"/>
      <c r="O137" s="68"/>
      <c r="P137" s="68"/>
      <c r="Q137" s="68">
        <v>1</v>
      </c>
      <c r="R137" s="68">
        <v>1</v>
      </c>
      <c r="S137" s="68">
        <v>1</v>
      </c>
      <c r="T137" s="68">
        <f>FinalEmployment!D134</f>
        <v>2</v>
      </c>
      <c r="U137" s="68">
        <v>1</v>
      </c>
      <c r="V137" s="68">
        <v>2014</v>
      </c>
      <c r="W137" s="68"/>
      <c r="X137" s="68" t="s">
        <v>574</v>
      </c>
      <c r="Y137" s="68"/>
    </row>
    <row r="138" spans="2:25" x14ac:dyDescent="0.25">
      <c r="B138" s="68" t="s">
        <v>540</v>
      </c>
      <c r="C138" s="68"/>
      <c r="D138" s="68"/>
      <c r="E138" s="68"/>
      <c r="F138" s="68"/>
      <c r="G138" s="68" t="str">
        <f>INDEX(Activities!$B$2:$C$390,MATCH(Exchanges!H138,Activities!$C$2:$C$390,0),1)</f>
        <v>Plastics and rubber industry machinery manufacturing</v>
      </c>
      <c r="H138" s="68">
        <f>FinalEmployment!B135</f>
        <v>333220</v>
      </c>
      <c r="I138" s="68" t="s">
        <v>533</v>
      </c>
      <c r="J138" s="95">
        <f>FinalEmployment!C135*1000/(VLOOKUP(H138,'07NAICS_GO_A_Gross Output'!$B$7:$K$412,10,FALSE)*1000000*VLOOKUP(H138,'07NAICS_GO_C_Price_Indexes'!$B$6:$H$411,7,FALSE))</f>
        <v>4.179187754901282E-6</v>
      </c>
      <c r="K138" s="68" t="s">
        <v>567</v>
      </c>
      <c r="L138" s="68"/>
      <c r="M138" s="68"/>
      <c r="N138" s="68"/>
      <c r="O138" s="68"/>
      <c r="P138" s="68"/>
      <c r="Q138" s="68">
        <v>1</v>
      </c>
      <c r="R138" s="68">
        <v>1</v>
      </c>
      <c r="S138" s="68">
        <v>1</v>
      </c>
      <c r="T138" s="68">
        <f>FinalEmployment!D135</f>
        <v>2</v>
      </c>
      <c r="U138" s="68">
        <v>1</v>
      </c>
      <c r="V138" s="68">
        <v>2014</v>
      </c>
      <c r="W138" s="68"/>
      <c r="X138" s="68" t="s">
        <v>574</v>
      </c>
      <c r="Y138" s="68"/>
    </row>
    <row r="139" spans="2:25" x14ac:dyDescent="0.25">
      <c r="B139" s="68" t="s">
        <v>540</v>
      </c>
      <c r="C139" s="68"/>
      <c r="D139" s="68"/>
      <c r="E139" s="68"/>
      <c r="F139" s="68"/>
      <c r="G139" s="68" t="str">
        <f>INDEX(Activities!$B$2:$C$390,MATCH(Exchanges!H139,Activities!$C$2:$C$390,0),1)</f>
        <v>Other industrial machinery manufacturing</v>
      </c>
      <c r="H139" s="68" t="str">
        <f>FinalEmployment!B136</f>
        <v>33329A</v>
      </c>
      <c r="I139" s="68" t="s">
        <v>533</v>
      </c>
      <c r="J139" s="95">
        <f>FinalEmployment!C136*1000/(VLOOKUP(H139,'07NAICS_GO_A_Gross Output'!$B$7:$K$412,10,FALSE)*1000000*VLOOKUP(H139,'07NAICS_GO_C_Price_Indexes'!$B$6:$H$411,7,FALSE))</f>
        <v>3.4085217274407208E-6</v>
      </c>
      <c r="K139" s="68" t="s">
        <v>567</v>
      </c>
      <c r="L139" s="68"/>
      <c r="M139" s="68"/>
      <c r="N139" s="68"/>
      <c r="O139" s="68"/>
      <c r="P139" s="68"/>
      <c r="Q139" s="68">
        <v>1</v>
      </c>
      <c r="R139" s="68">
        <v>1</v>
      </c>
      <c r="S139" s="68">
        <v>1</v>
      </c>
      <c r="T139" s="68">
        <f>FinalEmployment!D136</f>
        <v>2</v>
      </c>
      <c r="U139" s="68">
        <v>1</v>
      </c>
      <c r="V139" s="68">
        <v>2014</v>
      </c>
      <c r="W139" s="68"/>
      <c r="X139" s="68" t="s">
        <v>574</v>
      </c>
      <c r="Y139" s="68"/>
    </row>
    <row r="140" spans="2:25" x14ac:dyDescent="0.25">
      <c r="B140" s="68" t="s">
        <v>540</v>
      </c>
      <c r="C140" s="68"/>
      <c r="D140" s="68"/>
      <c r="E140" s="68"/>
      <c r="F140" s="68"/>
      <c r="G140" s="68" t="str">
        <f>INDEX(Activities!$B$2:$C$390,MATCH(Exchanges!H140,Activities!$C$2:$C$390,0),1)</f>
        <v>Semiconductor machinery manufacturing</v>
      </c>
      <c r="H140" s="68">
        <f>FinalEmployment!B137</f>
        <v>333295</v>
      </c>
      <c r="I140" s="68" t="s">
        <v>533</v>
      </c>
      <c r="J140" s="95">
        <f>FinalEmployment!C137*1000/(VLOOKUP(H140,'07NAICS_GO_A_Gross Output'!$B$7:$K$412,10,FALSE)*1000000*VLOOKUP(H140,'07NAICS_GO_C_Price_Indexes'!$B$6:$H$411,7,FALSE))</f>
        <v>2.3188523992035468E-6</v>
      </c>
      <c r="K140" s="68" t="s">
        <v>567</v>
      </c>
      <c r="L140" s="68"/>
      <c r="M140" s="68"/>
      <c r="N140" s="68"/>
      <c r="O140" s="68"/>
      <c r="P140" s="68"/>
      <c r="Q140" s="68">
        <v>1</v>
      </c>
      <c r="R140" s="68">
        <v>1</v>
      </c>
      <c r="S140" s="68">
        <v>1</v>
      </c>
      <c r="T140" s="68">
        <f>FinalEmployment!D137</f>
        <v>2</v>
      </c>
      <c r="U140" s="68">
        <v>1</v>
      </c>
      <c r="V140" s="68">
        <v>2014</v>
      </c>
      <c r="W140" s="68"/>
      <c r="X140" s="68" t="s">
        <v>574</v>
      </c>
      <c r="Y140" s="68"/>
    </row>
    <row r="141" spans="2:25" x14ac:dyDescent="0.25">
      <c r="B141" s="68" t="s">
        <v>540</v>
      </c>
      <c r="C141" s="68"/>
      <c r="D141" s="68"/>
      <c r="E141" s="68"/>
      <c r="F141" s="68"/>
      <c r="G141" s="68" t="str">
        <f>INDEX(Activities!$B$2:$C$390,MATCH(Exchanges!H141,Activities!$C$2:$C$390,0),1)</f>
        <v>Office machinery manufacturing</v>
      </c>
      <c r="H141" s="68">
        <f>FinalEmployment!B138</f>
        <v>333313</v>
      </c>
      <c r="I141" s="68" t="s">
        <v>533</v>
      </c>
      <c r="J141" s="95">
        <f>FinalEmployment!C138*1000/(VLOOKUP(H141,'07NAICS_GO_A_Gross Output'!$B$7:$K$412,10,FALSE)*1000000*VLOOKUP(H141,'07NAICS_GO_C_Price_Indexes'!$B$6:$H$411,7,FALSE))</f>
        <v>2.4056716095067755E-6</v>
      </c>
      <c r="K141" s="68" t="s">
        <v>567</v>
      </c>
      <c r="L141" s="68"/>
      <c r="M141" s="68"/>
      <c r="N141" s="68"/>
      <c r="O141" s="68"/>
      <c r="P141" s="68"/>
      <c r="Q141" s="68">
        <v>1</v>
      </c>
      <c r="R141" s="68">
        <v>1</v>
      </c>
      <c r="S141" s="68">
        <v>1</v>
      </c>
      <c r="T141" s="68">
        <f>FinalEmployment!D138</f>
        <v>2</v>
      </c>
      <c r="U141" s="68">
        <v>1</v>
      </c>
      <c r="V141" s="68">
        <v>2014</v>
      </c>
      <c r="W141" s="68"/>
      <c r="X141" s="68" t="s">
        <v>574</v>
      </c>
      <c r="Y141" s="68"/>
    </row>
    <row r="142" spans="2:25" x14ac:dyDescent="0.25">
      <c r="B142" s="68" t="s">
        <v>540</v>
      </c>
      <c r="C142" s="68"/>
      <c r="D142" s="68"/>
      <c r="E142" s="68"/>
      <c r="F142" s="68"/>
      <c r="G142" s="68" t="str">
        <f>INDEX(Activities!$B$2:$C$390,MATCH(Exchanges!H142,Activities!$C$2:$C$390,0),1)</f>
        <v>Optical instrument and lens manufacturing</v>
      </c>
      <c r="H142" s="68">
        <f>FinalEmployment!B139</f>
        <v>333314</v>
      </c>
      <c r="I142" s="68" t="s">
        <v>533</v>
      </c>
      <c r="J142" s="95">
        <f>FinalEmployment!C139*1000/(VLOOKUP(H142,'07NAICS_GO_A_Gross Output'!$B$7:$K$412,10,FALSE)*1000000*VLOOKUP(H142,'07NAICS_GO_C_Price_Indexes'!$B$6:$H$411,7,FALSE))</f>
        <v>2.5224714784107196E-6</v>
      </c>
      <c r="K142" s="68" t="s">
        <v>567</v>
      </c>
      <c r="L142" s="68"/>
      <c r="M142" s="68"/>
      <c r="N142" s="68"/>
      <c r="O142" s="68"/>
      <c r="P142" s="68"/>
      <c r="Q142" s="68">
        <v>1</v>
      </c>
      <c r="R142" s="68">
        <v>1</v>
      </c>
      <c r="S142" s="68">
        <v>1</v>
      </c>
      <c r="T142" s="68">
        <f>FinalEmployment!D139</f>
        <v>2</v>
      </c>
      <c r="U142" s="68">
        <v>1</v>
      </c>
      <c r="V142" s="68">
        <v>2014</v>
      </c>
      <c r="W142" s="68"/>
      <c r="X142" s="68" t="s">
        <v>574</v>
      </c>
      <c r="Y142" s="68"/>
    </row>
    <row r="143" spans="2:25" x14ac:dyDescent="0.25">
      <c r="B143" s="68" t="s">
        <v>540</v>
      </c>
      <c r="C143" s="68"/>
      <c r="D143" s="68"/>
      <c r="E143" s="68"/>
      <c r="F143" s="68"/>
      <c r="G143" s="68" t="str">
        <f>INDEX(Activities!$B$2:$C$390,MATCH(Exchanges!H143,Activities!$C$2:$C$390,0),1)</f>
        <v>Vending, commercial laundry, and other commercial and service industry machinery manufacturing</v>
      </c>
      <c r="H143" s="68" t="str">
        <f>FinalEmployment!B140</f>
        <v>33331A</v>
      </c>
      <c r="I143" s="68" t="s">
        <v>533</v>
      </c>
      <c r="J143" s="95">
        <f>FinalEmployment!C140*1000/(VLOOKUP(H143,'07NAICS_GO_A_Gross Output'!$B$7:$K$412,10,FALSE)*1000000*VLOOKUP(H143,'07NAICS_GO_C_Price_Indexes'!$B$6:$H$411,7,FALSE))</f>
        <v>2.1136542663964153E-6</v>
      </c>
      <c r="K143" s="68" t="s">
        <v>567</v>
      </c>
      <c r="L143" s="68"/>
      <c r="M143" s="68"/>
      <c r="N143" s="68"/>
      <c r="O143" s="68"/>
      <c r="P143" s="68"/>
      <c r="Q143" s="68">
        <v>1</v>
      </c>
      <c r="R143" s="68">
        <v>1</v>
      </c>
      <c r="S143" s="68">
        <v>1</v>
      </c>
      <c r="T143" s="68">
        <f>FinalEmployment!D140</f>
        <v>2</v>
      </c>
      <c r="U143" s="68">
        <v>1</v>
      </c>
      <c r="V143" s="68">
        <v>2014</v>
      </c>
      <c r="W143" s="68"/>
      <c r="X143" s="68" t="s">
        <v>574</v>
      </c>
      <c r="Y143" s="68"/>
    </row>
    <row r="144" spans="2:25" x14ac:dyDescent="0.25">
      <c r="B144" s="68" t="s">
        <v>540</v>
      </c>
      <c r="C144" s="68"/>
      <c r="D144" s="68"/>
      <c r="E144" s="68"/>
      <c r="F144" s="68"/>
      <c r="G144" s="68" t="str">
        <f>INDEX(Activities!$B$2:$C$390,MATCH(Exchanges!H144,Activities!$C$2:$C$390,0),1)</f>
        <v>Computer terminals and other computer peripheral equipment manufacturing</v>
      </c>
      <c r="H144" s="68" t="str">
        <f>FinalEmployment!B141</f>
        <v>33411A</v>
      </c>
      <c r="I144" s="68" t="s">
        <v>533</v>
      </c>
      <c r="J144" s="95">
        <f>FinalEmployment!C141*1000/(VLOOKUP(H144,'07NAICS_GO_A_Gross Output'!$B$7:$K$412,10,FALSE)*1000000*VLOOKUP(H144,'07NAICS_GO_C_Price_Indexes'!$B$6:$H$411,7,FALSE))</f>
        <v>6.1043388078218956E-6</v>
      </c>
      <c r="K144" s="68" t="s">
        <v>567</v>
      </c>
      <c r="L144" s="68"/>
      <c r="M144" s="68"/>
      <c r="N144" s="68"/>
      <c r="O144" s="68"/>
      <c r="P144" s="68"/>
      <c r="Q144" s="68">
        <v>1</v>
      </c>
      <c r="R144" s="68">
        <v>1</v>
      </c>
      <c r="S144" s="68">
        <v>1</v>
      </c>
      <c r="T144" s="68">
        <f>FinalEmployment!D141</f>
        <v>2</v>
      </c>
      <c r="U144" s="68">
        <v>1</v>
      </c>
      <c r="V144" s="68">
        <v>2014</v>
      </c>
      <c r="W144" s="68"/>
      <c r="X144" s="68" t="s">
        <v>574</v>
      </c>
      <c r="Y144" s="68"/>
    </row>
    <row r="145" spans="2:25" x14ac:dyDescent="0.25">
      <c r="B145" s="68" t="s">
        <v>540</v>
      </c>
      <c r="C145" s="68"/>
      <c r="D145" s="68"/>
      <c r="E145" s="68"/>
      <c r="F145" s="68"/>
      <c r="G145" s="68" t="str">
        <f>INDEX(Activities!$B$2:$C$390,MATCH(Exchanges!H145,Activities!$C$2:$C$390,0),1)</f>
        <v>Photographic and photocopying equipment manufacturing</v>
      </c>
      <c r="H145" s="68">
        <f>FinalEmployment!B142</f>
        <v>333315</v>
      </c>
      <c r="I145" s="68" t="s">
        <v>533</v>
      </c>
      <c r="J145" s="95">
        <f>FinalEmployment!C142*1000/(VLOOKUP(H145,'07NAICS_GO_A_Gross Output'!$B$7:$K$412,10,FALSE)*1000000*VLOOKUP(H145,'07NAICS_GO_C_Price_Indexes'!$B$6:$H$411,7,FALSE))</f>
        <v>2.7854887924421396E-6</v>
      </c>
      <c r="K145" s="68" t="s">
        <v>567</v>
      </c>
      <c r="L145" s="68"/>
      <c r="M145" s="68"/>
      <c r="N145" s="68"/>
      <c r="O145" s="68"/>
      <c r="P145" s="68"/>
      <c r="Q145" s="68">
        <v>1</v>
      </c>
      <c r="R145" s="68">
        <v>1</v>
      </c>
      <c r="S145" s="68">
        <v>1</v>
      </c>
      <c r="T145" s="68">
        <f>FinalEmployment!D142</f>
        <v>2</v>
      </c>
      <c r="U145" s="68">
        <v>1</v>
      </c>
      <c r="V145" s="68">
        <v>2014</v>
      </c>
      <c r="W145" s="68"/>
      <c r="X145" s="68" t="s">
        <v>574</v>
      </c>
      <c r="Y145" s="68"/>
    </row>
    <row r="146" spans="2:25" x14ac:dyDescent="0.25">
      <c r="B146" s="68" t="s">
        <v>540</v>
      </c>
      <c r="C146" s="68"/>
      <c r="D146" s="68"/>
      <c r="E146" s="68"/>
      <c r="F146" s="68"/>
      <c r="G146" s="68" t="str">
        <f>INDEX(Activities!$B$2:$C$390,MATCH(Exchanges!H146,Activities!$C$2:$C$390,0),1)</f>
        <v>Air conditioning, refrigeration, and warm air heating equipment manufacturing</v>
      </c>
      <c r="H146" s="68">
        <f>FinalEmployment!B143</f>
        <v>333415</v>
      </c>
      <c r="I146" s="68" t="s">
        <v>533</v>
      </c>
      <c r="J146" s="95">
        <f>FinalEmployment!C143*1000/(VLOOKUP(H146,'07NAICS_GO_A_Gross Output'!$B$7:$K$412,10,FALSE)*1000000*VLOOKUP(H146,'07NAICS_GO_C_Price_Indexes'!$B$6:$H$411,7,FALSE))</f>
        <v>2.8437600767218358E-6</v>
      </c>
      <c r="K146" s="68" t="s">
        <v>567</v>
      </c>
      <c r="L146" s="68"/>
      <c r="M146" s="68"/>
      <c r="N146" s="68"/>
      <c r="O146" s="68"/>
      <c r="P146" s="68"/>
      <c r="Q146" s="68">
        <v>1</v>
      </c>
      <c r="R146" s="68">
        <v>1</v>
      </c>
      <c r="S146" s="68">
        <v>1</v>
      </c>
      <c r="T146" s="68">
        <f>FinalEmployment!D143</f>
        <v>2</v>
      </c>
      <c r="U146" s="68">
        <v>1</v>
      </c>
      <c r="V146" s="68">
        <v>2014</v>
      </c>
      <c r="W146" s="68"/>
      <c r="X146" s="68" t="s">
        <v>574</v>
      </c>
      <c r="Y146" s="68"/>
    </row>
    <row r="147" spans="2:25" x14ac:dyDescent="0.25">
      <c r="B147" s="68" t="s">
        <v>540</v>
      </c>
      <c r="C147" s="68"/>
      <c r="D147" s="68"/>
      <c r="E147" s="68"/>
      <c r="F147" s="68"/>
      <c r="G147" s="68" t="str">
        <f>INDEX(Activities!$B$2:$C$390,MATCH(Exchanges!H147,Activities!$C$2:$C$390,0),1)</f>
        <v>Air purification and ventilation equipment manufacturing</v>
      </c>
      <c r="H147" s="68" t="str">
        <f>FinalEmployment!B144</f>
        <v>33341A</v>
      </c>
      <c r="I147" s="68" t="s">
        <v>533</v>
      </c>
      <c r="J147" s="95">
        <f>FinalEmployment!C144*1000/(VLOOKUP(H147,'07NAICS_GO_A_Gross Output'!$B$7:$K$412,10,FALSE)*1000000*VLOOKUP(H147,'07NAICS_GO_C_Price_Indexes'!$B$6:$H$411,7,FALSE))</f>
        <v>4.0962403848416753E-6</v>
      </c>
      <c r="K147" s="68" t="s">
        <v>567</v>
      </c>
      <c r="L147" s="68"/>
      <c r="M147" s="68"/>
      <c r="N147" s="68"/>
      <c r="O147" s="68"/>
      <c r="P147" s="68"/>
      <c r="Q147" s="68">
        <v>1</v>
      </c>
      <c r="R147" s="68">
        <v>1</v>
      </c>
      <c r="S147" s="68">
        <v>1</v>
      </c>
      <c r="T147" s="68">
        <f>FinalEmployment!D144</f>
        <v>2</v>
      </c>
      <c r="U147" s="68">
        <v>1</v>
      </c>
      <c r="V147" s="68">
        <v>2014</v>
      </c>
      <c r="W147" s="68"/>
      <c r="X147" s="68" t="s">
        <v>574</v>
      </c>
      <c r="Y147" s="68"/>
    </row>
    <row r="148" spans="2:25" x14ac:dyDescent="0.25">
      <c r="B148" s="68" t="s">
        <v>540</v>
      </c>
      <c r="C148" s="68"/>
      <c r="D148" s="68"/>
      <c r="E148" s="68"/>
      <c r="F148" s="68"/>
      <c r="G148" s="68" t="str">
        <f>INDEX(Activities!$B$2:$C$390,MATCH(Exchanges!H148,Activities!$C$2:$C$390,0),1)</f>
        <v>Heating equipment (except warm air furnaces) manufacturing</v>
      </c>
      <c r="H148" s="68">
        <f>FinalEmployment!B145</f>
        <v>333414</v>
      </c>
      <c r="I148" s="68" t="s">
        <v>533</v>
      </c>
      <c r="J148" s="95">
        <f>FinalEmployment!C145*1000/(VLOOKUP(H148,'07NAICS_GO_A_Gross Output'!$B$7:$K$412,10,FALSE)*1000000*VLOOKUP(H148,'07NAICS_GO_C_Price_Indexes'!$B$6:$H$411,7,FALSE))</f>
        <v>3.0437833609078467E-6</v>
      </c>
      <c r="K148" s="68" t="s">
        <v>567</v>
      </c>
      <c r="L148" s="68"/>
      <c r="M148" s="68"/>
      <c r="N148" s="68"/>
      <c r="O148" s="68"/>
      <c r="P148" s="68"/>
      <c r="Q148" s="68">
        <v>1</v>
      </c>
      <c r="R148" s="68">
        <v>1</v>
      </c>
      <c r="S148" s="68">
        <v>1</v>
      </c>
      <c r="T148" s="68">
        <f>FinalEmployment!D145</f>
        <v>2</v>
      </c>
      <c r="U148" s="68">
        <v>1</v>
      </c>
      <c r="V148" s="68">
        <v>2014</v>
      </c>
      <c r="W148" s="68"/>
      <c r="X148" s="68" t="s">
        <v>574</v>
      </c>
      <c r="Y148" s="68"/>
    </row>
    <row r="149" spans="2:25" x14ac:dyDescent="0.25">
      <c r="B149" s="68" t="s">
        <v>540</v>
      </c>
      <c r="C149" s="68"/>
      <c r="D149" s="68"/>
      <c r="E149" s="68"/>
      <c r="F149" s="68"/>
      <c r="G149" s="68" t="str">
        <f>INDEX(Activities!$B$2:$C$390,MATCH(Exchanges!H149,Activities!$C$2:$C$390,0),1)</f>
        <v>Metal cutting and forming machine tool manufacturing</v>
      </c>
      <c r="H149" s="68" t="str">
        <f>FinalEmployment!B146</f>
        <v>33351A</v>
      </c>
      <c r="I149" s="68" t="s">
        <v>533</v>
      </c>
      <c r="J149" s="95">
        <f>FinalEmployment!C146*1000/(VLOOKUP(H149,'07NAICS_GO_A_Gross Output'!$B$7:$K$412,10,FALSE)*1000000*VLOOKUP(H149,'07NAICS_GO_C_Price_Indexes'!$B$6:$H$411,7,FALSE))</f>
        <v>5.2067113823508737E-6</v>
      </c>
      <c r="K149" s="68" t="s">
        <v>567</v>
      </c>
      <c r="L149" s="68"/>
      <c r="M149" s="68"/>
      <c r="N149" s="68"/>
      <c r="O149" s="68"/>
      <c r="P149" s="68"/>
      <c r="Q149" s="68">
        <v>1</v>
      </c>
      <c r="R149" s="68">
        <v>1</v>
      </c>
      <c r="S149" s="68">
        <v>1</v>
      </c>
      <c r="T149" s="68">
        <f>FinalEmployment!D146</f>
        <v>2</v>
      </c>
      <c r="U149" s="68">
        <v>1</v>
      </c>
      <c r="V149" s="68">
        <v>2014</v>
      </c>
      <c r="W149" s="68"/>
      <c r="X149" s="68" t="s">
        <v>574</v>
      </c>
      <c r="Y149" s="68"/>
    </row>
    <row r="150" spans="2:25" x14ac:dyDescent="0.25">
      <c r="B150" s="68" t="s">
        <v>540</v>
      </c>
      <c r="C150" s="68"/>
      <c r="D150" s="68"/>
      <c r="E150" s="68"/>
      <c r="F150" s="68"/>
      <c r="G150" s="68" t="str">
        <f>INDEX(Activities!$B$2:$C$390,MATCH(Exchanges!H150,Activities!$C$2:$C$390,0),1)</f>
        <v>Cutting and machine tool accessory, rolling mill, and other metalworking machinery manufacturing</v>
      </c>
      <c r="H150" s="68" t="str">
        <f>FinalEmployment!B147</f>
        <v>33351B</v>
      </c>
      <c r="I150" s="68" t="s">
        <v>533</v>
      </c>
      <c r="J150" s="95">
        <f>FinalEmployment!C147*1000/(VLOOKUP(H150,'07NAICS_GO_A_Gross Output'!$B$7:$K$412,10,FALSE)*1000000*VLOOKUP(H150,'07NAICS_GO_C_Price_Indexes'!$B$6:$H$411,7,FALSE))</f>
        <v>4.5889278929551044E-6</v>
      </c>
      <c r="K150" s="68" t="s">
        <v>567</v>
      </c>
      <c r="L150" s="68"/>
      <c r="M150" s="68"/>
      <c r="N150" s="68"/>
      <c r="O150" s="68"/>
      <c r="P150" s="68"/>
      <c r="Q150" s="68">
        <v>1</v>
      </c>
      <c r="R150" s="68">
        <v>1</v>
      </c>
      <c r="S150" s="68">
        <v>1</v>
      </c>
      <c r="T150" s="68">
        <f>FinalEmployment!D147</f>
        <v>2</v>
      </c>
      <c r="U150" s="68">
        <v>1</v>
      </c>
      <c r="V150" s="68">
        <v>2014</v>
      </c>
      <c r="W150" s="68"/>
      <c r="X150" s="68" t="s">
        <v>574</v>
      </c>
      <c r="Y150" s="68"/>
    </row>
    <row r="151" spans="2:25" x14ac:dyDescent="0.25">
      <c r="B151" s="68" t="s">
        <v>540</v>
      </c>
      <c r="C151" s="68"/>
      <c r="D151" s="68"/>
      <c r="E151" s="68"/>
      <c r="F151" s="68"/>
      <c r="G151" s="68" t="str">
        <f>INDEX(Activities!$B$2:$C$390,MATCH(Exchanges!H151,Activities!$C$2:$C$390,0),1)</f>
        <v>Special tool, die, jig, and fixture manufacturing</v>
      </c>
      <c r="H151" s="68">
        <f>FinalEmployment!B148</f>
        <v>333514</v>
      </c>
      <c r="I151" s="68" t="s">
        <v>533</v>
      </c>
      <c r="J151" s="95">
        <f>FinalEmployment!C148*1000/(VLOOKUP(H151,'07NAICS_GO_A_Gross Output'!$B$7:$K$412,10,FALSE)*1000000*VLOOKUP(H151,'07NAICS_GO_C_Price_Indexes'!$B$6:$H$411,7,FALSE))</f>
        <v>6.009700526779376E-6</v>
      </c>
      <c r="K151" s="68" t="s">
        <v>567</v>
      </c>
      <c r="L151" s="68"/>
      <c r="M151" s="68"/>
      <c r="N151" s="68"/>
      <c r="O151" s="68"/>
      <c r="P151" s="68"/>
      <c r="Q151" s="68">
        <v>1</v>
      </c>
      <c r="R151" s="68">
        <v>1</v>
      </c>
      <c r="S151" s="68">
        <v>1</v>
      </c>
      <c r="T151" s="68">
        <f>FinalEmployment!D148</f>
        <v>2</v>
      </c>
      <c r="U151" s="68">
        <v>1</v>
      </c>
      <c r="V151" s="68">
        <v>2014</v>
      </c>
      <c r="W151" s="68"/>
      <c r="X151" s="68" t="s">
        <v>574</v>
      </c>
      <c r="Y151" s="68"/>
    </row>
    <row r="152" spans="2:25" x14ac:dyDescent="0.25">
      <c r="B152" s="68" t="s">
        <v>540</v>
      </c>
      <c r="C152" s="68"/>
      <c r="D152" s="68"/>
      <c r="E152" s="68"/>
      <c r="F152" s="68"/>
      <c r="G152" s="68" t="str">
        <f>INDEX(Activities!$B$2:$C$390,MATCH(Exchanges!H152,Activities!$C$2:$C$390,0),1)</f>
        <v>Industrial mold manufacturing</v>
      </c>
      <c r="H152" s="68">
        <f>FinalEmployment!B149</f>
        <v>333511</v>
      </c>
      <c r="I152" s="68" t="s">
        <v>533</v>
      </c>
      <c r="J152" s="95">
        <f>FinalEmployment!C149*1000/(VLOOKUP(H152,'07NAICS_GO_A_Gross Output'!$B$7:$K$412,10,FALSE)*1000000*VLOOKUP(H152,'07NAICS_GO_C_Price_Indexes'!$B$6:$H$411,7,FALSE))</f>
        <v>6.5886137148044148E-6</v>
      </c>
      <c r="K152" s="68" t="s">
        <v>567</v>
      </c>
      <c r="L152" s="68"/>
      <c r="M152" s="68"/>
      <c r="N152" s="68"/>
      <c r="O152" s="68"/>
      <c r="P152" s="68"/>
      <c r="Q152" s="68">
        <v>1</v>
      </c>
      <c r="R152" s="68">
        <v>1</v>
      </c>
      <c r="S152" s="68">
        <v>1</v>
      </c>
      <c r="T152" s="68">
        <f>FinalEmployment!D149</f>
        <v>2</v>
      </c>
      <c r="U152" s="68">
        <v>1</v>
      </c>
      <c r="V152" s="68">
        <v>2014</v>
      </c>
      <c r="W152" s="68"/>
      <c r="X152" s="68" t="s">
        <v>574</v>
      </c>
      <c r="Y152" s="68"/>
    </row>
    <row r="153" spans="2:25" x14ac:dyDescent="0.25">
      <c r="B153" s="68" t="s">
        <v>540</v>
      </c>
      <c r="C153" s="68"/>
      <c r="D153" s="68"/>
      <c r="E153" s="68"/>
      <c r="F153" s="68"/>
      <c r="G153" s="68" t="str">
        <f>INDEX(Activities!$B$2:$C$390,MATCH(Exchanges!H153,Activities!$C$2:$C$390,0),1)</f>
        <v>Turbine and turbine generator set units manufacturing</v>
      </c>
      <c r="H153" s="68">
        <f>FinalEmployment!B150</f>
        <v>333611</v>
      </c>
      <c r="I153" s="68" t="s">
        <v>533</v>
      </c>
      <c r="J153" s="95">
        <f>FinalEmployment!C150*1000/(VLOOKUP(H153,'07NAICS_GO_A_Gross Output'!$B$7:$K$412,10,FALSE)*1000000*VLOOKUP(H153,'07NAICS_GO_C_Price_Indexes'!$B$6:$H$411,7,FALSE))</f>
        <v>2.5158575754689207E-6</v>
      </c>
      <c r="K153" s="68" t="s">
        <v>567</v>
      </c>
      <c r="L153" s="68"/>
      <c r="M153" s="68"/>
      <c r="N153" s="68"/>
      <c r="O153" s="68"/>
      <c r="P153" s="68"/>
      <c r="Q153" s="68">
        <v>1</v>
      </c>
      <c r="R153" s="68">
        <v>1</v>
      </c>
      <c r="S153" s="68">
        <v>1</v>
      </c>
      <c r="T153" s="68">
        <f>FinalEmployment!D150</f>
        <v>2</v>
      </c>
      <c r="U153" s="68">
        <v>1</v>
      </c>
      <c r="V153" s="68">
        <v>2014</v>
      </c>
      <c r="W153" s="68"/>
      <c r="X153" s="68" t="s">
        <v>574</v>
      </c>
      <c r="Y153" s="68"/>
    </row>
    <row r="154" spans="2:25" x14ac:dyDescent="0.25">
      <c r="B154" s="68" t="s">
        <v>540</v>
      </c>
      <c r="C154" s="68"/>
      <c r="D154" s="68"/>
      <c r="E154" s="68"/>
      <c r="F154" s="68"/>
      <c r="G154" s="68" t="str">
        <f>INDEX(Activities!$B$2:$C$390,MATCH(Exchanges!H154,Activities!$C$2:$C$390,0),1)</f>
        <v>Mechanical power transmission equipment manufacturing</v>
      </c>
      <c r="H154" s="68">
        <f>FinalEmployment!B151</f>
        <v>333613</v>
      </c>
      <c r="I154" s="68" t="s">
        <v>533</v>
      </c>
      <c r="J154" s="95">
        <f>FinalEmployment!C151*1000/(VLOOKUP(H154,'07NAICS_GO_A_Gross Output'!$B$7:$K$412,10,FALSE)*1000000*VLOOKUP(H154,'07NAICS_GO_C_Price_Indexes'!$B$6:$H$411,7,FALSE))</f>
        <v>2.5887725639845955E-6</v>
      </c>
      <c r="K154" s="68" t="s">
        <v>567</v>
      </c>
      <c r="L154" s="68"/>
      <c r="M154" s="68"/>
      <c r="N154" s="68"/>
      <c r="O154" s="68"/>
      <c r="P154" s="68"/>
      <c r="Q154" s="68">
        <v>1</v>
      </c>
      <c r="R154" s="68">
        <v>1</v>
      </c>
      <c r="S154" s="68">
        <v>1</v>
      </c>
      <c r="T154" s="68">
        <f>FinalEmployment!D151</f>
        <v>2</v>
      </c>
      <c r="U154" s="68">
        <v>1</v>
      </c>
      <c r="V154" s="68">
        <v>2014</v>
      </c>
      <c r="W154" s="68"/>
      <c r="X154" s="68" t="s">
        <v>574</v>
      </c>
      <c r="Y154" s="68"/>
    </row>
    <row r="155" spans="2:25" x14ac:dyDescent="0.25">
      <c r="B155" s="68" t="s">
        <v>540</v>
      </c>
      <c r="C155" s="68"/>
      <c r="D155" s="68"/>
      <c r="E155" s="68"/>
      <c r="F155" s="68"/>
      <c r="G155" s="68" t="str">
        <f>INDEX(Activities!$B$2:$C$390,MATCH(Exchanges!H155,Activities!$C$2:$C$390,0),1)</f>
        <v>Other engine equipment manufacturing</v>
      </c>
      <c r="H155" s="68">
        <f>FinalEmployment!B152</f>
        <v>333618</v>
      </c>
      <c r="I155" s="68" t="s">
        <v>533</v>
      </c>
      <c r="J155" s="95">
        <f>FinalEmployment!C152*1000/(VLOOKUP(H155,'07NAICS_GO_A_Gross Output'!$B$7:$K$412,10,FALSE)*1000000*VLOOKUP(H155,'07NAICS_GO_C_Price_Indexes'!$B$6:$H$411,7,FALSE))</f>
        <v>1.6372697696552129E-6</v>
      </c>
      <c r="K155" s="68" t="s">
        <v>567</v>
      </c>
      <c r="L155" s="68"/>
      <c r="M155" s="68"/>
      <c r="N155" s="68"/>
      <c r="O155" s="68"/>
      <c r="P155" s="68"/>
      <c r="Q155" s="68">
        <v>1</v>
      </c>
      <c r="R155" s="68">
        <v>1</v>
      </c>
      <c r="S155" s="68">
        <v>1</v>
      </c>
      <c r="T155" s="68">
        <f>FinalEmployment!D152</f>
        <v>2</v>
      </c>
      <c r="U155" s="68">
        <v>1</v>
      </c>
      <c r="V155" s="68">
        <v>2014</v>
      </c>
      <c r="W155" s="68"/>
      <c r="X155" s="68" t="s">
        <v>574</v>
      </c>
      <c r="Y155" s="68"/>
    </row>
    <row r="156" spans="2:25" x14ac:dyDescent="0.25">
      <c r="B156" s="68" t="s">
        <v>540</v>
      </c>
      <c r="C156" s="68"/>
      <c r="D156" s="68"/>
      <c r="E156" s="68"/>
      <c r="F156" s="68"/>
      <c r="G156" s="68" t="str">
        <f>INDEX(Activities!$B$2:$C$390,MATCH(Exchanges!H156,Activities!$C$2:$C$390,0),1)</f>
        <v>Speed changer, industrial high-speed drive, and gear manufacturing</v>
      </c>
      <c r="H156" s="68">
        <f>FinalEmployment!B153</f>
        <v>333612</v>
      </c>
      <c r="I156" s="68" t="s">
        <v>533</v>
      </c>
      <c r="J156" s="95">
        <f>FinalEmployment!C153*1000/(VLOOKUP(H156,'07NAICS_GO_A_Gross Output'!$B$7:$K$412,10,FALSE)*1000000*VLOOKUP(H156,'07NAICS_GO_C_Price_Indexes'!$B$6:$H$411,7,FALSE))</f>
        <v>3.1469535324856164E-6</v>
      </c>
      <c r="K156" s="68" t="s">
        <v>567</v>
      </c>
      <c r="L156" s="68"/>
      <c r="M156" s="68"/>
      <c r="N156" s="68"/>
      <c r="O156" s="68"/>
      <c r="P156" s="68"/>
      <c r="Q156" s="68">
        <v>1</v>
      </c>
      <c r="R156" s="68">
        <v>1</v>
      </c>
      <c r="S156" s="68">
        <v>1</v>
      </c>
      <c r="T156" s="68">
        <f>FinalEmployment!D153</f>
        <v>2</v>
      </c>
      <c r="U156" s="68">
        <v>1</v>
      </c>
      <c r="V156" s="68">
        <v>2014</v>
      </c>
      <c r="W156" s="68"/>
      <c r="X156" s="68" t="s">
        <v>574</v>
      </c>
      <c r="Y156" s="68"/>
    </row>
    <row r="157" spans="2:25" x14ac:dyDescent="0.25">
      <c r="B157" s="68" t="s">
        <v>540</v>
      </c>
      <c r="C157" s="68"/>
      <c r="D157" s="68"/>
      <c r="E157" s="68"/>
      <c r="F157" s="68"/>
      <c r="G157" s="68" t="str">
        <f>INDEX(Activities!$B$2:$C$390,MATCH(Exchanges!H157,Activities!$C$2:$C$390,0),1)</f>
        <v>Air and gas compressor manufacturing</v>
      </c>
      <c r="H157" s="68">
        <f>FinalEmployment!B154</f>
        <v>333912</v>
      </c>
      <c r="I157" s="68" t="s">
        <v>533</v>
      </c>
      <c r="J157" s="95">
        <f>FinalEmployment!C154*1000/(VLOOKUP(H157,'07NAICS_GO_A_Gross Output'!$B$7:$K$412,10,FALSE)*1000000*VLOOKUP(H157,'07NAICS_GO_C_Price_Indexes'!$B$6:$H$411,7,FALSE))</f>
        <v>2.229463730245188E-6</v>
      </c>
      <c r="K157" s="68" t="s">
        <v>567</v>
      </c>
      <c r="L157" s="68"/>
      <c r="M157" s="68"/>
      <c r="N157" s="68"/>
      <c r="O157" s="68"/>
      <c r="P157" s="68"/>
      <c r="Q157" s="68">
        <v>1</v>
      </c>
      <c r="R157" s="68">
        <v>1</v>
      </c>
      <c r="S157" s="68">
        <v>1</v>
      </c>
      <c r="T157" s="68">
        <f>FinalEmployment!D154</f>
        <v>2</v>
      </c>
      <c r="U157" s="68">
        <v>1</v>
      </c>
      <c r="V157" s="68">
        <v>2014</v>
      </c>
      <c r="W157" s="68"/>
      <c r="X157" s="68" t="s">
        <v>574</v>
      </c>
      <c r="Y157" s="68"/>
    </row>
    <row r="158" spans="2:25" x14ac:dyDescent="0.25">
      <c r="B158" s="68" t="s">
        <v>540</v>
      </c>
      <c r="C158" s="68"/>
      <c r="D158" s="68"/>
      <c r="E158" s="68"/>
      <c r="F158" s="68"/>
      <c r="G158" s="68" t="str">
        <f>INDEX(Activities!$B$2:$C$390,MATCH(Exchanges!H158,Activities!$C$2:$C$390,0),1)</f>
        <v>Power-driven handtool manufacturing</v>
      </c>
      <c r="H158" s="68">
        <f>FinalEmployment!B155</f>
        <v>333991</v>
      </c>
      <c r="I158" s="68" t="s">
        <v>533</v>
      </c>
      <c r="J158" s="95">
        <f>FinalEmployment!C155*1000/(VLOOKUP(H158,'07NAICS_GO_A_Gross Output'!$B$7:$K$412,10,FALSE)*1000000*VLOOKUP(H158,'07NAICS_GO_C_Price_Indexes'!$B$6:$H$411,7,FALSE))</f>
        <v>3.1489474310195201E-6</v>
      </c>
      <c r="K158" s="68" t="s">
        <v>567</v>
      </c>
      <c r="L158" s="68"/>
      <c r="M158" s="68"/>
      <c r="N158" s="68"/>
      <c r="O158" s="68"/>
      <c r="P158" s="68"/>
      <c r="Q158" s="68">
        <v>1</v>
      </c>
      <c r="R158" s="68">
        <v>1</v>
      </c>
      <c r="S158" s="68">
        <v>1</v>
      </c>
      <c r="T158" s="68">
        <f>FinalEmployment!D155</f>
        <v>2</v>
      </c>
      <c r="U158" s="68">
        <v>1</v>
      </c>
      <c r="V158" s="68">
        <v>2014</v>
      </c>
      <c r="W158" s="68"/>
      <c r="X158" s="68" t="s">
        <v>574</v>
      </c>
      <c r="Y158" s="68"/>
    </row>
    <row r="159" spans="2:25" x14ac:dyDescent="0.25">
      <c r="B159" s="68" t="s">
        <v>540</v>
      </c>
      <c r="C159" s="68"/>
      <c r="D159" s="68"/>
      <c r="E159" s="68"/>
      <c r="F159" s="68"/>
      <c r="G159" s="68" t="str">
        <f>INDEX(Activities!$B$2:$C$390,MATCH(Exchanges!H159,Activities!$C$2:$C$390,0),1)</f>
        <v>Packaging machinery manufacturing</v>
      </c>
      <c r="H159" s="68">
        <f>FinalEmployment!B156</f>
        <v>333993</v>
      </c>
      <c r="I159" s="68" t="s">
        <v>533</v>
      </c>
      <c r="J159" s="95">
        <f>FinalEmployment!C156*1000/(VLOOKUP(H159,'07NAICS_GO_A_Gross Output'!$B$7:$K$412,10,FALSE)*1000000*VLOOKUP(H159,'07NAICS_GO_C_Price_Indexes'!$B$6:$H$411,7,FALSE))</f>
        <v>3.5331596576938962E-6</v>
      </c>
      <c r="K159" s="68" t="s">
        <v>567</v>
      </c>
      <c r="L159" s="68"/>
      <c r="M159" s="68"/>
      <c r="N159" s="68"/>
      <c r="O159" s="68"/>
      <c r="P159" s="68"/>
      <c r="Q159" s="68">
        <v>1</v>
      </c>
      <c r="R159" s="68">
        <v>1</v>
      </c>
      <c r="S159" s="68">
        <v>1</v>
      </c>
      <c r="T159" s="68">
        <f>FinalEmployment!D156</f>
        <v>2</v>
      </c>
      <c r="U159" s="68">
        <v>1</v>
      </c>
      <c r="V159" s="68">
        <v>2014</v>
      </c>
      <c r="W159" s="68"/>
      <c r="X159" s="68" t="s">
        <v>574</v>
      </c>
      <c r="Y159" s="68"/>
    </row>
    <row r="160" spans="2:25" x14ac:dyDescent="0.25">
      <c r="B160" s="68" t="s">
        <v>540</v>
      </c>
      <c r="C160" s="68"/>
      <c r="D160" s="68"/>
      <c r="E160" s="68"/>
      <c r="F160" s="68"/>
      <c r="G160" s="68" t="str">
        <f>INDEX(Activities!$B$2:$C$390,MATCH(Exchanges!H160,Activities!$C$2:$C$390,0),1)</f>
        <v>Pump and pumping equipment manufacturing</v>
      </c>
      <c r="H160" s="68" t="str">
        <f>FinalEmployment!B157</f>
        <v>33391A</v>
      </c>
      <c r="I160" s="68" t="s">
        <v>533</v>
      </c>
      <c r="J160" s="95">
        <f>FinalEmployment!C157*1000/(VLOOKUP(H160,'07NAICS_GO_A_Gross Output'!$B$7:$K$412,10,FALSE)*1000000*VLOOKUP(H160,'07NAICS_GO_C_Price_Indexes'!$B$6:$H$411,7,FALSE))</f>
        <v>2.0950463993286337E-6</v>
      </c>
      <c r="K160" s="68" t="s">
        <v>567</v>
      </c>
      <c r="L160" s="68"/>
      <c r="M160" s="68"/>
      <c r="N160" s="68"/>
      <c r="O160" s="68"/>
      <c r="P160" s="68"/>
      <c r="Q160" s="68">
        <v>1</v>
      </c>
      <c r="R160" s="68">
        <v>1</v>
      </c>
      <c r="S160" s="68">
        <v>1</v>
      </c>
      <c r="T160" s="68">
        <f>FinalEmployment!D157</f>
        <v>2</v>
      </c>
      <c r="U160" s="68">
        <v>1</v>
      </c>
      <c r="V160" s="68">
        <v>2014</v>
      </c>
      <c r="W160" s="68"/>
      <c r="X160" s="68" t="s">
        <v>574</v>
      </c>
      <c r="Y160" s="68"/>
    </row>
    <row r="161" spans="2:25" x14ac:dyDescent="0.25">
      <c r="B161" s="68" t="s">
        <v>540</v>
      </c>
      <c r="C161" s="68"/>
      <c r="D161" s="68"/>
      <c r="E161" s="68"/>
      <c r="F161" s="68"/>
      <c r="G161" s="68" t="str">
        <f>INDEX(Activities!$B$2:$C$390,MATCH(Exchanges!H161,Activities!$C$2:$C$390,0),1)</f>
        <v>Material handling equipment manufacturing</v>
      </c>
      <c r="H161" s="68">
        <f>FinalEmployment!B158</f>
        <v>333920</v>
      </c>
      <c r="I161" s="68" t="s">
        <v>533</v>
      </c>
      <c r="J161" s="95">
        <f>FinalEmployment!C158*1000/(VLOOKUP(H161,'07NAICS_GO_A_Gross Output'!$B$7:$K$412,10,FALSE)*1000000*VLOOKUP(H161,'07NAICS_GO_C_Price_Indexes'!$B$6:$H$411,7,FALSE))</f>
        <v>2.1714442141815752E-6</v>
      </c>
      <c r="K161" s="68" t="s">
        <v>567</v>
      </c>
      <c r="L161" s="68"/>
      <c r="M161" s="68"/>
      <c r="N161" s="68"/>
      <c r="O161" s="68"/>
      <c r="P161" s="68"/>
      <c r="Q161" s="68">
        <v>1</v>
      </c>
      <c r="R161" s="68">
        <v>1</v>
      </c>
      <c r="S161" s="68">
        <v>1</v>
      </c>
      <c r="T161" s="68">
        <f>FinalEmployment!D158</f>
        <v>2</v>
      </c>
      <c r="U161" s="68">
        <v>1</v>
      </c>
      <c r="V161" s="68">
        <v>2014</v>
      </c>
      <c r="W161" s="68"/>
      <c r="X161" s="68" t="s">
        <v>574</v>
      </c>
      <c r="Y161" s="68"/>
    </row>
    <row r="162" spans="2:25" x14ac:dyDescent="0.25">
      <c r="B162" s="68" t="s">
        <v>540</v>
      </c>
      <c r="C162" s="68"/>
      <c r="D162" s="68"/>
      <c r="E162" s="68"/>
      <c r="F162" s="68"/>
      <c r="G162" s="68" t="str">
        <f>INDEX(Activities!$B$2:$C$390,MATCH(Exchanges!H162,Activities!$C$2:$C$390,0),1)</f>
        <v>Fluid power process machinery</v>
      </c>
      <c r="H162" s="68" t="str">
        <f>FinalEmployment!B159</f>
        <v>33399B</v>
      </c>
      <c r="I162" s="68" t="s">
        <v>533</v>
      </c>
      <c r="J162" s="95">
        <f>FinalEmployment!C159*1000/(VLOOKUP(H162,'07NAICS_GO_A_Gross Output'!$B$7:$K$412,10,FALSE)*1000000*VLOOKUP(H162,'07NAICS_GO_C_Price_Indexes'!$B$6:$H$411,7,FALSE))</f>
        <v>3.4709724537350364E-6</v>
      </c>
      <c r="K162" s="68" t="s">
        <v>567</v>
      </c>
      <c r="L162" s="68"/>
      <c r="M162" s="68"/>
      <c r="N162" s="68"/>
      <c r="O162" s="68"/>
      <c r="P162" s="68"/>
      <c r="Q162" s="68">
        <v>1</v>
      </c>
      <c r="R162" s="68">
        <v>1</v>
      </c>
      <c r="S162" s="68">
        <v>1</v>
      </c>
      <c r="T162" s="68">
        <f>FinalEmployment!D159</f>
        <v>2</v>
      </c>
      <c r="U162" s="68">
        <v>1</v>
      </c>
      <c r="V162" s="68">
        <v>2014</v>
      </c>
      <c r="W162" s="68"/>
      <c r="X162" s="68" t="s">
        <v>574</v>
      </c>
      <c r="Y162" s="68"/>
    </row>
    <row r="163" spans="2:25" x14ac:dyDescent="0.25">
      <c r="B163" s="68" t="s">
        <v>540</v>
      </c>
      <c r="C163" s="68"/>
      <c r="D163" s="68"/>
      <c r="E163" s="68"/>
      <c r="F163" s="68"/>
      <c r="G163" s="68" t="str">
        <f>INDEX(Activities!$B$2:$C$390,MATCH(Exchanges!H163,Activities!$C$2:$C$390,0),1)</f>
        <v>Other general purpose machinery manufacturing</v>
      </c>
      <c r="H163" s="68" t="str">
        <f>FinalEmployment!B160</f>
        <v>33399A</v>
      </c>
      <c r="I163" s="68" t="s">
        <v>533</v>
      </c>
      <c r="J163" s="95">
        <f>FinalEmployment!C160*1000/(VLOOKUP(H163,'07NAICS_GO_A_Gross Output'!$B$7:$K$412,10,FALSE)*1000000*VLOOKUP(H163,'07NAICS_GO_C_Price_Indexes'!$B$6:$H$411,7,FALSE))</f>
        <v>2.8710837051718702E-6</v>
      </c>
      <c r="K163" s="68" t="s">
        <v>567</v>
      </c>
      <c r="L163" s="68"/>
      <c r="M163" s="68"/>
      <c r="N163" s="68"/>
      <c r="O163" s="68"/>
      <c r="P163" s="68"/>
      <c r="Q163" s="68">
        <v>1</v>
      </c>
      <c r="R163" s="68">
        <v>1</v>
      </c>
      <c r="S163" s="68">
        <v>1</v>
      </c>
      <c r="T163" s="68">
        <f>FinalEmployment!D160</f>
        <v>2</v>
      </c>
      <c r="U163" s="68">
        <v>1</v>
      </c>
      <c r="V163" s="68">
        <v>2014</v>
      </c>
      <c r="W163" s="68"/>
      <c r="X163" s="68" t="s">
        <v>574</v>
      </c>
      <c r="Y163" s="68"/>
    </row>
    <row r="164" spans="2:25" x14ac:dyDescent="0.25">
      <c r="B164" s="68" t="s">
        <v>540</v>
      </c>
      <c r="C164" s="68"/>
      <c r="D164" s="68"/>
      <c r="E164" s="68"/>
      <c r="F164" s="68"/>
      <c r="G164" s="68" t="str">
        <f>INDEX(Activities!$B$2:$C$390,MATCH(Exchanges!H164,Activities!$C$2:$C$390,0),1)</f>
        <v>Industrial process furnace and oven manufacturing</v>
      </c>
      <c r="H164" s="68">
        <f>FinalEmployment!B161</f>
        <v>333994</v>
      </c>
      <c r="I164" s="68" t="s">
        <v>533</v>
      </c>
      <c r="J164" s="95">
        <f>FinalEmployment!C161*1000/(VLOOKUP(H164,'07NAICS_GO_A_Gross Output'!$B$7:$K$412,10,FALSE)*1000000*VLOOKUP(H164,'07NAICS_GO_C_Price_Indexes'!$B$6:$H$411,7,FALSE))</f>
        <v>4.2834680984623494E-6</v>
      </c>
      <c r="K164" s="68" t="s">
        <v>567</v>
      </c>
      <c r="L164" s="68"/>
      <c r="M164" s="68"/>
      <c r="N164" s="68"/>
      <c r="O164" s="68"/>
      <c r="P164" s="68"/>
      <c r="Q164" s="68">
        <v>1</v>
      </c>
      <c r="R164" s="68">
        <v>1</v>
      </c>
      <c r="S164" s="68">
        <v>1</v>
      </c>
      <c r="T164" s="68">
        <f>FinalEmployment!D161</f>
        <v>2</v>
      </c>
      <c r="U164" s="68">
        <v>1</v>
      </c>
      <c r="V164" s="68">
        <v>2014</v>
      </c>
      <c r="W164" s="68"/>
      <c r="X164" s="68" t="s">
        <v>574</v>
      </c>
      <c r="Y164" s="68"/>
    </row>
    <row r="165" spans="2:25" x14ac:dyDescent="0.25">
      <c r="B165" s="68" t="s">
        <v>540</v>
      </c>
      <c r="C165" s="68"/>
      <c r="D165" s="68"/>
      <c r="E165" s="68"/>
      <c r="F165" s="68"/>
      <c r="G165" s="68" t="str">
        <f>INDEX(Activities!$B$2:$C$390,MATCH(Exchanges!H165,Activities!$C$2:$C$390,0),1)</f>
        <v>Electronic computer manufacturing</v>
      </c>
      <c r="H165" s="68">
        <f>FinalEmployment!B162</f>
        <v>334111</v>
      </c>
      <c r="I165" s="68" t="s">
        <v>533</v>
      </c>
      <c r="J165" s="95">
        <f>FinalEmployment!C162*1000/(VLOOKUP(H165,'07NAICS_GO_A_Gross Output'!$B$7:$K$412,10,FALSE)*1000000*VLOOKUP(H165,'07NAICS_GO_C_Price_Indexes'!$B$6:$H$411,7,FALSE))</f>
        <v>3.5472984485430805E-6</v>
      </c>
      <c r="K165" s="68" t="s">
        <v>567</v>
      </c>
      <c r="L165" s="68"/>
      <c r="M165" s="68"/>
      <c r="N165" s="68"/>
      <c r="O165" s="68"/>
      <c r="P165" s="68"/>
      <c r="Q165" s="68">
        <v>1</v>
      </c>
      <c r="R165" s="68">
        <v>1</v>
      </c>
      <c r="S165" s="68">
        <v>1</v>
      </c>
      <c r="T165" s="68">
        <f>FinalEmployment!D162</f>
        <v>2</v>
      </c>
      <c r="U165" s="68">
        <v>1</v>
      </c>
      <c r="V165" s="68">
        <v>2014</v>
      </c>
      <c r="W165" s="68"/>
      <c r="X165" s="68" t="s">
        <v>574</v>
      </c>
      <c r="Y165" s="68"/>
    </row>
    <row r="166" spans="2:25" x14ac:dyDescent="0.25">
      <c r="B166" s="68" t="s">
        <v>540</v>
      </c>
      <c r="C166" s="68"/>
      <c r="D166" s="68"/>
      <c r="E166" s="68"/>
      <c r="F166" s="68"/>
      <c r="G166" s="68" t="str">
        <f>INDEX(Activities!$B$2:$C$390,MATCH(Exchanges!H166,Activities!$C$2:$C$390,0),1)</f>
        <v>Computer storage device manufacturing</v>
      </c>
      <c r="H166" s="68">
        <f>FinalEmployment!B163</f>
        <v>334112</v>
      </c>
      <c r="I166" s="68" t="s">
        <v>533</v>
      </c>
      <c r="J166" s="95">
        <f>FinalEmployment!C163*1000/(VLOOKUP(H166,'07NAICS_GO_A_Gross Output'!$B$7:$K$412,10,FALSE)*1000000*VLOOKUP(H166,'07NAICS_GO_C_Price_Indexes'!$B$6:$H$411,7,FALSE))</f>
        <v>3.625591947615664E-6</v>
      </c>
      <c r="K166" s="68" t="s">
        <v>567</v>
      </c>
      <c r="L166" s="68"/>
      <c r="M166" s="68"/>
      <c r="N166" s="68"/>
      <c r="O166" s="68"/>
      <c r="P166" s="68"/>
      <c r="Q166" s="68">
        <v>1</v>
      </c>
      <c r="R166" s="68">
        <v>1</v>
      </c>
      <c r="S166" s="68">
        <v>1</v>
      </c>
      <c r="T166" s="68">
        <f>FinalEmployment!D163</f>
        <v>2</v>
      </c>
      <c r="U166" s="68">
        <v>1</v>
      </c>
      <c r="V166" s="68">
        <v>2014</v>
      </c>
      <c r="W166" s="68"/>
      <c r="X166" s="68" t="s">
        <v>574</v>
      </c>
      <c r="Y166" s="68"/>
    </row>
    <row r="167" spans="2:25" x14ac:dyDescent="0.25">
      <c r="B167" s="68" t="s">
        <v>540</v>
      </c>
      <c r="C167" s="68"/>
      <c r="D167" s="68"/>
      <c r="E167" s="68"/>
      <c r="F167" s="68"/>
      <c r="G167" s="68" t="str">
        <f>INDEX(Activities!$B$2:$C$390,MATCH(Exchanges!H167,Activities!$C$2:$C$390,0),1)</f>
        <v>Telephone apparatus manufacturing</v>
      </c>
      <c r="H167" s="68">
        <f>FinalEmployment!B164</f>
        <v>334210</v>
      </c>
      <c r="I167" s="68" t="s">
        <v>533</v>
      </c>
      <c r="J167" s="95">
        <f>FinalEmployment!C164*1000/(VLOOKUP(H167,'07NAICS_GO_A_Gross Output'!$B$7:$K$412,10,FALSE)*1000000*VLOOKUP(H167,'07NAICS_GO_C_Price_Indexes'!$B$6:$H$411,7,FALSE))</f>
        <v>2.0773520540392927E-6</v>
      </c>
      <c r="K167" s="68" t="s">
        <v>567</v>
      </c>
      <c r="L167" s="68"/>
      <c r="M167" s="68"/>
      <c r="N167" s="68"/>
      <c r="O167" s="68"/>
      <c r="P167" s="68"/>
      <c r="Q167" s="68">
        <v>1</v>
      </c>
      <c r="R167" s="68">
        <v>1</v>
      </c>
      <c r="S167" s="68">
        <v>1</v>
      </c>
      <c r="T167" s="68">
        <f>FinalEmployment!D164</f>
        <v>2</v>
      </c>
      <c r="U167" s="68">
        <v>1</v>
      </c>
      <c r="V167" s="68">
        <v>2014</v>
      </c>
      <c r="W167" s="68"/>
      <c r="X167" s="68" t="s">
        <v>574</v>
      </c>
      <c r="Y167" s="68"/>
    </row>
    <row r="168" spans="2:25" x14ac:dyDescent="0.25">
      <c r="B168" s="68" t="s">
        <v>540</v>
      </c>
      <c r="C168" s="68"/>
      <c r="D168" s="68"/>
      <c r="E168" s="68"/>
      <c r="F168" s="68"/>
      <c r="G168" s="68" t="str">
        <f>INDEX(Activities!$B$2:$C$390,MATCH(Exchanges!H168,Activities!$C$2:$C$390,0),1)</f>
        <v>Broadcast and wireless communications equipment</v>
      </c>
      <c r="H168" s="68">
        <f>FinalEmployment!B165</f>
        <v>334220</v>
      </c>
      <c r="I168" s="68" t="s">
        <v>533</v>
      </c>
      <c r="J168" s="95">
        <f>FinalEmployment!C165*1000/(VLOOKUP(H168,'07NAICS_GO_A_Gross Output'!$B$7:$K$412,10,FALSE)*1000000*VLOOKUP(H168,'07NAICS_GO_C_Price_Indexes'!$B$6:$H$411,7,FALSE))</f>
        <v>1.6872179582593111E-6</v>
      </c>
      <c r="K168" s="68" t="s">
        <v>567</v>
      </c>
      <c r="L168" s="68"/>
      <c r="M168" s="68"/>
      <c r="N168" s="68"/>
      <c r="O168" s="68"/>
      <c r="P168" s="68"/>
      <c r="Q168" s="68">
        <v>1</v>
      </c>
      <c r="R168" s="68">
        <v>1</v>
      </c>
      <c r="S168" s="68">
        <v>1</v>
      </c>
      <c r="T168" s="68">
        <f>FinalEmployment!D165</f>
        <v>2</v>
      </c>
      <c r="U168" s="68">
        <v>1</v>
      </c>
      <c r="V168" s="68">
        <v>2014</v>
      </c>
      <c r="W168" s="68"/>
      <c r="X168" s="68" t="s">
        <v>574</v>
      </c>
      <c r="Y168" s="68"/>
    </row>
    <row r="169" spans="2:25" x14ac:dyDescent="0.25">
      <c r="B169" s="68" t="s">
        <v>540</v>
      </c>
      <c r="C169" s="68"/>
      <c r="D169" s="68"/>
      <c r="E169" s="68"/>
      <c r="F169" s="68"/>
      <c r="G169" s="68" t="str">
        <f>INDEX(Activities!$B$2:$C$390,MATCH(Exchanges!H169,Activities!$C$2:$C$390,0),1)</f>
        <v>Other communications equipment manufacturing</v>
      </c>
      <c r="H169" s="68">
        <f>FinalEmployment!B166</f>
        <v>334290</v>
      </c>
      <c r="I169" s="68" t="s">
        <v>533</v>
      </c>
      <c r="J169" s="95">
        <f>FinalEmployment!C166*1000/(VLOOKUP(H169,'07NAICS_GO_A_Gross Output'!$B$7:$K$412,10,FALSE)*1000000*VLOOKUP(H169,'07NAICS_GO_C_Price_Indexes'!$B$6:$H$411,7,FALSE))</f>
        <v>3.5304818498568488E-6</v>
      </c>
      <c r="K169" s="68" t="s">
        <v>567</v>
      </c>
      <c r="L169" s="68"/>
      <c r="M169" s="68"/>
      <c r="N169" s="68"/>
      <c r="O169" s="68"/>
      <c r="P169" s="68"/>
      <c r="Q169" s="68">
        <v>1</v>
      </c>
      <c r="R169" s="68">
        <v>1</v>
      </c>
      <c r="S169" s="68">
        <v>1</v>
      </c>
      <c r="T169" s="68">
        <f>FinalEmployment!D166</f>
        <v>2</v>
      </c>
      <c r="U169" s="68">
        <v>1</v>
      </c>
      <c r="V169" s="68">
        <v>2014</v>
      </c>
      <c r="W169" s="68"/>
      <c r="X169" s="68" t="s">
        <v>574</v>
      </c>
      <c r="Y169" s="68"/>
    </row>
    <row r="170" spans="2:25" x14ac:dyDescent="0.25">
      <c r="B170" s="68" t="s">
        <v>540</v>
      </c>
      <c r="C170" s="68"/>
      <c r="D170" s="68"/>
      <c r="E170" s="68"/>
      <c r="F170" s="68"/>
      <c r="G170" s="68" t="str">
        <f>INDEX(Activities!$B$2:$C$390,MATCH(Exchanges!H170,Activities!$C$2:$C$390,0),1)</f>
        <v>Semiconductor and related device manufacturing</v>
      </c>
      <c r="H170" s="68">
        <f>FinalEmployment!B167</f>
        <v>334413</v>
      </c>
      <c r="I170" s="68" t="s">
        <v>533</v>
      </c>
      <c r="J170" s="95">
        <f>FinalEmployment!C167*1000/(VLOOKUP(H170,'07NAICS_GO_A_Gross Output'!$B$7:$K$412,10,FALSE)*1000000*VLOOKUP(H170,'07NAICS_GO_C_Price_Indexes'!$B$6:$H$411,7,FALSE))</f>
        <v>2.9426290193430669E-6</v>
      </c>
      <c r="K170" s="68" t="s">
        <v>567</v>
      </c>
      <c r="L170" s="68"/>
      <c r="M170" s="68"/>
      <c r="N170" s="68"/>
      <c r="O170" s="68"/>
      <c r="P170" s="68"/>
      <c r="Q170" s="68">
        <v>1</v>
      </c>
      <c r="R170" s="68">
        <v>1</v>
      </c>
      <c r="S170" s="68">
        <v>1</v>
      </c>
      <c r="T170" s="68">
        <f>FinalEmployment!D167</f>
        <v>2</v>
      </c>
      <c r="U170" s="68">
        <v>1</v>
      </c>
      <c r="V170" s="68">
        <v>2014</v>
      </c>
      <c r="W170" s="68"/>
      <c r="X170" s="68" t="s">
        <v>574</v>
      </c>
      <c r="Y170" s="68"/>
    </row>
    <row r="171" spans="2:25" x14ac:dyDescent="0.25">
      <c r="B171" s="68" t="s">
        <v>540</v>
      </c>
      <c r="C171" s="68"/>
      <c r="D171" s="68"/>
      <c r="E171" s="68"/>
      <c r="F171" s="68"/>
      <c r="G171" s="68" t="str">
        <f>INDEX(Activities!$B$2:$C$390,MATCH(Exchanges!H171,Activities!$C$2:$C$390,0),1)</f>
        <v>Printed circuit assembly (electronic assembly) manufacturing</v>
      </c>
      <c r="H171" s="68">
        <f>FinalEmployment!B168</f>
        <v>334418</v>
      </c>
      <c r="I171" s="68" t="s">
        <v>533</v>
      </c>
      <c r="J171" s="95">
        <f>FinalEmployment!C168*1000/(VLOOKUP(H171,'07NAICS_GO_A_Gross Output'!$B$7:$K$412,10,FALSE)*1000000*VLOOKUP(H171,'07NAICS_GO_C_Price_Indexes'!$B$6:$H$411,7,FALSE))</f>
        <v>1.5152642165239514E-6</v>
      </c>
      <c r="K171" s="68" t="s">
        <v>567</v>
      </c>
      <c r="L171" s="68"/>
      <c r="M171" s="68"/>
      <c r="N171" s="68"/>
      <c r="O171" s="68"/>
      <c r="P171" s="68"/>
      <c r="Q171" s="68">
        <v>1</v>
      </c>
      <c r="R171" s="68">
        <v>1</v>
      </c>
      <c r="S171" s="68">
        <v>1</v>
      </c>
      <c r="T171" s="68">
        <f>FinalEmployment!D168</f>
        <v>2</v>
      </c>
      <c r="U171" s="68">
        <v>1</v>
      </c>
      <c r="V171" s="68">
        <v>2014</v>
      </c>
      <c r="W171" s="68"/>
      <c r="X171" s="68" t="s">
        <v>574</v>
      </c>
      <c r="Y171" s="68"/>
    </row>
    <row r="172" spans="2:25" x14ac:dyDescent="0.25">
      <c r="B172" s="68" t="s">
        <v>540</v>
      </c>
      <c r="C172" s="68"/>
      <c r="D172" s="68"/>
      <c r="E172" s="68"/>
      <c r="F172" s="68"/>
      <c r="G172" s="68" t="str">
        <f>INDEX(Activities!$B$2:$C$390,MATCH(Exchanges!H172,Activities!$C$2:$C$390,0),1)</f>
        <v>Other electronic component manufacturing</v>
      </c>
      <c r="H172" s="68" t="str">
        <f>FinalEmployment!B169</f>
        <v>33441A</v>
      </c>
      <c r="I172" s="68" t="s">
        <v>533</v>
      </c>
      <c r="J172" s="95">
        <f>FinalEmployment!C169*1000/(VLOOKUP(H172,'07NAICS_GO_A_Gross Output'!$B$7:$K$412,10,FALSE)*1000000*VLOOKUP(H172,'07NAICS_GO_C_Price_Indexes'!$B$6:$H$411,7,FALSE))</f>
        <v>3.7295396425731496E-6</v>
      </c>
      <c r="K172" s="68" t="s">
        <v>567</v>
      </c>
      <c r="L172" s="68"/>
      <c r="M172" s="68"/>
      <c r="N172" s="68"/>
      <c r="O172" s="68"/>
      <c r="P172" s="68"/>
      <c r="Q172" s="68">
        <v>1</v>
      </c>
      <c r="R172" s="68">
        <v>1</v>
      </c>
      <c r="S172" s="68">
        <v>1</v>
      </c>
      <c r="T172" s="68">
        <f>FinalEmployment!D169</f>
        <v>2</v>
      </c>
      <c r="U172" s="68">
        <v>1</v>
      </c>
      <c r="V172" s="68">
        <v>2014</v>
      </c>
      <c r="W172" s="68"/>
      <c r="X172" s="68" t="s">
        <v>574</v>
      </c>
      <c r="Y172" s="68"/>
    </row>
    <row r="173" spans="2:25" x14ac:dyDescent="0.25">
      <c r="B173" s="68" t="s">
        <v>540</v>
      </c>
      <c r="C173" s="68"/>
      <c r="D173" s="68"/>
      <c r="E173" s="68"/>
      <c r="F173" s="68"/>
      <c r="G173" s="68" t="str">
        <f>INDEX(Activities!$B$2:$C$390,MATCH(Exchanges!H173,Activities!$C$2:$C$390,0),1)</f>
        <v>Search, detection, and navigation instruments manufacturing</v>
      </c>
      <c r="H173" s="68">
        <f>FinalEmployment!B170</f>
        <v>334511</v>
      </c>
      <c r="I173" s="68" t="s">
        <v>533</v>
      </c>
      <c r="J173" s="95">
        <f>FinalEmployment!C170*1000/(VLOOKUP(H173,'07NAICS_GO_A_Gross Output'!$B$7:$K$412,10,FALSE)*1000000*VLOOKUP(H173,'07NAICS_GO_C_Price_Indexes'!$B$6:$H$411,7,FALSE))</f>
        <v>2.6453730564170288E-6</v>
      </c>
      <c r="K173" s="68" t="s">
        <v>567</v>
      </c>
      <c r="L173" s="68"/>
      <c r="M173" s="68"/>
      <c r="N173" s="68"/>
      <c r="O173" s="68"/>
      <c r="P173" s="68"/>
      <c r="Q173" s="68">
        <v>1</v>
      </c>
      <c r="R173" s="68">
        <v>1</v>
      </c>
      <c r="S173" s="68">
        <v>1</v>
      </c>
      <c r="T173" s="68">
        <f>FinalEmployment!D170</f>
        <v>2</v>
      </c>
      <c r="U173" s="68">
        <v>1</v>
      </c>
      <c r="V173" s="68">
        <v>2014</v>
      </c>
      <c r="W173" s="68"/>
      <c r="X173" s="68" t="s">
        <v>574</v>
      </c>
      <c r="Y173" s="68"/>
    </row>
    <row r="174" spans="2:25" x14ac:dyDescent="0.25">
      <c r="B174" s="68" t="s">
        <v>540</v>
      </c>
      <c r="C174" s="68"/>
      <c r="D174" s="68"/>
      <c r="E174" s="68"/>
      <c r="F174" s="68"/>
      <c r="G174" s="68" t="str">
        <f>INDEX(Activities!$B$2:$C$390,MATCH(Exchanges!H174,Activities!$C$2:$C$390,0),1)</f>
        <v>Automatic environmental control manufacturing</v>
      </c>
      <c r="H174" s="68">
        <f>FinalEmployment!B171</f>
        <v>334512</v>
      </c>
      <c r="I174" s="68" t="s">
        <v>533</v>
      </c>
      <c r="J174" s="95">
        <f>FinalEmployment!C171*1000/(VLOOKUP(H174,'07NAICS_GO_A_Gross Output'!$B$7:$K$412,10,FALSE)*1000000*VLOOKUP(H174,'07NAICS_GO_C_Price_Indexes'!$B$6:$H$411,7,FALSE))</f>
        <v>3.80029082242009E-6</v>
      </c>
      <c r="K174" s="68" t="s">
        <v>567</v>
      </c>
      <c r="L174" s="68"/>
      <c r="M174" s="68"/>
      <c r="N174" s="68"/>
      <c r="O174" s="68"/>
      <c r="P174" s="68"/>
      <c r="Q174" s="68">
        <v>1</v>
      </c>
      <c r="R174" s="68">
        <v>1</v>
      </c>
      <c r="S174" s="68">
        <v>1</v>
      </c>
      <c r="T174" s="68">
        <f>FinalEmployment!D171</f>
        <v>2</v>
      </c>
      <c r="U174" s="68">
        <v>1</v>
      </c>
      <c r="V174" s="68">
        <v>2014</v>
      </c>
      <c r="W174" s="68"/>
      <c r="X174" s="68" t="s">
        <v>574</v>
      </c>
      <c r="Y174" s="68"/>
    </row>
    <row r="175" spans="2:25" x14ac:dyDescent="0.25">
      <c r="B175" s="68" t="s">
        <v>540</v>
      </c>
      <c r="C175" s="68"/>
      <c r="D175" s="68"/>
      <c r="E175" s="68"/>
      <c r="F175" s="68"/>
      <c r="G175" s="68" t="str">
        <f>INDEX(Activities!$B$2:$C$390,MATCH(Exchanges!H175,Activities!$C$2:$C$390,0),1)</f>
        <v>Industrial process variable instruments manufacturing</v>
      </c>
      <c r="H175" s="68">
        <f>FinalEmployment!B172</f>
        <v>334513</v>
      </c>
      <c r="I175" s="68" t="s">
        <v>533</v>
      </c>
      <c r="J175" s="95">
        <f>FinalEmployment!C172*1000/(VLOOKUP(H175,'07NAICS_GO_A_Gross Output'!$B$7:$K$412,10,FALSE)*1000000*VLOOKUP(H175,'07NAICS_GO_C_Price_Indexes'!$B$6:$H$411,7,FALSE))</f>
        <v>3.9566281405313611E-6</v>
      </c>
      <c r="K175" s="68" t="s">
        <v>567</v>
      </c>
      <c r="L175" s="68"/>
      <c r="M175" s="68"/>
      <c r="N175" s="68"/>
      <c r="O175" s="68"/>
      <c r="P175" s="68"/>
      <c r="Q175" s="68">
        <v>1</v>
      </c>
      <c r="R175" s="68">
        <v>1</v>
      </c>
      <c r="S175" s="68">
        <v>1</v>
      </c>
      <c r="T175" s="68">
        <f>FinalEmployment!D172</f>
        <v>2</v>
      </c>
      <c r="U175" s="68">
        <v>1</v>
      </c>
      <c r="V175" s="68">
        <v>2014</v>
      </c>
      <c r="W175" s="68"/>
      <c r="X175" s="68" t="s">
        <v>574</v>
      </c>
      <c r="Y175" s="68"/>
    </row>
    <row r="176" spans="2:25" x14ac:dyDescent="0.25">
      <c r="B176" s="68" t="s">
        <v>540</v>
      </c>
      <c r="C176" s="68"/>
      <c r="D176" s="68"/>
      <c r="E176" s="68"/>
      <c r="F176" s="68"/>
      <c r="G176" s="68" t="str">
        <f>INDEX(Activities!$B$2:$C$390,MATCH(Exchanges!H176,Activities!$C$2:$C$390,0),1)</f>
        <v>Totalizing fluid meter and counting device manufacturing</v>
      </c>
      <c r="H176" s="68">
        <f>FinalEmployment!B173</f>
        <v>334514</v>
      </c>
      <c r="I176" s="68" t="s">
        <v>533</v>
      </c>
      <c r="J176" s="95">
        <f>FinalEmployment!C173*1000/(VLOOKUP(H176,'07NAICS_GO_A_Gross Output'!$B$7:$K$412,10,FALSE)*1000000*VLOOKUP(H176,'07NAICS_GO_C_Price_Indexes'!$B$6:$H$411,7,FALSE))</f>
        <v>1.2627564490453604E-6</v>
      </c>
      <c r="K176" s="68" t="s">
        <v>567</v>
      </c>
      <c r="L176" s="68"/>
      <c r="M176" s="68"/>
      <c r="N176" s="68"/>
      <c r="O176" s="68"/>
      <c r="P176" s="68"/>
      <c r="Q176" s="68">
        <v>1</v>
      </c>
      <c r="R176" s="68">
        <v>1</v>
      </c>
      <c r="S176" s="68">
        <v>1</v>
      </c>
      <c r="T176" s="68">
        <f>FinalEmployment!D173</f>
        <v>2</v>
      </c>
      <c r="U176" s="68">
        <v>1</v>
      </c>
      <c r="V176" s="68">
        <v>2014</v>
      </c>
      <c r="W176" s="68"/>
      <c r="X176" s="68" t="s">
        <v>574</v>
      </c>
      <c r="Y176" s="68"/>
    </row>
    <row r="177" spans="2:25" x14ac:dyDescent="0.25">
      <c r="B177" s="68" t="s">
        <v>540</v>
      </c>
      <c r="C177" s="68"/>
      <c r="D177" s="68"/>
      <c r="E177" s="68"/>
      <c r="F177" s="68"/>
      <c r="G177" s="68" t="str">
        <f>INDEX(Activities!$B$2:$C$390,MATCH(Exchanges!H177,Activities!$C$2:$C$390,0),1)</f>
        <v>Electricity and signal testing instruments manufacturing</v>
      </c>
      <c r="H177" s="68">
        <f>FinalEmployment!B174</f>
        <v>334515</v>
      </c>
      <c r="I177" s="68" t="s">
        <v>533</v>
      </c>
      <c r="J177" s="95">
        <f>FinalEmployment!C174*1000/(VLOOKUP(H177,'07NAICS_GO_A_Gross Output'!$B$7:$K$412,10,FALSE)*1000000*VLOOKUP(H177,'07NAICS_GO_C_Price_Indexes'!$B$6:$H$411,7,FALSE))</f>
        <v>2.9753733726131166E-6</v>
      </c>
      <c r="K177" s="68" t="s">
        <v>567</v>
      </c>
      <c r="L177" s="68"/>
      <c r="M177" s="68"/>
      <c r="N177" s="68"/>
      <c r="O177" s="68"/>
      <c r="P177" s="68"/>
      <c r="Q177" s="68">
        <v>1</v>
      </c>
      <c r="R177" s="68">
        <v>1</v>
      </c>
      <c r="S177" s="68">
        <v>1</v>
      </c>
      <c r="T177" s="68">
        <f>FinalEmployment!D174</f>
        <v>2</v>
      </c>
      <c r="U177" s="68">
        <v>1</v>
      </c>
      <c r="V177" s="68">
        <v>2014</v>
      </c>
      <c r="W177" s="68"/>
      <c r="X177" s="68" t="s">
        <v>574</v>
      </c>
      <c r="Y177" s="68"/>
    </row>
    <row r="178" spans="2:25" x14ac:dyDescent="0.25">
      <c r="B178" s="68" t="s">
        <v>540</v>
      </c>
      <c r="C178" s="68"/>
      <c r="D178" s="68"/>
      <c r="E178" s="68"/>
      <c r="F178" s="68"/>
      <c r="G178" s="68" t="str">
        <f>INDEX(Activities!$B$2:$C$390,MATCH(Exchanges!H178,Activities!$C$2:$C$390,0),1)</f>
        <v>Analytical laboratory instrument manufacturing</v>
      </c>
      <c r="H178" s="68">
        <f>FinalEmployment!B175</f>
        <v>334516</v>
      </c>
      <c r="I178" s="68" t="s">
        <v>533</v>
      </c>
      <c r="J178" s="95">
        <f>FinalEmployment!C175*1000/(VLOOKUP(H178,'07NAICS_GO_A_Gross Output'!$B$7:$K$412,10,FALSE)*1000000*VLOOKUP(H178,'07NAICS_GO_C_Price_Indexes'!$B$6:$H$411,7,FALSE))</f>
        <v>1.9975787486576137E-6</v>
      </c>
      <c r="K178" s="68" t="s">
        <v>567</v>
      </c>
      <c r="L178" s="68"/>
      <c r="M178" s="68"/>
      <c r="N178" s="68"/>
      <c r="O178" s="68"/>
      <c r="P178" s="68"/>
      <c r="Q178" s="68">
        <v>1</v>
      </c>
      <c r="R178" s="68">
        <v>1</v>
      </c>
      <c r="S178" s="68">
        <v>1</v>
      </c>
      <c r="T178" s="68">
        <f>FinalEmployment!D175</f>
        <v>2</v>
      </c>
      <c r="U178" s="68">
        <v>1</v>
      </c>
      <c r="V178" s="68">
        <v>2014</v>
      </c>
      <c r="W178" s="68"/>
      <c r="X178" s="68" t="s">
        <v>574</v>
      </c>
      <c r="Y178" s="68"/>
    </row>
    <row r="179" spans="2:25" x14ac:dyDescent="0.25">
      <c r="B179" s="68" t="s">
        <v>540</v>
      </c>
      <c r="C179" s="68"/>
      <c r="D179" s="68"/>
      <c r="E179" s="68"/>
      <c r="F179" s="68"/>
      <c r="G179" s="68" t="str">
        <f>INDEX(Activities!$B$2:$C$390,MATCH(Exchanges!H179,Activities!$C$2:$C$390,0),1)</f>
        <v>Irradiation apparatus manufacturing</v>
      </c>
      <c r="H179" s="68">
        <f>FinalEmployment!B176</f>
        <v>334517</v>
      </c>
      <c r="I179" s="68" t="s">
        <v>533</v>
      </c>
      <c r="J179" s="95">
        <f>FinalEmployment!C176*1000/(VLOOKUP(H179,'07NAICS_GO_A_Gross Output'!$B$7:$K$412,10,FALSE)*1000000*VLOOKUP(H179,'07NAICS_GO_C_Price_Indexes'!$B$6:$H$411,7,FALSE))</f>
        <v>2.0196283503139772E-6</v>
      </c>
      <c r="K179" s="68" t="s">
        <v>567</v>
      </c>
      <c r="L179" s="68"/>
      <c r="M179" s="68"/>
      <c r="N179" s="68"/>
      <c r="O179" s="68"/>
      <c r="P179" s="68"/>
      <c r="Q179" s="68">
        <v>1</v>
      </c>
      <c r="R179" s="68">
        <v>1</v>
      </c>
      <c r="S179" s="68">
        <v>1</v>
      </c>
      <c r="T179" s="68">
        <f>FinalEmployment!D176</f>
        <v>2</v>
      </c>
      <c r="U179" s="68">
        <v>1</v>
      </c>
      <c r="V179" s="68">
        <v>2014</v>
      </c>
      <c r="W179" s="68"/>
      <c r="X179" s="68" t="s">
        <v>574</v>
      </c>
      <c r="Y179" s="68"/>
    </row>
    <row r="180" spans="2:25" x14ac:dyDescent="0.25">
      <c r="B180" s="68" t="s">
        <v>540</v>
      </c>
      <c r="C180" s="68"/>
      <c r="D180" s="68"/>
      <c r="E180" s="68"/>
      <c r="F180" s="68"/>
      <c r="G180" s="68" t="str">
        <f>INDEX(Activities!$B$2:$C$390,MATCH(Exchanges!H180,Activities!$C$2:$C$390,0),1)</f>
        <v>Watch, clock, and other measuring and controlling device manufacturing</v>
      </c>
      <c r="H180" s="68" t="str">
        <f>FinalEmployment!B177</f>
        <v>33451A</v>
      </c>
      <c r="I180" s="68" t="s">
        <v>533</v>
      </c>
      <c r="J180" s="95">
        <f>FinalEmployment!C177*1000/(VLOOKUP(H180,'07NAICS_GO_A_Gross Output'!$B$7:$K$412,10,FALSE)*1000000*VLOOKUP(H180,'07NAICS_GO_C_Price_Indexes'!$B$6:$H$411,7,FALSE))</f>
        <v>2.392499380364451E-6</v>
      </c>
      <c r="K180" s="68" t="s">
        <v>567</v>
      </c>
      <c r="L180" s="68"/>
      <c r="M180" s="68"/>
      <c r="N180" s="68"/>
      <c r="O180" s="68"/>
      <c r="P180" s="68"/>
      <c r="Q180" s="68">
        <v>1</v>
      </c>
      <c r="R180" s="68">
        <v>1</v>
      </c>
      <c r="S180" s="68">
        <v>1</v>
      </c>
      <c r="T180" s="68">
        <f>FinalEmployment!D177</f>
        <v>2</v>
      </c>
      <c r="U180" s="68">
        <v>1</v>
      </c>
      <c r="V180" s="68">
        <v>2014</v>
      </c>
      <c r="W180" s="68"/>
      <c r="X180" s="68" t="s">
        <v>574</v>
      </c>
      <c r="Y180" s="68"/>
    </row>
    <row r="181" spans="2:25" x14ac:dyDescent="0.25">
      <c r="B181" s="68" t="s">
        <v>540</v>
      </c>
      <c r="C181" s="68"/>
      <c r="D181" s="68"/>
      <c r="E181" s="68"/>
      <c r="F181" s="68"/>
      <c r="G181" s="68" t="str">
        <f>INDEX(Activities!$B$2:$C$390,MATCH(Exchanges!H181,Activities!$C$2:$C$390,0),1)</f>
        <v>Electromedical and electrotherapeutic apparatus manufacturing</v>
      </c>
      <c r="H181" s="68">
        <f>FinalEmployment!B178</f>
        <v>334510</v>
      </c>
      <c r="I181" s="68" t="s">
        <v>533</v>
      </c>
      <c r="J181" s="95">
        <f>FinalEmployment!C178*1000/(VLOOKUP(H181,'07NAICS_GO_A_Gross Output'!$B$7:$K$412,10,FALSE)*1000000*VLOOKUP(H181,'07NAICS_GO_C_Price_Indexes'!$B$6:$H$411,7,FALSE))</f>
        <v>1.9140516283010189E-6</v>
      </c>
      <c r="K181" s="68" t="s">
        <v>567</v>
      </c>
      <c r="L181" s="68"/>
      <c r="M181" s="68"/>
      <c r="N181" s="68"/>
      <c r="O181" s="68"/>
      <c r="P181" s="68"/>
      <c r="Q181" s="68">
        <v>1</v>
      </c>
      <c r="R181" s="68">
        <v>1</v>
      </c>
      <c r="S181" s="68">
        <v>1</v>
      </c>
      <c r="T181" s="68">
        <f>FinalEmployment!D178</f>
        <v>2</v>
      </c>
      <c r="U181" s="68">
        <v>1</v>
      </c>
      <c r="V181" s="68">
        <v>2014</v>
      </c>
      <c r="W181" s="68"/>
      <c r="X181" s="68" t="s">
        <v>574</v>
      </c>
      <c r="Y181" s="68"/>
    </row>
    <row r="182" spans="2:25" x14ac:dyDescent="0.25">
      <c r="B182" s="68" t="s">
        <v>540</v>
      </c>
      <c r="C182" s="68"/>
      <c r="D182" s="68"/>
      <c r="E182" s="68"/>
      <c r="F182" s="68"/>
      <c r="G182" s="68" t="str">
        <f>INDEX(Activities!$B$2:$C$390,MATCH(Exchanges!H182,Activities!$C$2:$C$390,0),1)</f>
        <v>Lighting fixture manufacturing</v>
      </c>
      <c r="H182" s="68">
        <f>FinalEmployment!B179</f>
        <v>335120</v>
      </c>
      <c r="I182" s="68" t="s">
        <v>533</v>
      </c>
      <c r="J182" s="95">
        <f>FinalEmployment!C179*1000/(VLOOKUP(H182,'07NAICS_GO_A_Gross Output'!$B$7:$K$412,10,FALSE)*1000000*VLOOKUP(H182,'07NAICS_GO_C_Price_Indexes'!$B$6:$H$411,7,FALSE))</f>
        <v>3.7694906409717581E-6</v>
      </c>
      <c r="K182" s="68" t="s">
        <v>567</v>
      </c>
      <c r="L182" s="68"/>
      <c r="M182" s="68"/>
      <c r="N182" s="68"/>
      <c r="O182" s="68"/>
      <c r="P182" s="68"/>
      <c r="Q182" s="68">
        <v>1</v>
      </c>
      <c r="R182" s="68">
        <v>1</v>
      </c>
      <c r="S182" s="68">
        <v>1</v>
      </c>
      <c r="T182" s="68">
        <f>FinalEmployment!D179</f>
        <v>2</v>
      </c>
      <c r="U182" s="68">
        <v>1</v>
      </c>
      <c r="V182" s="68">
        <v>2014</v>
      </c>
      <c r="W182" s="68"/>
      <c r="X182" s="68" t="s">
        <v>574</v>
      </c>
      <c r="Y182" s="68"/>
    </row>
    <row r="183" spans="2:25" x14ac:dyDescent="0.25">
      <c r="B183" s="68" t="s">
        <v>540</v>
      </c>
      <c r="C183" s="68"/>
      <c r="D183" s="68"/>
      <c r="E183" s="68"/>
      <c r="F183" s="68"/>
      <c r="G183" s="68" t="str">
        <f>INDEX(Activities!$B$2:$C$390,MATCH(Exchanges!H183,Activities!$C$2:$C$390,0),1)</f>
        <v>Electric lamp bulb and part manufacturing</v>
      </c>
      <c r="H183" s="68">
        <f>FinalEmployment!B180</f>
        <v>335110</v>
      </c>
      <c r="I183" s="68" t="s">
        <v>533</v>
      </c>
      <c r="J183" s="95">
        <f>FinalEmployment!C180*1000/(VLOOKUP(H183,'07NAICS_GO_A_Gross Output'!$B$7:$K$412,10,FALSE)*1000000*VLOOKUP(H183,'07NAICS_GO_C_Price_Indexes'!$B$6:$H$411,7,FALSE))</f>
        <v>4.2785603612666075E-6</v>
      </c>
      <c r="K183" s="68" t="s">
        <v>567</v>
      </c>
      <c r="L183" s="68"/>
      <c r="M183" s="68"/>
      <c r="N183" s="68"/>
      <c r="O183" s="68"/>
      <c r="P183" s="68"/>
      <c r="Q183" s="68">
        <v>1</v>
      </c>
      <c r="R183" s="68">
        <v>1</v>
      </c>
      <c r="S183" s="68">
        <v>1</v>
      </c>
      <c r="T183" s="68">
        <f>FinalEmployment!D180</f>
        <v>2</v>
      </c>
      <c r="U183" s="68">
        <v>1</v>
      </c>
      <c r="V183" s="68">
        <v>2014</v>
      </c>
      <c r="W183" s="68"/>
      <c r="X183" s="68" t="s">
        <v>574</v>
      </c>
      <c r="Y183" s="68"/>
    </row>
    <row r="184" spans="2:25" x14ac:dyDescent="0.25">
      <c r="B184" s="68" t="s">
        <v>540</v>
      </c>
      <c r="C184" s="68"/>
      <c r="D184" s="68"/>
      <c r="E184" s="68"/>
      <c r="F184" s="68"/>
      <c r="G184" s="68" t="str">
        <f>INDEX(Activities!$B$2:$C$390,MATCH(Exchanges!H184,Activities!$C$2:$C$390,0),1)</f>
        <v>Small electrical appliance manufacturing</v>
      </c>
      <c r="H184" s="68">
        <f>FinalEmployment!B181</f>
        <v>335210</v>
      </c>
      <c r="I184" s="68" t="s">
        <v>533</v>
      </c>
      <c r="J184" s="95">
        <f>FinalEmployment!C181*1000/(VLOOKUP(H184,'07NAICS_GO_A_Gross Output'!$B$7:$K$412,10,FALSE)*1000000*VLOOKUP(H184,'07NAICS_GO_C_Price_Indexes'!$B$6:$H$411,7,FALSE))</f>
        <v>4.1122075163121485E-6</v>
      </c>
      <c r="K184" s="68" t="s">
        <v>567</v>
      </c>
      <c r="L184" s="68"/>
      <c r="M184" s="68"/>
      <c r="N184" s="68"/>
      <c r="O184" s="68"/>
      <c r="P184" s="68"/>
      <c r="Q184" s="68">
        <v>1</v>
      </c>
      <c r="R184" s="68">
        <v>1</v>
      </c>
      <c r="S184" s="68">
        <v>1</v>
      </c>
      <c r="T184" s="68">
        <f>FinalEmployment!D181</f>
        <v>2</v>
      </c>
      <c r="U184" s="68">
        <v>1</v>
      </c>
      <c r="V184" s="68">
        <v>2014</v>
      </c>
      <c r="W184" s="68"/>
      <c r="X184" s="68" t="s">
        <v>574</v>
      </c>
      <c r="Y184" s="68"/>
    </row>
    <row r="185" spans="2:25" x14ac:dyDescent="0.25">
      <c r="B185" s="68" t="s">
        <v>540</v>
      </c>
      <c r="C185" s="68"/>
      <c r="D185" s="68"/>
      <c r="E185" s="68"/>
      <c r="F185" s="68"/>
      <c r="G185" s="68" t="str">
        <f>INDEX(Activities!$B$2:$C$390,MATCH(Exchanges!H185,Activities!$C$2:$C$390,0),1)</f>
        <v>Household cooking appliance manufacturing</v>
      </c>
      <c r="H185" s="68">
        <f>FinalEmployment!B182</f>
        <v>335221</v>
      </c>
      <c r="I185" s="68" t="s">
        <v>533</v>
      </c>
      <c r="J185" s="95">
        <f>FinalEmployment!C182*1000/(VLOOKUP(H185,'07NAICS_GO_A_Gross Output'!$B$7:$K$412,10,FALSE)*1000000*VLOOKUP(H185,'07NAICS_GO_C_Price_Indexes'!$B$6:$H$411,7,FALSE))</f>
        <v>2.6541410408163864E-6</v>
      </c>
      <c r="K185" s="68" t="s">
        <v>567</v>
      </c>
      <c r="L185" s="68"/>
      <c r="M185" s="68"/>
      <c r="N185" s="68"/>
      <c r="O185" s="68"/>
      <c r="P185" s="68"/>
      <c r="Q185" s="68">
        <v>1</v>
      </c>
      <c r="R185" s="68">
        <v>1</v>
      </c>
      <c r="S185" s="68">
        <v>1</v>
      </c>
      <c r="T185" s="68">
        <f>FinalEmployment!D182</f>
        <v>2</v>
      </c>
      <c r="U185" s="68">
        <v>1</v>
      </c>
      <c r="V185" s="68">
        <v>2014</v>
      </c>
      <c r="W185" s="68"/>
      <c r="X185" s="68" t="s">
        <v>574</v>
      </c>
      <c r="Y185" s="68"/>
    </row>
    <row r="186" spans="2:25" x14ac:dyDescent="0.25">
      <c r="B186" s="68" t="s">
        <v>540</v>
      </c>
      <c r="C186" s="68"/>
      <c r="D186" s="68"/>
      <c r="E186" s="68"/>
      <c r="F186" s="68"/>
      <c r="G186" s="68" t="str">
        <f>INDEX(Activities!$B$2:$C$390,MATCH(Exchanges!H186,Activities!$C$2:$C$390,0),1)</f>
        <v>Household laundry equipment manufacturing</v>
      </c>
      <c r="H186" s="68">
        <f>FinalEmployment!B183</f>
        <v>335224</v>
      </c>
      <c r="I186" s="68" t="s">
        <v>533</v>
      </c>
      <c r="J186" s="95">
        <f>FinalEmployment!C183*1000/(VLOOKUP(H186,'07NAICS_GO_A_Gross Output'!$B$7:$K$412,10,FALSE)*1000000*VLOOKUP(H186,'07NAICS_GO_C_Price_Indexes'!$B$6:$H$411,7,FALSE))</f>
        <v>3.7976368497201652E-6</v>
      </c>
      <c r="K186" s="68" t="s">
        <v>567</v>
      </c>
      <c r="L186" s="68"/>
      <c r="M186" s="68"/>
      <c r="N186" s="68"/>
      <c r="O186" s="68"/>
      <c r="P186" s="68"/>
      <c r="Q186" s="68">
        <v>1</v>
      </c>
      <c r="R186" s="68">
        <v>1</v>
      </c>
      <c r="S186" s="68">
        <v>1</v>
      </c>
      <c r="T186" s="68">
        <f>FinalEmployment!D183</f>
        <v>2</v>
      </c>
      <c r="U186" s="68">
        <v>1</v>
      </c>
      <c r="V186" s="68">
        <v>2014</v>
      </c>
      <c r="W186" s="68"/>
      <c r="X186" s="68" t="s">
        <v>574</v>
      </c>
      <c r="Y186" s="68"/>
    </row>
    <row r="187" spans="2:25" x14ac:dyDescent="0.25">
      <c r="B187" s="68" t="s">
        <v>540</v>
      </c>
      <c r="C187" s="68"/>
      <c r="D187" s="68"/>
      <c r="E187" s="68"/>
      <c r="F187" s="68"/>
      <c r="G187" s="68" t="str">
        <f>INDEX(Activities!$B$2:$C$390,MATCH(Exchanges!H187,Activities!$C$2:$C$390,0),1)</f>
        <v>Other major household appliance manufacturing</v>
      </c>
      <c r="H187" s="68">
        <f>FinalEmployment!B184</f>
        <v>335228</v>
      </c>
      <c r="I187" s="68" t="s">
        <v>533</v>
      </c>
      <c r="J187" s="95">
        <f>FinalEmployment!C184*1000/(VLOOKUP(H187,'07NAICS_GO_A_Gross Output'!$B$7:$K$412,10,FALSE)*1000000*VLOOKUP(H187,'07NAICS_GO_C_Price_Indexes'!$B$6:$H$411,7,FALSE))</f>
        <v>2.4043976052966156E-6</v>
      </c>
      <c r="K187" s="68" t="s">
        <v>567</v>
      </c>
      <c r="L187" s="68"/>
      <c r="M187" s="68"/>
      <c r="N187" s="68"/>
      <c r="O187" s="68"/>
      <c r="P187" s="68"/>
      <c r="Q187" s="68">
        <v>1</v>
      </c>
      <c r="R187" s="68">
        <v>1</v>
      </c>
      <c r="S187" s="68">
        <v>1</v>
      </c>
      <c r="T187" s="68">
        <f>FinalEmployment!D184</f>
        <v>2</v>
      </c>
      <c r="U187" s="68">
        <v>1</v>
      </c>
      <c r="V187" s="68">
        <v>2014</v>
      </c>
      <c r="W187" s="68"/>
      <c r="X187" s="68" t="s">
        <v>574</v>
      </c>
      <c r="Y187" s="68"/>
    </row>
    <row r="188" spans="2:25" x14ac:dyDescent="0.25">
      <c r="B188" s="68" t="s">
        <v>540</v>
      </c>
      <c r="C188" s="68"/>
      <c r="D188" s="68"/>
      <c r="E188" s="68"/>
      <c r="F188" s="68"/>
      <c r="G188" s="68" t="str">
        <f>INDEX(Activities!$B$2:$C$390,MATCH(Exchanges!H188,Activities!$C$2:$C$390,0),1)</f>
        <v>Household refrigerator and home freezer manufacturing</v>
      </c>
      <c r="H188" s="68">
        <f>FinalEmployment!B185</f>
        <v>335222</v>
      </c>
      <c r="I188" s="68" t="s">
        <v>533</v>
      </c>
      <c r="J188" s="95">
        <f>FinalEmployment!C185*1000/(VLOOKUP(H188,'07NAICS_GO_A_Gross Output'!$B$7:$K$412,10,FALSE)*1000000*VLOOKUP(H188,'07NAICS_GO_C_Price_Indexes'!$B$6:$H$411,7,FALSE))</f>
        <v>2.2855223302242984E-6</v>
      </c>
      <c r="K188" s="68" t="s">
        <v>567</v>
      </c>
      <c r="L188" s="68"/>
      <c r="M188" s="68"/>
      <c r="N188" s="68"/>
      <c r="O188" s="68"/>
      <c r="P188" s="68"/>
      <c r="Q188" s="68">
        <v>1</v>
      </c>
      <c r="R188" s="68">
        <v>1</v>
      </c>
      <c r="S188" s="68">
        <v>1</v>
      </c>
      <c r="T188" s="68">
        <f>FinalEmployment!D185</f>
        <v>2</v>
      </c>
      <c r="U188" s="68">
        <v>1</v>
      </c>
      <c r="V188" s="68">
        <v>2014</v>
      </c>
      <c r="W188" s="68"/>
      <c r="X188" s="68" t="s">
        <v>574</v>
      </c>
      <c r="Y188" s="68"/>
    </row>
    <row r="189" spans="2:25" x14ac:dyDescent="0.25">
      <c r="B189" s="68" t="s">
        <v>540</v>
      </c>
      <c r="C189" s="68"/>
      <c r="D189" s="68"/>
      <c r="E189" s="68"/>
      <c r="F189" s="68"/>
      <c r="G189" s="68" t="str">
        <f>INDEX(Activities!$B$2:$C$390,MATCH(Exchanges!H189,Activities!$C$2:$C$390,0),1)</f>
        <v>Power, distribution, and specialty transformer manufacturing</v>
      </c>
      <c r="H189" s="68">
        <f>FinalEmployment!B186</f>
        <v>335311</v>
      </c>
      <c r="I189" s="68" t="s">
        <v>533</v>
      </c>
      <c r="J189" s="95">
        <f>FinalEmployment!C186*1000/(VLOOKUP(H189,'07NAICS_GO_A_Gross Output'!$B$7:$K$412,10,FALSE)*1000000*VLOOKUP(H189,'07NAICS_GO_C_Price_Indexes'!$B$6:$H$411,7,FALSE))</f>
        <v>3.4131256454971124E-6</v>
      </c>
      <c r="K189" s="68" t="s">
        <v>567</v>
      </c>
      <c r="L189" s="68"/>
      <c r="M189" s="68"/>
      <c r="N189" s="68"/>
      <c r="O189" s="68"/>
      <c r="P189" s="68"/>
      <c r="Q189" s="68">
        <v>1</v>
      </c>
      <c r="R189" s="68">
        <v>1</v>
      </c>
      <c r="S189" s="68">
        <v>1</v>
      </c>
      <c r="T189" s="68">
        <f>FinalEmployment!D186</f>
        <v>2</v>
      </c>
      <c r="U189" s="68">
        <v>1</v>
      </c>
      <c r="V189" s="68">
        <v>2014</v>
      </c>
      <c r="W189" s="68"/>
      <c r="X189" s="68" t="s">
        <v>574</v>
      </c>
      <c r="Y189" s="68"/>
    </row>
    <row r="190" spans="2:25" x14ac:dyDescent="0.25">
      <c r="B190" s="68" t="s">
        <v>540</v>
      </c>
      <c r="C190" s="68"/>
      <c r="D190" s="68"/>
      <c r="E190" s="68"/>
      <c r="F190" s="68"/>
      <c r="G190" s="68" t="str">
        <f>INDEX(Activities!$B$2:$C$390,MATCH(Exchanges!H190,Activities!$C$2:$C$390,0),1)</f>
        <v>Motor and generator manufacturing</v>
      </c>
      <c r="H190" s="68">
        <f>FinalEmployment!B187</f>
        <v>335312</v>
      </c>
      <c r="I190" s="68" t="s">
        <v>533</v>
      </c>
      <c r="J190" s="95">
        <f>FinalEmployment!C187*1000/(VLOOKUP(H190,'07NAICS_GO_A_Gross Output'!$B$7:$K$412,10,FALSE)*1000000*VLOOKUP(H190,'07NAICS_GO_C_Price_Indexes'!$B$6:$H$411,7,FALSE))</f>
        <v>3.0969277549073883E-6</v>
      </c>
      <c r="K190" s="68" t="s">
        <v>567</v>
      </c>
      <c r="L190" s="68"/>
      <c r="M190" s="68"/>
      <c r="N190" s="68"/>
      <c r="O190" s="68"/>
      <c r="P190" s="68"/>
      <c r="Q190" s="68">
        <v>1</v>
      </c>
      <c r="R190" s="68">
        <v>1</v>
      </c>
      <c r="S190" s="68">
        <v>1</v>
      </c>
      <c r="T190" s="68">
        <f>FinalEmployment!D187</f>
        <v>2</v>
      </c>
      <c r="U190" s="68">
        <v>1</v>
      </c>
      <c r="V190" s="68">
        <v>2014</v>
      </c>
      <c r="W190" s="68"/>
      <c r="X190" s="68" t="s">
        <v>574</v>
      </c>
      <c r="Y190" s="68"/>
    </row>
    <row r="191" spans="2:25" x14ac:dyDescent="0.25">
      <c r="B191" s="68" t="s">
        <v>540</v>
      </c>
      <c r="C191" s="68"/>
      <c r="D191" s="68"/>
      <c r="E191" s="68"/>
      <c r="F191" s="68"/>
      <c r="G191" s="68" t="str">
        <f>INDEX(Activities!$B$2:$C$390,MATCH(Exchanges!H191,Activities!$C$2:$C$390,0),1)</f>
        <v>Switchgear and switchboard apparatus manufacturing</v>
      </c>
      <c r="H191" s="68">
        <f>FinalEmployment!B188</f>
        <v>335313</v>
      </c>
      <c r="I191" s="68" t="s">
        <v>533</v>
      </c>
      <c r="J191" s="95">
        <f>FinalEmployment!C188*1000/(VLOOKUP(H191,'07NAICS_GO_A_Gross Output'!$B$7:$K$412,10,FALSE)*1000000*VLOOKUP(H191,'07NAICS_GO_C_Price_Indexes'!$B$6:$H$411,7,FALSE))</f>
        <v>3.0403136877081176E-6</v>
      </c>
      <c r="K191" s="68" t="s">
        <v>567</v>
      </c>
      <c r="L191" s="68"/>
      <c r="M191" s="68"/>
      <c r="N191" s="68"/>
      <c r="O191" s="68"/>
      <c r="P191" s="68"/>
      <c r="Q191" s="68">
        <v>1</v>
      </c>
      <c r="R191" s="68">
        <v>1</v>
      </c>
      <c r="S191" s="68">
        <v>1</v>
      </c>
      <c r="T191" s="68">
        <f>FinalEmployment!D188</f>
        <v>2</v>
      </c>
      <c r="U191" s="68">
        <v>1</v>
      </c>
      <c r="V191" s="68">
        <v>2014</v>
      </c>
      <c r="W191" s="68"/>
      <c r="X191" s="68" t="s">
        <v>574</v>
      </c>
      <c r="Y191" s="68"/>
    </row>
    <row r="192" spans="2:25" x14ac:dyDescent="0.25">
      <c r="B192" s="68" t="s">
        <v>540</v>
      </c>
      <c r="C192" s="68"/>
      <c r="D192" s="68"/>
      <c r="E192" s="68"/>
      <c r="F192" s="68"/>
      <c r="G192" s="68" t="str">
        <f>INDEX(Activities!$B$2:$C$390,MATCH(Exchanges!H192,Activities!$C$2:$C$390,0),1)</f>
        <v>Relay and industrial control manufacturing</v>
      </c>
      <c r="H192" s="68">
        <f>FinalEmployment!B189</f>
        <v>335314</v>
      </c>
      <c r="I192" s="68" t="s">
        <v>533</v>
      </c>
      <c r="J192" s="95">
        <f>FinalEmployment!C189*1000/(VLOOKUP(H192,'07NAICS_GO_A_Gross Output'!$B$7:$K$412,10,FALSE)*1000000*VLOOKUP(H192,'07NAICS_GO_C_Price_Indexes'!$B$6:$H$411,7,FALSE))</f>
        <v>5.0115635146006666E-6</v>
      </c>
      <c r="K192" s="68" t="s">
        <v>567</v>
      </c>
      <c r="L192" s="68"/>
      <c r="M192" s="68"/>
      <c r="N192" s="68"/>
      <c r="O192" s="68"/>
      <c r="P192" s="68"/>
      <c r="Q192" s="68">
        <v>1</v>
      </c>
      <c r="R192" s="68">
        <v>1</v>
      </c>
      <c r="S192" s="68">
        <v>1</v>
      </c>
      <c r="T192" s="68">
        <f>FinalEmployment!D189</f>
        <v>2</v>
      </c>
      <c r="U192" s="68">
        <v>1</v>
      </c>
      <c r="V192" s="68">
        <v>2014</v>
      </c>
      <c r="W192" s="68"/>
      <c r="X192" s="68" t="s">
        <v>574</v>
      </c>
      <c r="Y192" s="68"/>
    </row>
    <row r="193" spans="2:25" x14ac:dyDescent="0.25">
      <c r="B193" s="68" t="s">
        <v>540</v>
      </c>
      <c r="C193" s="68"/>
      <c r="D193" s="68"/>
      <c r="E193" s="68"/>
      <c r="F193" s="68"/>
      <c r="G193" s="68" t="str">
        <f>INDEX(Activities!$B$2:$C$390,MATCH(Exchanges!H193,Activities!$C$2:$C$390,0),1)</f>
        <v>Storage battery manufacturing</v>
      </c>
      <c r="H193" s="68">
        <f>FinalEmployment!B190</f>
        <v>335911</v>
      </c>
      <c r="I193" s="68" t="s">
        <v>533</v>
      </c>
      <c r="J193" s="95">
        <f>FinalEmployment!C190*1000/(VLOOKUP(H193,'07NAICS_GO_A_Gross Output'!$B$7:$K$412,10,FALSE)*1000000*VLOOKUP(H193,'07NAICS_GO_C_Price_Indexes'!$B$6:$H$411,7,FALSE))</f>
        <v>2.1176809256624431E-6</v>
      </c>
      <c r="K193" s="68" t="s">
        <v>567</v>
      </c>
      <c r="L193" s="68"/>
      <c r="M193" s="68"/>
      <c r="N193" s="68"/>
      <c r="O193" s="68"/>
      <c r="P193" s="68"/>
      <c r="Q193" s="68">
        <v>1</v>
      </c>
      <c r="R193" s="68">
        <v>1</v>
      </c>
      <c r="S193" s="68">
        <v>1</v>
      </c>
      <c r="T193" s="68">
        <f>FinalEmployment!D190</f>
        <v>2</v>
      </c>
      <c r="U193" s="68">
        <v>1</v>
      </c>
      <c r="V193" s="68">
        <v>2014</v>
      </c>
      <c r="W193" s="68"/>
      <c r="X193" s="68" t="s">
        <v>574</v>
      </c>
      <c r="Y193" s="68"/>
    </row>
    <row r="194" spans="2:25" x14ac:dyDescent="0.25">
      <c r="B194" s="68" t="s">
        <v>540</v>
      </c>
      <c r="C194" s="68"/>
      <c r="D194" s="68"/>
      <c r="E194" s="68"/>
      <c r="F194" s="68"/>
      <c r="G194" s="68" t="str">
        <f>INDEX(Activities!$B$2:$C$390,MATCH(Exchanges!H194,Activities!$C$2:$C$390,0),1)</f>
        <v>Primary battery manufacturing</v>
      </c>
      <c r="H194" s="68">
        <f>FinalEmployment!B191</f>
        <v>335912</v>
      </c>
      <c r="I194" s="68" t="s">
        <v>533</v>
      </c>
      <c r="J194" s="95">
        <f>FinalEmployment!C191*1000/(VLOOKUP(H194,'07NAICS_GO_A_Gross Output'!$B$7:$K$412,10,FALSE)*1000000*VLOOKUP(H194,'07NAICS_GO_C_Price_Indexes'!$B$6:$H$411,7,FALSE))</f>
        <v>2.6719025557964844E-6</v>
      </c>
      <c r="K194" s="68" t="s">
        <v>567</v>
      </c>
      <c r="L194" s="68"/>
      <c r="M194" s="68"/>
      <c r="N194" s="68"/>
      <c r="O194" s="68"/>
      <c r="P194" s="68"/>
      <c r="Q194" s="68">
        <v>1</v>
      </c>
      <c r="R194" s="68">
        <v>1</v>
      </c>
      <c r="S194" s="68">
        <v>1</v>
      </c>
      <c r="T194" s="68">
        <f>FinalEmployment!D191</f>
        <v>2</v>
      </c>
      <c r="U194" s="68">
        <v>1</v>
      </c>
      <c r="V194" s="68">
        <v>2014</v>
      </c>
      <c r="W194" s="68"/>
      <c r="X194" s="68" t="s">
        <v>574</v>
      </c>
      <c r="Y194" s="68"/>
    </row>
    <row r="195" spans="2:25" x14ac:dyDescent="0.25">
      <c r="B195" s="68" t="s">
        <v>540</v>
      </c>
      <c r="C195" s="68"/>
      <c r="D195" s="68"/>
      <c r="E195" s="68"/>
      <c r="F195" s="68"/>
      <c r="G195" s="68" t="str">
        <f>INDEX(Activities!$B$2:$C$390,MATCH(Exchanges!H195,Activities!$C$2:$C$390,0),1)</f>
        <v>Communication and energy wire and cable manufacturing</v>
      </c>
      <c r="H195" s="68">
        <f>FinalEmployment!B192</f>
        <v>335920</v>
      </c>
      <c r="I195" s="68" t="s">
        <v>533</v>
      </c>
      <c r="J195" s="95">
        <f>FinalEmployment!C192*1000/(VLOOKUP(H195,'07NAICS_GO_A_Gross Output'!$B$7:$K$412,10,FALSE)*1000000*VLOOKUP(H195,'07NAICS_GO_C_Price_Indexes'!$B$6:$H$411,7,FALSE))</f>
        <v>1.2056645760754283E-6</v>
      </c>
      <c r="K195" s="68" t="s">
        <v>567</v>
      </c>
      <c r="L195" s="68"/>
      <c r="M195" s="68"/>
      <c r="N195" s="68"/>
      <c r="O195" s="68"/>
      <c r="P195" s="68"/>
      <c r="Q195" s="68">
        <v>1</v>
      </c>
      <c r="R195" s="68">
        <v>1</v>
      </c>
      <c r="S195" s="68">
        <v>1</v>
      </c>
      <c r="T195" s="68">
        <f>FinalEmployment!D192</f>
        <v>2</v>
      </c>
      <c r="U195" s="68">
        <v>1</v>
      </c>
      <c r="V195" s="68">
        <v>2014</v>
      </c>
      <c r="W195" s="68"/>
      <c r="X195" s="68" t="s">
        <v>574</v>
      </c>
      <c r="Y195" s="68"/>
    </row>
    <row r="196" spans="2:25" x14ac:dyDescent="0.25">
      <c r="B196" s="68" t="s">
        <v>540</v>
      </c>
      <c r="C196" s="68"/>
      <c r="D196" s="68"/>
      <c r="E196" s="68"/>
      <c r="F196" s="68"/>
      <c r="G196" s="68" t="str">
        <f>INDEX(Activities!$B$2:$C$390,MATCH(Exchanges!H196,Activities!$C$2:$C$390,0),1)</f>
        <v>Carbon and graphite product manufacturing</v>
      </c>
      <c r="H196" s="68">
        <f>FinalEmployment!B193</f>
        <v>335991</v>
      </c>
      <c r="I196" s="68" t="s">
        <v>533</v>
      </c>
      <c r="J196" s="95">
        <f>FinalEmployment!C193*1000/(VLOOKUP(H196,'07NAICS_GO_A_Gross Output'!$B$7:$K$412,10,FALSE)*1000000*VLOOKUP(H196,'07NAICS_GO_C_Price_Indexes'!$B$6:$H$411,7,FALSE))</f>
        <v>2.2037489190209123E-6</v>
      </c>
      <c r="K196" s="68" t="s">
        <v>567</v>
      </c>
      <c r="L196" s="68"/>
      <c r="M196" s="68"/>
      <c r="N196" s="68"/>
      <c r="O196" s="68"/>
      <c r="P196" s="68"/>
      <c r="Q196" s="68">
        <v>1</v>
      </c>
      <c r="R196" s="68">
        <v>1</v>
      </c>
      <c r="S196" s="68">
        <v>1</v>
      </c>
      <c r="T196" s="68">
        <f>FinalEmployment!D193</f>
        <v>2</v>
      </c>
      <c r="U196" s="68">
        <v>1</v>
      </c>
      <c r="V196" s="68">
        <v>2014</v>
      </c>
      <c r="W196" s="68"/>
      <c r="X196" s="68" t="s">
        <v>574</v>
      </c>
      <c r="Y196" s="68"/>
    </row>
    <row r="197" spans="2:25" x14ac:dyDescent="0.25">
      <c r="B197" s="68" t="s">
        <v>540</v>
      </c>
      <c r="C197" s="68"/>
      <c r="D197" s="68"/>
      <c r="E197" s="68"/>
      <c r="F197" s="68"/>
      <c r="G197" s="68" t="str">
        <f>INDEX(Activities!$B$2:$C$390,MATCH(Exchanges!H197,Activities!$C$2:$C$390,0),1)</f>
        <v>All other miscellaneous electrical equipment and component manufacturing</v>
      </c>
      <c r="H197" s="68">
        <f>FinalEmployment!B194</f>
        <v>335999</v>
      </c>
      <c r="I197" s="68" t="s">
        <v>533</v>
      </c>
      <c r="J197" s="95">
        <f>FinalEmployment!C194*1000/(VLOOKUP(H197,'07NAICS_GO_A_Gross Output'!$B$7:$K$412,10,FALSE)*1000000*VLOOKUP(H197,'07NAICS_GO_C_Price_Indexes'!$B$6:$H$411,7,FALSE))</f>
        <v>2.9527145624336493E-6</v>
      </c>
      <c r="K197" s="68" t="s">
        <v>567</v>
      </c>
      <c r="L197" s="68"/>
      <c r="M197" s="68"/>
      <c r="N197" s="68"/>
      <c r="O197" s="68"/>
      <c r="P197" s="68"/>
      <c r="Q197" s="68">
        <v>1</v>
      </c>
      <c r="R197" s="68">
        <v>1</v>
      </c>
      <c r="S197" s="68">
        <v>1</v>
      </c>
      <c r="T197" s="68">
        <f>FinalEmployment!D194</f>
        <v>2</v>
      </c>
      <c r="U197" s="68">
        <v>1</v>
      </c>
      <c r="V197" s="68">
        <v>2014</v>
      </c>
      <c r="W197" s="68"/>
      <c r="X197" s="68" t="s">
        <v>574</v>
      </c>
      <c r="Y197" s="68"/>
    </row>
    <row r="198" spans="2:25" x14ac:dyDescent="0.25">
      <c r="B198" s="68" t="s">
        <v>540</v>
      </c>
      <c r="C198" s="68"/>
      <c r="D198" s="68"/>
      <c r="E198" s="68"/>
      <c r="F198" s="68"/>
      <c r="G198" s="68" t="str">
        <f>INDEX(Activities!$B$2:$C$390,MATCH(Exchanges!H198,Activities!$C$2:$C$390,0),1)</f>
        <v>Wiring device manufacturing</v>
      </c>
      <c r="H198" s="68">
        <f>FinalEmployment!B195</f>
        <v>335930</v>
      </c>
      <c r="I198" s="68" t="s">
        <v>533</v>
      </c>
      <c r="J198" s="95">
        <f>FinalEmployment!C195*1000/(VLOOKUP(H198,'07NAICS_GO_A_Gross Output'!$B$7:$K$412,10,FALSE)*1000000*VLOOKUP(H198,'07NAICS_GO_C_Price_Indexes'!$B$6:$H$411,7,FALSE))</f>
        <v>3.0999132303652695E-6</v>
      </c>
      <c r="K198" s="68" t="s">
        <v>567</v>
      </c>
      <c r="L198" s="68"/>
      <c r="M198" s="68"/>
      <c r="N198" s="68"/>
      <c r="O198" s="68"/>
      <c r="P198" s="68"/>
      <c r="Q198" s="68">
        <v>1</v>
      </c>
      <c r="R198" s="68">
        <v>1</v>
      </c>
      <c r="S198" s="68">
        <v>1</v>
      </c>
      <c r="T198" s="68">
        <f>FinalEmployment!D195</f>
        <v>2</v>
      </c>
      <c r="U198" s="68">
        <v>1</v>
      </c>
      <c r="V198" s="68">
        <v>2014</v>
      </c>
      <c r="W198" s="68"/>
      <c r="X198" s="68" t="s">
        <v>574</v>
      </c>
      <c r="Y198" s="68"/>
    </row>
    <row r="199" spans="2:25" x14ac:dyDescent="0.25">
      <c r="B199" s="68" t="s">
        <v>540</v>
      </c>
      <c r="C199" s="68"/>
      <c r="D199" s="68"/>
      <c r="E199" s="68"/>
      <c r="F199" s="68"/>
      <c r="G199" s="68" t="str">
        <f>INDEX(Activities!$B$2:$C$390,MATCH(Exchanges!H199,Activities!$C$2:$C$390,0),1)</f>
        <v>Automobile manufacturing</v>
      </c>
      <c r="H199" s="68">
        <f>FinalEmployment!B196</f>
        <v>336111</v>
      </c>
      <c r="I199" s="68" t="s">
        <v>533</v>
      </c>
      <c r="J199" s="95">
        <f>FinalEmployment!C196*1000/(VLOOKUP(H199,'07NAICS_GO_A_Gross Output'!$B$7:$K$412,10,FALSE)*1000000*VLOOKUP(H199,'07NAICS_GO_C_Price_Indexes'!$B$6:$H$411,7,FALSE))</f>
        <v>1.0875350725229168E-6</v>
      </c>
      <c r="K199" s="68" t="s">
        <v>567</v>
      </c>
      <c r="L199" s="68"/>
      <c r="M199" s="68"/>
      <c r="N199" s="68"/>
      <c r="O199" s="68"/>
      <c r="P199" s="68"/>
      <c r="Q199" s="68">
        <v>1</v>
      </c>
      <c r="R199" s="68">
        <v>1</v>
      </c>
      <c r="S199" s="68">
        <v>1</v>
      </c>
      <c r="T199" s="68">
        <f>FinalEmployment!D196</f>
        <v>2</v>
      </c>
      <c r="U199" s="68">
        <v>1</v>
      </c>
      <c r="V199" s="68">
        <v>2014</v>
      </c>
      <c r="W199" s="68"/>
      <c r="X199" s="68" t="s">
        <v>574</v>
      </c>
      <c r="Y199" s="68"/>
    </row>
    <row r="200" spans="2:25" x14ac:dyDescent="0.25">
      <c r="B200" s="68" t="s">
        <v>540</v>
      </c>
      <c r="C200" s="68"/>
      <c r="D200" s="68"/>
      <c r="E200" s="68"/>
      <c r="F200" s="68"/>
      <c r="G200" s="68" t="str">
        <f>INDEX(Activities!$B$2:$C$390,MATCH(Exchanges!H200,Activities!$C$2:$C$390,0),1)</f>
        <v>Heavy duty truck manufacturing</v>
      </c>
      <c r="H200" s="68">
        <f>FinalEmployment!B197</f>
        <v>336120</v>
      </c>
      <c r="I200" s="68" t="s">
        <v>533</v>
      </c>
      <c r="J200" s="95">
        <f>FinalEmployment!C197*1000/(VLOOKUP(H200,'07NAICS_GO_A_Gross Output'!$B$7:$K$412,10,FALSE)*1000000*VLOOKUP(H200,'07NAICS_GO_C_Price_Indexes'!$B$6:$H$411,7,FALSE))</f>
        <v>8.8056374473418684E-7</v>
      </c>
      <c r="K200" s="68" t="s">
        <v>567</v>
      </c>
      <c r="L200" s="68"/>
      <c r="M200" s="68"/>
      <c r="N200" s="68"/>
      <c r="O200" s="68"/>
      <c r="P200" s="68"/>
      <c r="Q200" s="68">
        <v>1</v>
      </c>
      <c r="R200" s="68">
        <v>1</v>
      </c>
      <c r="S200" s="68">
        <v>1</v>
      </c>
      <c r="T200" s="68">
        <f>FinalEmployment!D197</f>
        <v>2</v>
      </c>
      <c r="U200" s="68">
        <v>1</v>
      </c>
      <c r="V200" s="68">
        <v>2014</v>
      </c>
      <c r="W200" s="68"/>
      <c r="X200" s="68" t="s">
        <v>574</v>
      </c>
      <c r="Y200" s="68"/>
    </row>
    <row r="201" spans="2:25" x14ac:dyDescent="0.25">
      <c r="B201" s="68" t="s">
        <v>540</v>
      </c>
      <c r="C201" s="68"/>
      <c r="D201" s="68"/>
      <c r="E201" s="68"/>
      <c r="F201" s="68"/>
      <c r="G201" s="68" t="str">
        <f>INDEX(Activities!$B$2:$C$390,MATCH(Exchanges!H201,Activities!$C$2:$C$390,0),1)</f>
        <v>Light truck and utility vehicle manufacturing</v>
      </c>
      <c r="H201" s="68">
        <f>FinalEmployment!B198</f>
        <v>336112</v>
      </c>
      <c r="I201" s="68" t="s">
        <v>533</v>
      </c>
      <c r="J201" s="95">
        <f>FinalEmployment!C198*1000/(VLOOKUP(H201,'07NAICS_GO_A_Gross Output'!$B$7:$K$412,10,FALSE)*1000000*VLOOKUP(H201,'07NAICS_GO_C_Price_Indexes'!$B$6:$H$411,7,FALSE))</f>
        <v>2.8526321354686179E-7</v>
      </c>
      <c r="K201" s="68" t="s">
        <v>567</v>
      </c>
      <c r="L201" s="68"/>
      <c r="M201" s="68"/>
      <c r="N201" s="68"/>
      <c r="O201" s="68"/>
      <c r="P201" s="68"/>
      <c r="Q201" s="68">
        <v>1</v>
      </c>
      <c r="R201" s="68">
        <v>1</v>
      </c>
      <c r="S201" s="68">
        <v>1</v>
      </c>
      <c r="T201" s="68">
        <f>FinalEmployment!D198</f>
        <v>2</v>
      </c>
      <c r="U201" s="68">
        <v>1</v>
      </c>
      <c r="V201" s="68">
        <v>2014</v>
      </c>
      <c r="W201" s="68"/>
      <c r="X201" s="68" t="s">
        <v>574</v>
      </c>
      <c r="Y201" s="68"/>
    </row>
    <row r="202" spans="2:25" x14ac:dyDescent="0.25">
      <c r="B202" s="68" t="s">
        <v>540</v>
      </c>
      <c r="C202" s="68"/>
      <c r="D202" s="68"/>
      <c r="E202" s="68"/>
      <c r="F202" s="68"/>
      <c r="G202" s="68" t="str">
        <f>INDEX(Activities!$B$2:$C$390,MATCH(Exchanges!H202,Activities!$C$2:$C$390,0),1)</f>
        <v>Motor vehicle body manufacturing</v>
      </c>
      <c r="H202" s="68">
        <f>FinalEmployment!B199</f>
        <v>336211</v>
      </c>
      <c r="I202" s="68" t="s">
        <v>533</v>
      </c>
      <c r="J202" s="95">
        <f>FinalEmployment!C199*1000/(VLOOKUP(H202,'07NAICS_GO_A_Gross Output'!$B$7:$K$412,10,FALSE)*1000000*VLOOKUP(H202,'07NAICS_GO_C_Price_Indexes'!$B$6:$H$411,7,FALSE))</f>
        <v>3.9883305079824229E-6</v>
      </c>
      <c r="K202" s="68" t="s">
        <v>567</v>
      </c>
      <c r="L202" s="68"/>
      <c r="M202" s="68"/>
      <c r="N202" s="68"/>
      <c r="O202" s="68"/>
      <c r="P202" s="68"/>
      <c r="Q202" s="68">
        <v>1</v>
      </c>
      <c r="R202" s="68">
        <v>1</v>
      </c>
      <c r="S202" s="68">
        <v>1</v>
      </c>
      <c r="T202" s="68">
        <f>FinalEmployment!D199</f>
        <v>2</v>
      </c>
      <c r="U202" s="68">
        <v>1</v>
      </c>
      <c r="V202" s="68">
        <v>2014</v>
      </c>
      <c r="W202" s="68"/>
      <c r="X202" s="68" t="s">
        <v>574</v>
      </c>
      <c r="Y202" s="68"/>
    </row>
    <row r="203" spans="2:25" x14ac:dyDescent="0.25">
      <c r="B203" s="68" t="s">
        <v>540</v>
      </c>
      <c r="C203" s="68"/>
      <c r="D203" s="68"/>
      <c r="E203" s="68"/>
      <c r="F203" s="68"/>
      <c r="G203" s="68" t="str">
        <f>INDEX(Activities!$B$2:$C$390,MATCH(Exchanges!H203,Activities!$C$2:$C$390,0),1)</f>
        <v>Truck trailer manufacturing</v>
      </c>
      <c r="H203" s="68">
        <f>FinalEmployment!B200</f>
        <v>336212</v>
      </c>
      <c r="I203" s="68" t="s">
        <v>533</v>
      </c>
      <c r="J203" s="95">
        <f>FinalEmployment!C200*1000/(VLOOKUP(H203,'07NAICS_GO_A_Gross Output'!$B$7:$K$412,10,FALSE)*1000000*VLOOKUP(H203,'07NAICS_GO_C_Price_Indexes'!$B$6:$H$411,7,FALSE))</f>
        <v>3.879711589079538E-6</v>
      </c>
      <c r="K203" s="68" t="s">
        <v>567</v>
      </c>
      <c r="L203" s="68"/>
      <c r="M203" s="68"/>
      <c r="N203" s="68"/>
      <c r="O203" s="68"/>
      <c r="P203" s="68"/>
      <c r="Q203" s="68">
        <v>1</v>
      </c>
      <c r="R203" s="68">
        <v>1</v>
      </c>
      <c r="S203" s="68">
        <v>1</v>
      </c>
      <c r="T203" s="68">
        <f>FinalEmployment!D200</f>
        <v>2</v>
      </c>
      <c r="U203" s="68">
        <v>1</v>
      </c>
      <c r="V203" s="68">
        <v>2014</v>
      </c>
      <c r="W203" s="68"/>
      <c r="X203" s="68" t="s">
        <v>574</v>
      </c>
      <c r="Y203" s="68"/>
    </row>
    <row r="204" spans="2:25" x14ac:dyDescent="0.25">
      <c r="B204" s="68" t="s">
        <v>540</v>
      </c>
      <c r="C204" s="68"/>
      <c r="D204" s="68"/>
      <c r="E204" s="68"/>
      <c r="F204" s="68"/>
      <c r="G204" s="68" t="str">
        <f>INDEX(Activities!$B$2:$C$390,MATCH(Exchanges!H204,Activities!$C$2:$C$390,0),1)</f>
        <v>Motor home manufacturing</v>
      </c>
      <c r="H204" s="68">
        <f>FinalEmployment!B201</f>
        <v>336213</v>
      </c>
      <c r="I204" s="68" t="s">
        <v>533</v>
      </c>
      <c r="J204" s="95">
        <f>FinalEmployment!C201*1000/(VLOOKUP(H204,'07NAICS_GO_A_Gross Output'!$B$7:$K$412,10,FALSE)*1000000*VLOOKUP(H204,'07NAICS_GO_C_Price_Indexes'!$B$6:$H$411,7,FALSE))</f>
        <v>3.1609659544102844E-6</v>
      </c>
      <c r="K204" s="68" t="s">
        <v>567</v>
      </c>
      <c r="L204" s="68"/>
      <c r="M204" s="68"/>
      <c r="N204" s="68"/>
      <c r="O204" s="68"/>
      <c r="P204" s="68"/>
      <c r="Q204" s="68">
        <v>1</v>
      </c>
      <c r="R204" s="68">
        <v>1</v>
      </c>
      <c r="S204" s="68">
        <v>1</v>
      </c>
      <c r="T204" s="68">
        <f>FinalEmployment!D201</f>
        <v>2</v>
      </c>
      <c r="U204" s="68">
        <v>1</v>
      </c>
      <c r="V204" s="68">
        <v>2014</v>
      </c>
      <c r="W204" s="68"/>
      <c r="X204" s="68" t="s">
        <v>574</v>
      </c>
      <c r="Y204" s="68"/>
    </row>
    <row r="205" spans="2:25" x14ac:dyDescent="0.25">
      <c r="B205" s="68" t="s">
        <v>540</v>
      </c>
      <c r="C205" s="68"/>
      <c r="D205" s="68"/>
      <c r="E205" s="68"/>
      <c r="F205" s="68"/>
      <c r="G205" s="68" t="str">
        <f>INDEX(Activities!$B$2:$C$390,MATCH(Exchanges!H205,Activities!$C$2:$C$390,0),1)</f>
        <v>Travel trailer and camper manufacturing</v>
      </c>
      <c r="H205" s="68">
        <f>FinalEmployment!B202</f>
        <v>336214</v>
      </c>
      <c r="I205" s="68" t="s">
        <v>533</v>
      </c>
      <c r="J205" s="95">
        <f>FinalEmployment!C202*1000/(VLOOKUP(H205,'07NAICS_GO_A_Gross Output'!$B$7:$K$412,10,FALSE)*1000000*VLOOKUP(H205,'07NAICS_GO_C_Price_Indexes'!$B$6:$H$411,7,FALSE))</f>
        <v>3.2490824272817869E-6</v>
      </c>
      <c r="K205" s="68" t="s">
        <v>567</v>
      </c>
      <c r="L205" s="68"/>
      <c r="M205" s="68"/>
      <c r="N205" s="68"/>
      <c r="O205" s="68"/>
      <c r="P205" s="68"/>
      <c r="Q205" s="68">
        <v>1</v>
      </c>
      <c r="R205" s="68">
        <v>1</v>
      </c>
      <c r="S205" s="68">
        <v>1</v>
      </c>
      <c r="T205" s="68">
        <f>FinalEmployment!D202</f>
        <v>2</v>
      </c>
      <c r="U205" s="68">
        <v>1</v>
      </c>
      <c r="V205" s="68">
        <v>2014</v>
      </c>
      <c r="W205" s="68"/>
      <c r="X205" s="68" t="s">
        <v>574</v>
      </c>
      <c r="Y205" s="68"/>
    </row>
    <row r="206" spans="2:25" x14ac:dyDescent="0.25">
      <c r="B206" s="68" t="s">
        <v>540</v>
      </c>
      <c r="C206" s="68"/>
      <c r="D206" s="68"/>
      <c r="E206" s="68"/>
      <c r="F206" s="68"/>
      <c r="G206" s="68" t="str">
        <f>INDEX(Activities!$B$2:$C$390,MATCH(Exchanges!H206,Activities!$C$2:$C$390,0),1)</f>
        <v>Motor vehicle gasoline engine and engine parts manufacturing</v>
      </c>
      <c r="H206" s="68">
        <f>FinalEmployment!B203</f>
        <v>336310</v>
      </c>
      <c r="I206" s="68" t="s">
        <v>533</v>
      </c>
      <c r="J206" s="95">
        <f>FinalEmployment!C203*1000/(VLOOKUP(H206,'07NAICS_GO_A_Gross Output'!$B$7:$K$412,10,FALSE)*1000000*VLOOKUP(H206,'07NAICS_GO_C_Price_Indexes'!$B$6:$H$411,7,FALSE))</f>
        <v>1.9725555592245635E-6</v>
      </c>
      <c r="K206" s="68" t="s">
        <v>567</v>
      </c>
      <c r="L206" s="68"/>
      <c r="M206" s="68"/>
      <c r="N206" s="68"/>
      <c r="O206" s="68"/>
      <c r="P206" s="68"/>
      <c r="Q206" s="68">
        <v>1</v>
      </c>
      <c r="R206" s="68">
        <v>1</v>
      </c>
      <c r="S206" s="68">
        <v>1</v>
      </c>
      <c r="T206" s="68">
        <f>FinalEmployment!D203</f>
        <v>2</v>
      </c>
      <c r="U206" s="68">
        <v>1</v>
      </c>
      <c r="V206" s="68">
        <v>2014</v>
      </c>
      <c r="W206" s="68"/>
      <c r="X206" s="68" t="s">
        <v>574</v>
      </c>
      <c r="Y206" s="68"/>
    </row>
    <row r="207" spans="2:25" x14ac:dyDescent="0.25">
      <c r="B207" s="68" t="s">
        <v>540</v>
      </c>
      <c r="C207" s="68"/>
      <c r="D207" s="68"/>
      <c r="E207" s="68"/>
      <c r="F207" s="68"/>
      <c r="G207" s="68" t="str">
        <f>INDEX(Activities!$B$2:$C$390,MATCH(Exchanges!H207,Activities!$C$2:$C$390,0),1)</f>
        <v>Motor vehicle electrical and electronic equipment manufacturing</v>
      </c>
      <c r="H207" s="68">
        <f>FinalEmployment!B204</f>
        <v>336320</v>
      </c>
      <c r="I207" s="68" t="s">
        <v>533</v>
      </c>
      <c r="J207" s="95">
        <f>FinalEmployment!C204*1000/(VLOOKUP(H207,'07NAICS_GO_A_Gross Output'!$B$7:$K$412,10,FALSE)*1000000*VLOOKUP(H207,'07NAICS_GO_C_Price_Indexes'!$B$6:$H$411,7,FALSE))</f>
        <v>2.8780470362538754E-6</v>
      </c>
      <c r="K207" s="68" t="s">
        <v>567</v>
      </c>
      <c r="L207" s="68"/>
      <c r="M207" s="68"/>
      <c r="N207" s="68"/>
      <c r="O207" s="68"/>
      <c r="P207" s="68"/>
      <c r="Q207" s="68">
        <v>1</v>
      </c>
      <c r="R207" s="68">
        <v>1</v>
      </c>
      <c r="S207" s="68">
        <v>1</v>
      </c>
      <c r="T207" s="68">
        <f>FinalEmployment!D204</f>
        <v>2</v>
      </c>
      <c r="U207" s="68">
        <v>1</v>
      </c>
      <c r="V207" s="68">
        <v>2014</v>
      </c>
      <c r="W207" s="68"/>
      <c r="X207" s="68" t="s">
        <v>574</v>
      </c>
      <c r="Y207" s="68"/>
    </row>
    <row r="208" spans="2:25" x14ac:dyDescent="0.25">
      <c r="B208" s="68" t="s">
        <v>540</v>
      </c>
      <c r="C208" s="68"/>
      <c r="D208" s="68"/>
      <c r="E208" s="68"/>
      <c r="F208" s="68"/>
      <c r="G208" s="68" t="str">
        <f>INDEX(Activities!$B$2:$C$390,MATCH(Exchanges!H208,Activities!$C$2:$C$390,0),1)</f>
        <v>Motor vehicle transmission and power train parts manufacturing</v>
      </c>
      <c r="H208" s="68">
        <f>FinalEmployment!B205</f>
        <v>336350</v>
      </c>
      <c r="I208" s="68" t="s">
        <v>533</v>
      </c>
      <c r="J208" s="95">
        <f>FinalEmployment!C205*1000/(VLOOKUP(H208,'07NAICS_GO_A_Gross Output'!$B$7:$K$412,10,FALSE)*1000000*VLOOKUP(H208,'07NAICS_GO_C_Price_Indexes'!$B$6:$H$411,7,FALSE))</f>
        <v>2.1799891041661139E-6</v>
      </c>
      <c r="K208" s="68" t="s">
        <v>567</v>
      </c>
      <c r="L208" s="68"/>
      <c r="M208" s="68"/>
      <c r="N208" s="68"/>
      <c r="O208" s="68"/>
      <c r="P208" s="68"/>
      <c r="Q208" s="68">
        <v>1</v>
      </c>
      <c r="R208" s="68">
        <v>1</v>
      </c>
      <c r="S208" s="68">
        <v>1</v>
      </c>
      <c r="T208" s="68">
        <f>FinalEmployment!D205</f>
        <v>2</v>
      </c>
      <c r="U208" s="68">
        <v>1</v>
      </c>
      <c r="V208" s="68">
        <v>2014</v>
      </c>
      <c r="W208" s="68"/>
      <c r="X208" s="68" t="s">
        <v>574</v>
      </c>
      <c r="Y208" s="68"/>
    </row>
    <row r="209" spans="2:25" x14ac:dyDescent="0.25">
      <c r="B209" s="68" t="s">
        <v>540</v>
      </c>
      <c r="C209" s="68"/>
      <c r="D209" s="68"/>
      <c r="E209" s="68"/>
      <c r="F209" s="68"/>
      <c r="G209" s="68" t="str">
        <f>INDEX(Activities!$B$2:$C$390,MATCH(Exchanges!H209,Activities!$C$2:$C$390,0),1)</f>
        <v>Motor vehicle metal stamping</v>
      </c>
      <c r="H209" s="68">
        <f>FinalEmployment!B206</f>
        <v>336370</v>
      </c>
      <c r="I209" s="68" t="s">
        <v>533</v>
      </c>
      <c r="J209" s="95">
        <f>FinalEmployment!C206*1000/(VLOOKUP(H209,'07NAICS_GO_A_Gross Output'!$B$7:$K$412,10,FALSE)*1000000*VLOOKUP(H209,'07NAICS_GO_C_Price_Indexes'!$B$6:$H$411,7,FALSE))</f>
        <v>2.2387385764868733E-6</v>
      </c>
      <c r="K209" s="68" t="s">
        <v>567</v>
      </c>
      <c r="L209" s="68"/>
      <c r="M209" s="68"/>
      <c r="N209" s="68"/>
      <c r="O209" s="68"/>
      <c r="P209" s="68"/>
      <c r="Q209" s="68">
        <v>1</v>
      </c>
      <c r="R209" s="68">
        <v>1</v>
      </c>
      <c r="S209" s="68">
        <v>1</v>
      </c>
      <c r="T209" s="68">
        <f>FinalEmployment!D206</f>
        <v>2</v>
      </c>
      <c r="U209" s="68">
        <v>1</v>
      </c>
      <c r="V209" s="68">
        <v>2014</v>
      </c>
      <c r="W209" s="68"/>
      <c r="X209" s="68" t="s">
        <v>574</v>
      </c>
      <c r="Y209" s="68"/>
    </row>
    <row r="210" spans="2:25" x14ac:dyDescent="0.25">
      <c r="B210" s="68" t="s">
        <v>540</v>
      </c>
      <c r="C210" s="68"/>
      <c r="D210" s="68"/>
      <c r="E210" s="68"/>
      <c r="F210" s="68"/>
      <c r="G210" s="68" t="str">
        <f>INDEX(Activities!$B$2:$C$390,MATCH(Exchanges!H210,Activities!$C$2:$C$390,0),1)</f>
        <v>Other motor vehicle parts manufacturing</v>
      </c>
      <c r="H210" s="68">
        <f>FinalEmployment!B207</f>
        <v>336390</v>
      </c>
      <c r="I210" s="68" t="s">
        <v>533</v>
      </c>
      <c r="J210" s="95">
        <f>FinalEmployment!C207*1000/(VLOOKUP(H210,'07NAICS_GO_A_Gross Output'!$B$7:$K$412,10,FALSE)*1000000*VLOOKUP(H210,'07NAICS_GO_C_Price_Indexes'!$B$6:$H$411,7,FALSE))</f>
        <v>2.2290761741297753E-6</v>
      </c>
      <c r="K210" s="68" t="s">
        <v>567</v>
      </c>
      <c r="L210" s="68"/>
      <c r="M210" s="68"/>
      <c r="N210" s="68"/>
      <c r="O210" s="68"/>
      <c r="P210" s="68"/>
      <c r="Q210" s="68">
        <v>1</v>
      </c>
      <c r="R210" s="68">
        <v>1</v>
      </c>
      <c r="S210" s="68">
        <v>1</v>
      </c>
      <c r="T210" s="68">
        <f>FinalEmployment!D207</f>
        <v>2</v>
      </c>
      <c r="U210" s="68">
        <v>1</v>
      </c>
      <c r="V210" s="68">
        <v>2014</v>
      </c>
      <c r="W210" s="68"/>
      <c r="X210" s="68" t="s">
        <v>574</v>
      </c>
      <c r="Y210" s="68"/>
    </row>
    <row r="211" spans="2:25" x14ac:dyDescent="0.25">
      <c r="B211" s="68" t="s">
        <v>540</v>
      </c>
      <c r="C211" s="68"/>
      <c r="D211" s="68"/>
      <c r="E211" s="68"/>
      <c r="F211" s="68"/>
      <c r="G211" s="68" t="str">
        <f>INDEX(Activities!$B$2:$C$390,MATCH(Exchanges!H211,Activities!$C$2:$C$390,0),1)</f>
        <v>Motor vehicle steering, suspension component (except spring), and brake systems manufacturing</v>
      </c>
      <c r="H211" s="68" t="str">
        <f>FinalEmployment!B208</f>
        <v>3363A0</v>
      </c>
      <c r="I211" s="68" t="s">
        <v>533</v>
      </c>
      <c r="J211" s="95">
        <f>FinalEmployment!C208*1000/(VLOOKUP(H211,'07NAICS_GO_A_Gross Output'!$B$7:$K$412,10,FALSE)*1000000*VLOOKUP(H211,'07NAICS_GO_C_Price_Indexes'!$B$6:$H$411,7,FALSE))</f>
        <v>2.1711779958817071E-6</v>
      </c>
      <c r="K211" s="68" t="s">
        <v>567</v>
      </c>
      <c r="L211" s="68"/>
      <c r="M211" s="68"/>
      <c r="N211" s="68"/>
      <c r="O211" s="68"/>
      <c r="P211" s="68"/>
      <c r="Q211" s="68">
        <v>1</v>
      </c>
      <c r="R211" s="68">
        <v>1</v>
      </c>
      <c r="S211" s="68">
        <v>1</v>
      </c>
      <c r="T211" s="68">
        <f>FinalEmployment!D208</f>
        <v>2</v>
      </c>
      <c r="U211" s="68">
        <v>1</v>
      </c>
      <c r="V211" s="68">
        <v>2014</v>
      </c>
      <c r="W211" s="68"/>
      <c r="X211" s="68" t="s">
        <v>574</v>
      </c>
      <c r="Y211" s="68"/>
    </row>
    <row r="212" spans="2:25" x14ac:dyDescent="0.25">
      <c r="B212" s="68" t="s">
        <v>540</v>
      </c>
      <c r="C212" s="68"/>
      <c r="D212" s="68"/>
      <c r="E212" s="68"/>
      <c r="F212" s="68"/>
      <c r="G212" s="68" t="str">
        <f>INDEX(Activities!$B$2:$C$390,MATCH(Exchanges!H212,Activities!$C$2:$C$390,0),1)</f>
        <v>Motor vehicle seating and interior trim manufacturing</v>
      </c>
      <c r="H212" s="68">
        <f>FinalEmployment!B209</f>
        <v>336360</v>
      </c>
      <c r="I212" s="68" t="s">
        <v>533</v>
      </c>
      <c r="J212" s="95">
        <f>FinalEmployment!C209*1000/(VLOOKUP(H212,'07NAICS_GO_A_Gross Output'!$B$7:$K$412,10,FALSE)*1000000*VLOOKUP(H212,'07NAICS_GO_C_Price_Indexes'!$B$6:$H$411,7,FALSE))</f>
        <v>1.6936958809721368E-6</v>
      </c>
      <c r="K212" s="68" t="s">
        <v>567</v>
      </c>
      <c r="L212" s="68"/>
      <c r="M212" s="68"/>
      <c r="N212" s="68"/>
      <c r="O212" s="68"/>
      <c r="P212" s="68"/>
      <c r="Q212" s="68">
        <v>1</v>
      </c>
      <c r="R212" s="68">
        <v>1</v>
      </c>
      <c r="S212" s="68">
        <v>1</v>
      </c>
      <c r="T212" s="68">
        <f>FinalEmployment!D209</f>
        <v>2</v>
      </c>
      <c r="U212" s="68">
        <v>1</v>
      </c>
      <c r="V212" s="68">
        <v>2014</v>
      </c>
      <c r="W212" s="68"/>
      <c r="X212" s="68" t="s">
        <v>574</v>
      </c>
      <c r="Y212" s="68"/>
    </row>
    <row r="213" spans="2:25" x14ac:dyDescent="0.25">
      <c r="B213" s="68" t="s">
        <v>540</v>
      </c>
      <c r="C213" s="68"/>
      <c r="D213" s="68"/>
      <c r="E213" s="68"/>
      <c r="F213" s="68"/>
      <c r="G213" s="68" t="str">
        <f>INDEX(Activities!$B$2:$C$390,MATCH(Exchanges!H213,Activities!$C$2:$C$390,0),1)</f>
        <v>Aircraft engine and engine parts manufacturing</v>
      </c>
      <c r="H213" s="68">
        <f>FinalEmployment!B210</f>
        <v>336412</v>
      </c>
      <c r="I213" s="68" t="s">
        <v>533</v>
      </c>
      <c r="J213" s="95">
        <f>FinalEmployment!C210*1000/(VLOOKUP(H213,'07NAICS_GO_A_Gross Output'!$B$7:$K$412,10,FALSE)*1000000*VLOOKUP(H213,'07NAICS_GO_C_Price_Indexes'!$B$6:$H$411,7,FALSE))</f>
        <v>1.6575061972432564E-6</v>
      </c>
      <c r="K213" s="68" t="s">
        <v>567</v>
      </c>
      <c r="L213" s="68"/>
      <c r="M213" s="68"/>
      <c r="N213" s="68"/>
      <c r="O213" s="68"/>
      <c r="P213" s="68"/>
      <c r="Q213" s="68">
        <v>1</v>
      </c>
      <c r="R213" s="68">
        <v>1</v>
      </c>
      <c r="S213" s="68">
        <v>1</v>
      </c>
      <c r="T213" s="68">
        <f>FinalEmployment!D210</f>
        <v>2</v>
      </c>
      <c r="U213" s="68">
        <v>1</v>
      </c>
      <c r="V213" s="68">
        <v>2014</v>
      </c>
      <c r="W213" s="68"/>
      <c r="X213" s="68" t="s">
        <v>574</v>
      </c>
      <c r="Y213" s="68"/>
    </row>
    <row r="214" spans="2:25" x14ac:dyDescent="0.25">
      <c r="B214" s="68" t="s">
        <v>540</v>
      </c>
      <c r="C214" s="68"/>
      <c r="D214" s="68"/>
      <c r="E214" s="68"/>
      <c r="F214" s="68"/>
      <c r="G214" s="68" t="str">
        <f>INDEX(Activities!$B$2:$C$390,MATCH(Exchanges!H214,Activities!$C$2:$C$390,0),1)</f>
        <v>Other aircraft parts and auxiliary equipment manufacturing</v>
      </c>
      <c r="H214" s="68">
        <f>FinalEmployment!B211</f>
        <v>336413</v>
      </c>
      <c r="I214" s="68" t="s">
        <v>533</v>
      </c>
      <c r="J214" s="95">
        <f>FinalEmployment!C211*1000/(VLOOKUP(H214,'07NAICS_GO_A_Gross Output'!$B$7:$K$412,10,FALSE)*1000000*VLOOKUP(H214,'07NAICS_GO_C_Price_Indexes'!$B$6:$H$411,7,FALSE))</f>
        <v>1.7978124543028234E-6</v>
      </c>
      <c r="K214" s="68" t="s">
        <v>567</v>
      </c>
      <c r="L214" s="68"/>
      <c r="M214" s="68"/>
      <c r="N214" s="68"/>
      <c r="O214" s="68"/>
      <c r="P214" s="68"/>
      <c r="Q214" s="68">
        <v>1</v>
      </c>
      <c r="R214" s="68">
        <v>1</v>
      </c>
      <c r="S214" s="68">
        <v>1</v>
      </c>
      <c r="T214" s="68">
        <f>FinalEmployment!D211</f>
        <v>2</v>
      </c>
      <c r="U214" s="68">
        <v>1</v>
      </c>
      <c r="V214" s="68">
        <v>2014</v>
      </c>
      <c r="W214" s="68"/>
      <c r="X214" s="68" t="s">
        <v>574</v>
      </c>
      <c r="Y214" s="68"/>
    </row>
    <row r="215" spans="2:25" x14ac:dyDescent="0.25">
      <c r="B215" s="68" t="s">
        <v>540</v>
      </c>
      <c r="C215" s="68"/>
      <c r="D215" s="68"/>
      <c r="E215" s="68"/>
      <c r="F215" s="68"/>
      <c r="G215" s="68" t="str">
        <f>INDEX(Activities!$B$2:$C$390,MATCH(Exchanges!H215,Activities!$C$2:$C$390,0),1)</f>
        <v>Guided missile and space vehicle manufacturing</v>
      </c>
      <c r="H215" s="68">
        <f>FinalEmployment!B212</f>
        <v>336414</v>
      </c>
      <c r="I215" s="68" t="s">
        <v>533</v>
      </c>
      <c r="J215" s="95">
        <f>FinalEmployment!C212*1000/(VLOOKUP(H215,'07NAICS_GO_A_Gross Output'!$B$7:$K$412,10,FALSE)*1000000*VLOOKUP(H215,'07NAICS_GO_C_Price_Indexes'!$B$6:$H$411,7,FALSE))</f>
        <v>3.3998845590753756E-6</v>
      </c>
      <c r="K215" s="68" t="s">
        <v>567</v>
      </c>
      <c r="L215" s="68"/>
      <c r="M215" s="68"/>
      <c r="N215" s="68"/>
      <c r="O215" s="68"/>
      <c r="P215" s="68"/>
      <c r="Q215" s="68">
        <v>1</v>
      </c>
      <c r="R215" s="68">
        <v>1</v>
      </c>
      <c r="S215" s="68">
        <v>1</v>
      </c>
      <c r="T215" s="68">
        <f>FinalEmployment!D212</f>
        <v>2</v>
      </c>
      <c r="U215" s="68">
        <v>1</v>
      </c>
      <c r="V215" s="68">
        <v>2014</v>
      </c>
      <c r="W215" s="68"/>
      <c r="X215" s="68" t="s">
        <v>574</v>
      </c>
      <c r="Y215" s="68"/>
    </row>
    <row r="216" spans="2:25" x14ac:dyDescent="0.25">
      <c r="B216" s="68" t="s">
        <v>540</v>
      </c>
      <c r="C216" s="68"/>
      <c r="D216" s="68"/>
      <c r="E216" s="68"/>
      <c r="F216" s="68"/>
      <c r="G216" s="68" t="str">
        <f>INDEX(Activities!$B$2:$C$390,MATCH(Exchanges!H216,Activities!$C$2:$C$390,0),1)</f>
        <v>Propulsion units and parts for space vehicles and guided missiles</v>
      </c>
      <c r="H216" s="68" t="str">
        <f>FinalEmployment!B213</f>
        <v>33641A</v>
      </c>
      <c r="I216" s="68" t="s">
        <v>533</v>
      </c>
      <c r="J216" s="95">
        <f>FinalEmployment!C213*1000/(VLOOKUP(H216,'07NAICS_GO_A_Gross Output'!$B$7:$K$412,10,FALSE)*1000000*VLOOKUP(H216,'07NAICS_GO_C_Price_Indexes'!$B$6:$H$411,7,FALSE))</f>
        <v>2.9257877227050882E-6</v>
      </c>
      <c r="K216" s="68" t="s">
        <v>567</v>
      </c>
      <c r="L216" s="68"/>
      <c r="M216" s="68"/>
      <c r="N216" s="68"/>
      <c r="O216" s="68"/>
      <c r="P216" s="68"/>
      <c r="Q216" s="68">
        <v>1</v>
      </c>
      <c r="R216" s="68">
        <v>1</v>
      </c>
      <c r="S216" s="68">
        <v>1</v>
      </c>
      <c r="T216" s="68">
        <f>FinalEmployment!D213</f>
        <v>2</v>
      </c>
      <c r="U216" s="68">
        <v>1</v>
      </c>
      <c r="V216" s="68">
        <v>2014</v>
      </c>
      <c r="W216" s="68"/>
      <c r="X216" s="68" t="s">
        <v>574</v>
      </c>
      <c r="Y216" s="68"/>
    </row>
    <row r="217" spans="2:25" x14ac:dyDescent="0.25">
      <c r="B217" s="68" t="s">
        <v>540</v>
      </c>
      <c r="C217" s="68"/>
      <c r="D217" s="68"/>
      <c r="E217" s="68"/>
      <c r="F217" s="68"/>
      <c r="G217" s="68" t="str">
        <f>INDEX(Activities!$B$2:$C$390,MATCH(Exchanges!H217,Activities!$C$2:$C$390,0),1)</f>
        <v>Aircraft manufacturing</v>
      </c>
      <c r="H217" s="68">
        <f>FinalEmployment!B214</f>
        <v>336411</v>
      </c>
      <c r="I217" s="68" t="s">
        <v>533</v>
      </c>
      <c r="J217" s="95">
        <f>FinalEmployment!C214*1000/(VLOOKUP(H217,'07NAICS_GO_A_Gross Output'!$B$7:$K$412,10,FALSE)*1000000*VLOOKUP(H217,'07NAICS_GO_C_Price_Indexes'!$B$6:$H$411,7,FALSE))</f>
        <v>1.845468557721183E-6</v>
      </c>
      <c r="K217" s="68" t="s">
        <v>567</v>
      </c>
      <c r="L217" s="68"/>
      <c r="M217" s="68"/>
      <c r="N217" s="68"/>
      <c r="O217" s="68"/>
      <c r="P217" s="68"/>
      <c r="Q217" s="68">
        <v>1</v>
      </c>
      <c r="R217" s="68">
        <v>1</v>
      </c>
      <c r="S217" s="68">
        <v>1</v>
      </c>
      <c r="T217" s="68">
        <f>FinalEmployment!D214</f>
        <v>2</v>
      </c>
      <c r="U217" s="68">
        <v>1</v>
      </c>
      <c r="V217" s="68">
        <v>2014</v>
      </c>
      <c r="W217" s="68"/>
      <c r="X217" s="68" t="s">
        <v>574</v>
      </c>
      <c r="Y217" s="68"/>
    </row>
    <row r="218" spans="2:25" x14ac:dyDescent="0.25">
      <c r="B218" s="68" t="s">
        <v>540</v>
      </c>
      <c r="C218" s="68"/>
      <c r="D218" s="68"/>
      <c r="E218" s="68"/>
      <c r="F218" s="68"/>
      <c r="G218" s="68" t="str">
        <f>INDEX(Activities!$B$2:$C$390,MATCH(Exchanges!H218,Activities!$C$2:$C$390,0),1)</f>
        <v>Boat building</v>
      </c>
      <c r="H218" s="68">
        <f>FinalEmployment!B215</f>
        <v>336612</v>
      </c>
      <c r="I218" s="68" t="s">
        <v>533</v>
      </c>
      <c r="J218" s="95">
        <f>FinalEmployment!C215*1000/(VLOOKUP(H218,'07NAICS_GO_A_Gross Output'!$B$7:$K$412,10,FALSE)*1000000*VLOOKUP(H218,'07NAICS_GO_C_Price_Indexes'!$B$6:$H$411,7,FALSE))</f>
        <v>3.0287301745177555E-6</v>
      </c>
      <c r="K218" s="68" t="s">
        <v>567</v>
      </c>
      <c r="L218" s="68"/>
      <c r="M218" s="68"/>
      <c r="N218" s="68"/>
      <c r="O218" s="68"/>
      <c r="P218" s="68"/>
      <c r="Q218" s="68">
        <v>1</v>
      </c>
      <c r="R218" s="68">
        <v>1</v>
      </c>
      <c r="S218" s="68">
        <v>1</v>
      </c>
      <c r="T218" s="68">
        <f>FinalEmployment!D215</f>
        <v>2</v>
      </c>
      <c r="U218" s="68">
        <v>1</v>
      </c>
      <c r="V218" s="68">
        <v>2014</v>
      </c>
      <c r="W218" s="68"/>
      <c r="X218" s="68" t="s">
        <v>574</v>
      </c>
      <c r="Y218" s="68"/>
    </row>
    <row r="219" spans="2:25" x14ac:dyDescent="0.25">
      <c r="B219" s="68" t="s">
        <v>540</v>
      </c>
      <c r="C219" s="68"/>
      <c r="D219" s="68"/>
      <c r="E219" s="68"/>
      <c r="F219" s="68"/>
      <c r="G219" s="68" t="str">
        <f>INDEX(Activities!$B$2:$C$390,MATCH(Exchanges!H219,Activities!$C$2:$C$390,0),1)</f>
        <v>Ship building and repairing</v>
      </c>
      <c r="H219" s="68">
        <f>FinalEmployment!B216</f>
        <v>336611</v>
      </c>
      <c r="I219" s="68" t="s">
        <v>533</v>
      </c>
      <c r="J219" s="95">
        <f>FinalEmployment!C216*1000/(VLOOKUP(H219,'07NAICS_GO_A_Gross Output'!$B$7:$K$412,10,FALSE)*1000000*VLOOKUP(H219,'07NAICS_GO_C_Price_Indexes'!$B$6:$H$411,7,FALSE))</f>
        <v>4.3586660518797293E-6</v>
      </c>
      <c r="K219" s="68" t="s">
        <v>567</v>
      </c>
      <c r="L219" s="68"/>
      <c r="M219" s="68"/>
      <c r="N219" s="68"/>
      <c r="O219" s="68"/>
      <c r="P219" s="68"/>
      <c r="Q219" s="68">
        <v>1</v>
      </c>
      <c r="R219" s="68">
        <v>1</v>
      </c>
      <c r="S219" s="68">
        <v>1</v>
      </c>
      <c r="T219" s="68">
        <f>FinalEmployment!D216</f>
        <v>2</v>
      </c>
      <c r="U219" s="68">
        <v>1</v>
      </c>
      <c r="V219" s="68">
        <v>2014</v>
      </c>
      <c r="W219" s="68"/>
      <c r="X219" s="68" t="s">
        <v>574</v>
      </c>
      <c r="Y219" s="68"/>
    </row>
    <row r="220" spans="2:25" x14ac:dyDescent="0.25">
      <c r="B220" s="68" t="s">
        <v>540</v>
      </c>
      <c r="C220" s="68"/>
      <c r="D220" s="68"/>
      <c r="E220" s="68"/>
      <c r="F220" s="68"/>
      <c r="G220" s="68" t="str">
        <f>INDEX(Activities!$B$2:$C$390,MATCH(Exchanges!H220,Activities!$C$2:$C$390,0),1)</f>
        <v>Motorcycle, bicycle, and parts manufacturing</v>
      </c>
      <c r="H220" s="68">
        <f>FinalEmployment!B217</f>
        <v>336991</v>
      </c>
      <c r="I220" s="68" t="s">
        <v>533</v>
      </c>
      <c r="J220" s="95">
        <f>FinalEmployment!C217*1000/(VLOOKUP(H220,'07NAICS_GO_A_Gross Output'!$B$7:$K$412,10,FALSE)*1000000*VLOOKUP(H220,'07NAICS_GO_C_Price_Indexes'!$B$6:$H$411,7,FALSE))</f>
        <v>2.5212965555188282E-6</v>
      </c>
      <c r="K220" s="68" t="s">
        <v>567</v>
      </c>
      <c r="L220" s="68"/>
      <c r="M220" s="68"/>
      <c r="N220" s="68"/>
      <c r="O220" s="68"/>
      <c r="P220" s="68"/>
      <c r="Q220" s="68">
        <v>1</v>
      </c>
      <c r="R220" s="68">
        <v>1</v>
      </c>
      <c r="S220" s="68">
        <v>1</v>
      </c>
      <c r="T220" s="68">
        <f>FinalEmployment!D217</f>
        <v>2</v>
      </c>
      <c r="U220" s="68">
        <v>1</v>
      </c>
      <c r="V220" s="68">
        <v>2014</v>
      </c>
      <c r="W220" s="68"/>
      <c r="X220" s="68" t="s">
        <v>574</v>
      </c>
      <c r="Y220" s="68"/>
    </row>
    <row r="221" spans="2:25" x14ac:dyDescent="0.25">
      <c r="B221" s="68" t="s">
        <v>540</v>
      </c>
      <c r="C221" s="68"/>
      <c r="D221" s="68"/>
      <c r="E221" s="68"/>
      <c r="F221" s="68"/>
      <c r="G221" s="68" t="str">
        <f>INDEX(Activities!$B$2:$C$390,MATCH(Exchanges!H221,Activities!$C$2:$C$390,0),1)</f>
        <v>Military armored vehicle, tank, and tank component manufacturing</v>
      </c>
      <c r="H221" s="68">
        <f>FinalEmployment!B218</f>
        <v>336992</v>
      </c>
      <c r="I221" s="68" t="s">
        <v>533</v>
      </c>
      <c r="J221" s="95">
        <f>FinalEmployment!C218*1000/(VLOOKUP(H221,'07NAICS_GO_A_Gross Output'!$B$7:$K$412,10,FALSE)*1000000*VLOOKUP(H221,'07NAICS_GO_C_Price_Indexes'!$B$6:$H$411,7,FALSE))</f>
        <v>8.539958925385584E-7</v>
      </c>
      <c r="K221" s="68" t="s">
        <v>567</v>
      </c>
      <c r="L221" s="68"/>
      <c r="M221" s="68"/>
      <c r="N221" s="68"/>
      <c r="O221" s="68"/>
      <c r="P221" s="68"/>
      <c r="Q221" s="68">
        <v>1</v>
      </c>
      <c r="R221" s="68">
        <v>1</v>
      </c>
      <c r="S221" s="68">
        <v>1</v>
      </c>
      <c r="T221" s="68">
        <f>FinalEmployment!D218</f>
        <v>2</v>
      </c>
      <c r="U221" s="68">
        <v>1</v>
      </c>
      <c r="V221" s="68">
        <v>2014</v>
      </c>
      <c r="W221" s="68"/>
      <c r="X221" s="68" t="s">
        <v>574</v>
      </c>
      <c r="Y221" s="68"/>
    </row>
    <row r="222" spans="2:25" x14ac:dyDescent="0.25">
      <c r="B222" s="68" t="s">
        <v>540</v>
      </c>
      <c r="C222" s="68"/>
      <c r="D222" s="68"/>
      <c r="E222" s="68"/>
      <c r="F222" s="68"/>
      <c r="G222" s="68" t="str">
        <f>INDEX(Activities!$B$2:$C$390,MATCH(Exchanges!H222,Activities!$C$2:$C$390,0),1)</f>
        <v>All other transportation equipment manufacturing</v>
      </c>
      <c r="H222" s="68">
        <f>FinalEmployment!B219</f>
        <v>336999</v>
      </c>
      <c r="I222" s="68" t="s">
        <v>533</v>
      </c>
      <c r="J222" s="95">
        <f>FinalEmployment!C219*1000/(VLOOKUP(H222,'07NAICS_GO_A_Gross Output'!$B$7:$K$412,10,FALSE)*1000000*VLOOKUP(H222,'07NAICS_GO_C_Price_Indexes'!$B$6:$H$411,7,FALSE))</f>
        <v>1.6540275088266457E-6</v>
      </c>
      <c r="K222" s="68" t="s">
        <v>567</v>
      </c>
      <c r="L222" s="68"/>
      <c r="M222" s="68"/>
      <c r="N222" s="68"/>
      <c r="O222" s="68"/>
      <c r="P222" s="68"/>
      <c r="Q222" s="68">
        <v>1</v>
      </c>
      <c r="R222" s="68">
        <v>1</v>
      </c>
      <c r="S222" s="68">
        <v>1</v>
      </c>
      <c r="T222" s="68">
        <f>FinalEmployment!D219</f>
        <v>2</v>
      </c>
      <c r="U222" s="68">
        <v>1</v>
      </c>
      <c r="V222" s="68">
        <v>2014</v>
      </c>
      <c r="W222" s="68"/>
      <c r="X222" s="68" t="s">
        <v>574</v>
      </c>
      <c r="Y222" s="68"/>
    </row>
    <row r="223" spans="2:25" x14ac:dyDescent="0.25">
      <c r="B223" s="68" t="s">
        <v>540</v>
      </c>
      <c r="C223" s="68"/>
      <c r="D223" s="68"/>
      <c r="E223" s="68"/>
      <c r="F223" s="68"/>
      <c r="G223" s="68" t="str">
        <f>INDEX(Activities!$B$2:$C$390,MATCH(Exchanges!H223,Activities!$C$2:$C$390,0),1)</f>
        <v>Upholstered household furniture manufacturing</v>
      </c>
      <c r="H223" s="68">
        <f>FinalEmployment!B220</f>
        <v>337121</v>
      </c>
      <c r="I223" s="68" t="s">
        <v>533</v>
      </c>
      <c r="J223" s="95">
        <f>FinalEmployment!C220*1000/(VLOOKUP(H223,'07NAICS_GO_A_Gross Output'!$B$7:$K$412,10,FALSE)*1000000*VLOOKUP(H223,'07NAICS_GO_C_Price_Indexes'!$B$6:$H$411,7,FALSE))</f>
        <v>5.7019376269090395E-6</v>
      </c>
      <c r="K223" s="68" t="s">
        <v>567</v>
      </c>
      <c r="L223" s="68"/>
      <c r="M223" s="68"/>
      <c r="N223" s="68"/>
      <c r="O223" s="68"/>
      <c r="P223" s="68"/>
      <c r="Q223" s="68">
        <v>1</v>
      </c>
      <c r="R223" s="68">
        <v>1</v>
      </c>
      <c r="S223" s="68">
        <v>1</v>
      </c>
      <c r="T223" s="68">
        <f>FinalEmployment!D220</f>
        <v>2</v>
      </c>
      <c r="U223" s="68">
        <v>1</v>
      </c>
      <c r="V223" s="68">
        <v>2014</v>
      </c>
      <c r="W223" s="68"/>
      <c r="X223" s="68" t="s">
        <v>574</v>
      </c>
      <c r="Y223" s="68"/>
    </row>
    <row r="224" spans="2:25" x14ac:dyDescent="0.25">
      <c r="B224" s="68" t="s">
        <v>540</v>
      </c>
      <c r="C224" s="68"/>
      <c r="D224" s="68"/>
      <c r="E224" s="68"/>
      <c r="F224" s="68"/>
      <c r="G224" s="68" t="str">
        <f>INDEX(Activities!$B$2:$C$390,MATCH(Exchanges!H224,Activities!$C$2:$C$390,0),1)</f>
        <v>Nonupholstered wood household furniture manufacturing</v>
      </c>
      <c r="H224" s="68">
        <f>FinalEmployment!B221</f>
        <v>337122</v>
      </c>
      <c r="I224" s="68" t="s">
        <v>533</v>
      </c>
      <c r="J224" s="95">
        <f>FinalEmployment!C221*1000/(VLOOKUP(H224,'07NAICS_GO_A_Gross Output'!$B$7:$K$412,10,FALSE)*1000000*VLOOKUP(H224,'07NAICS_GO_C_Price_Indexes'!$B$6:$H$411,7,FALSE))</f>
        <v>7.3093355393560782E-6</v>
      </c>
      <c r="K224" s="68" t="s">
        <v>567</v>
      </c>
      <c r="L224" s="68"/>
      <c r="M224" s="68"/>
      <c r="N224" s="68"/>
      <c r="O224" s="68"/>
      <c r="P224" s="68"/>
      <c r="Q224" s="68">
        <v>1</v>
      </c>
      <c r="R224" s="68">
        <v>1</v>
      </c>
      <c r="S224" s="68">
        <v>1</v>
      </c>
      <c r="T224" s="68">
        <f>FinalEmployment!D221</f>
        <v>2</v>
      </c>
      <c r="U224" s="68">
        <v>1</v>
      </c>
      <c r="V224" s="68">
        <v>2014</v>
      </c>
      <c r="W224" s="68"/>
      <c r="X224" s="68" t="s">
        <v>574</v>
      </c>
      <c r="Y224" s="68"/>
    </row>
    <row r="225" spans="2:25" x14ac:dyDescent="0.25">
      <c r="B225" s="68" t="s">
        <v>540</v>
      </c>
      <c r="C225" s="68"/>
      <c r="D225" s="68"/>
      <c r="E225" s="68"/>
      <c r="F225" s="68"/>
      <c r="G225" s="68" t="str">
        <f>INDEX(Activities!$B$2:$C$390,MATCH(Exchanges!H225,Activities!$C$2:$C$390,0),1)</f>
        <v>Institutional furniture manufacturing</v>
      </c>
      <c r="H225" s="68">
        <f>FinalEmployment!B222</f>
        <v>337127</v>
      </c>
      <c r="I225" s="68" t="s">
        <v>533</v>
      </c>
      <c r="J225" s="95">
        <f>FinalEmployment!C222*1000/(VLOOKUP(H225,'07NAICS_GO_A_Gross Output'!$B$7:$K$412,10,FALSE)*1000000*VLOOKUP(H225,'07NAICS_GO_C_Price_Indexes'!$B$6:$H$411,7,FALSE))</f>
        <v>5.3166071382787047E-6</v>
      </c>
      <c r="K225" s="68" t="s">
        <v>567</v>
      </c>
      <c r="L225" s="68"/>
      <c r="M225" s="68"/>
      <c r="N225" s="68"/>
      <c r="O225" s="68"/>
      <c r="P225" s="68"/>
      <c r="Q225" s="68">
        <v>1</v>
      </c>
      <c r="R225" s="68">
        <v>1</v>
      </c>
      <c r="S225" s="68">
        <v>1</v>
      </c>
      <c r="T225" s="68">
        <f>FinalEmployment!D222</f>
        <v>2</v>
      </c>
      <c r="U225" s="68">
        <v>1</v>
      </c>
      <c r="V225" s="68">
        <v>2014</v>
      </c>
      <c r="W225" s="68"/>
      <c r="X225" s="68" t="s">
        <v>574</v>
      </c>
      <c r="Y225" s="68"/>
    </row>
    <row r="226" spans="2:25" x14ac:dyDescent="0.25">
      <c r="B226" s="68" t="s">
        <v>540</v>
      </c>
      <c r="C226" s="68"/>
      <c r="D226" s="68"/>
      <c r="E226" s="68"/>
      <c r="F226" s="68"/>
      <c r="G226" s="68" t="str">
        <f>INDEX(Activities!$B$2:$C$390,MATCH(Exchanges!H226,Activities!$C$2:$C$390,0),1)</f>
        <v>Showcase, partition, shelving, and locker manufacturing</v>
      </c>
      <c r="H226" s="68">
        <f>FinalEmployment!B223</f>
        <v>337215</v>
      </c>
      <c r="I226" s="68" t="s">
        <v>533</v>
      </c>
      <c r="J226" s="95">
        <f>FinalEmployment!C223*1000/(VLOOKUP(H226,'07NAICS_GO_A_Gross Output'!$B$7:$K$412,10,FALSE)*1000000*VLOOKUP(H226,'07NAICS_GO_C_Price_Indexes'!$B$6:$H$411,7,FALSE))</f>
        <v>6.1803116015449793E-6</v>
      </c>
      <c r="K226" s="68" t="s">
        <v>567</v>
      </c>
      <c r="L226" s="68"/>
      <c r="M226" s="68"/>
      <c r="N226" s="68"/>
      <c r="O226" s="68"/>
      <c r="P226" s="68"/>
      <c r="Q226" s="68">
        <v>1</v>
      </c>
      <c r="R226" s="68">
        <v>1</v>
      </c>
      <c r="S226" s="68">
        <v>1</v>
      </c>
      <c r="T226" s="68">
        <f>FinalEmployment!D223</f>
        <v>2</v>
      </c>
      <c r="U226" s="68">
        <v>1</v>
      </c>
      <c r="V226" s="68">
        <v>2014</v>
      </c>
      <c r="W226" s="68"/>
      <c r="X226" s="68" t="s">
        <v>574</v>
      </c>
      <c r="Y226" s="68"/>
    </row>
    <row r="227" spans="2:25" x14ac:dyDescent="0.25">
      <c r="B227" s="68" t="s">
        <v>540</v>
      </c>
      <c r="C227" s="68"/>
      <c r="D227" s="68"/>
      <c r="E227" s="68"/>
      <c r="F227" s="68"/>
      <c r="G227" s="68" t="str">
        <f>INDEX(Activities!$B$2:$C$390,MATCH(Exchanges!H227,Activities!$C$2:$C$390,0),1)</f>
        <v>Office furniture and custom architectural woodwork and millwork manufacturing</v>
      </c>
      <c r="H227" s="68" t="str">
        <f>FinalEmployment!B224</f>
        <v>33721A</v>
      </c>
      <c r="I227" s="68" t="s">
        <v>533</v>
      </c>
      <c r="J227" s="95">
        <f>FinalEmployment!C224*1000/(VLOOKUP(H227,'07NAICS_GO_A_Gross Output'!$B$7:$K$412,10,FALSE)*1000000*VLOOKUP(H227,'07NAICS_GO_C_Price_Indexes'!$B$6:$H$411,7,FALSE))</f>
        <v>3.8056902777035956E-6</v>
      </c>
      <c r="K227" s="68" t="s">
        <v>567</v>
      </c>
      <c r="L227" s="68"/>
      <c r="M227" s="68"/>
      <c r="N227" s="68"/>
      <c r="O227" s="68"/>
      <c r="P227" s="68"/>
      <c r="Q227" s="68">
        <v>1</v>
      </c>
      <c r="R227" s="68">
        <v>1</v>
      </c>
      <c r="S227" s="68">
        <v>1</v>
      </c>
      <c r="T227" s="68">
        <f>FinalEmployment!D224</f>
        <v>2</v>
      </c>
      <c r="U227" s="68">
        <v>1</v>
      </c>
      <c r="V227" s="68">
        <v>2014</v>
      </c>
      <c r="W227" s="68"/>
      <c r="X227" s="68" t="s">
        <v>574</v>
      </c>
      <c r="Y227" s="68"/>
    </row>
    <row r="228" spans="2:25" x14ac:dyDescent="0.25">
      <c r="B228" s="68" t="s">
        <v>540</v>
      </c>
      <c r="C228" s="68"/>
      <c r="D228" s="68"/>
      <c r="E228" s="68"/>
      <c r="F228" s="68"/>
      <c r="G228" s="68" t="str">
        <f>INDEX(Activities!$B$2:$C$390,MATCH(Exchanges!H228,Activities!$C$2:$C$390,0),1)</f>
        <v>Surgical and medical instrument manufacturing</v>
      </c>
      <c r="H228" s="68">
        <f>FinalEmployment!B225</f>
        <v>339112</v>
      </c>
      <c r="I228" s="68" t="s">
        <v>533</v>
      </c>
      <c r="J228" s="95">
        <f>FinalEmployment!C225*1000/(VLOOKUP(H228,'07NAICS_GO_A_Gross Output'!$B$7:$K$412,10,FALSE)*1000000*VLOOKUP(H228,'07NAICS_GO_C_Price_Indexes'!$B$6:$H$411,7,FALSE))</f>
        <v>3.3524234419355577E-6</v>
      </c>
      <c r="K228" s="68" t="s">
        <v>567</v>
      </c>
      <c r="L228" s="68"/>
      <c r="M228" s="68"/>
      <c r="N228" s="68"/>
      <c r="O228" s="68"/>
      <c r="P228" s="68"/>
      <c r="Q228" s="68">
        <v>1</v>
      </c>
      <c r="R228" s="68">
        <v>1</v>
      </c>
      <c r="S228" s="68">
        <v>1</v>
      </c>
      <c r="T228" s="68">
        <f>FinalEmployment!D225</f>
        <v>2</v>
      </c>
      <c r="U228" s="68">
        <v>1</v>
      </c>
      <c r="V228" s="68">
        <v>2014</v>
      </c>
      <c r="W228" s="68"/>
      <c r="X228" s="68" t="s">
        <v>574</v>
      </c>
      <c r="Y228" s="68"/>
    </row>
    <row r="229" spans="2:25" x14ac:dyDescent="0.25">
      <c r="B229" s="68" t="s">
        <v>540</v>
      </c>
      <c r="C229" s="68"/>
      <c r="D229" s="68"/>
      <c r="E229" s="68"/>
      <c r="F229" s="68"/>
      <c r="G229" s="68" t="str">
        <f>INDEX(Activities!$B$2:$C$390,MATCH(Exchanges!H229,Activities!$C$2:$C$390,0),1)</f>
        <v>Surgical appliance and supplies manufacturing</v>
      </c>
      <c r="H229" s="68">
        <f>FinalEmployment!B226</f>
        <v>339113</v>
      </c>
      <c r="I229" s="68" t="s">
        <v>533</v>
      </c>
      <c r="J229" s="95">
        <f>FinalEmployment!C226*1000/(VLOOKUP(H229,'07NAICS_GO_A_Gross Output'!$B$7:$K$412,10,FALSE)*1000000*VLOOKUP(H229,'07NAICS_GO_C_Price_Indexes'!$B$6:$H$411,7,FALSE))</f>
        <v>2.628764072200916E-6</v>
      </c>
      <c r="K229" s="68" t="s">
        <v>567</v>
      </c>
      <c r="L229" s="68"/>
      <c r="M229" s="68"/>
      <c r="N229" s="68"/>
      <c r="O229" s="68"/>
      <c r="P229" s="68"/>
      <c r="Q229" s="68">
        <v>1</v>
      </c>
      <c r="R229" s="68">
        <v>1</v>
      </c>
      <c r="S229" s="68">
        <v>1</v>
      </c>
      <c r="T229" s="68">
        <f>FinalEmployment!D226</f>
        <v>2</v>
      </c>
      <c r="U229" s="68">
        <v>1</v>
      </c>
      <c r="V229" s="68">
        <v>2014</v>
      </c>
      <c r="W229" s="68"/>
      <c r="X229" s="68" t="s">
        <v>574</v>
      </c>
      <c r="Y229" s="68"/>
    </row>
    <row r="230" spans="2:25" x14ac:dyDescent="0.25">
      <c r="B230" s="68" t="s">
        <v>540</v>
      </c>
      <c r="C230" s="68"/>
      <c r="D230" s="68"/>
      <c r="E230" s="68"/>
      <c r="F230" s="68"/>
      <c r="G230" s="68" t="str">
        <f>INDEX(Activities!$B$2:$C$390,MATCH(Exchanges!H230,Activities!$C$2:$C$390,0),1)</f>
        <v>Dental equipment and supplies manufacturing</v>
      </c>
      <c r="H230" s="68">
        <f>FinalEmployment!B227</f>
        <v>339114</v>
      </c>
      <c r="I230" s="68" t="s">
        <v>533</v>
      </c>
      <c r="J230" s="95">
        <f>FinalEmployment!C227*1000/(VLOOKUP(H230,'07NAICS_GO_A_Gross Output'!$B$7:$K$412,10,FALSE)*1000000*VLOOKUP(H230,'07NAICS_GO_C_Price_Indexes'!$B$6:$H$411,7,FALSE))</f>
        <v>2.7404867966336101E-6</v>
      </c>
      <c r="K230" s="68" t="s">
        <v>567</v>
      </c>
      <c r="L230" s="68"/>
      <c r="M230" s="68"/>
      <c r="N230" s="68"/>
      <c r="O230" s="68"/>
      <c r="P230" s="68"/>
      <c r="Q230" s="68">
        <v>1</v>
      </c>
      <c r="R230" s="68">
        <v>1</v>
      </c>
      <c r="S230" s="68">
        <v>1</v>
      </c>
      <c r="T230" s="68">
        <f>FinalEmployment!D227</f>
        <v>2</v>
      </c>
      <c r="U230" s="68">
        <v>1</v>
      </c>
      <c r="V230" s="68">
        <v>2014</v>
      </c>
      <c r="W230" s="68"/>
      <c r="X230" s="68" t="s">
        <v>574</v>
      </c>
      <c r="Y230" s="68"/>
    </row>
    <row r="231" spans="2:25" x14ac:dyDescent="0.25">
      <c r="B231" s="68" t="s">
        <v>540</v>
      </c>
      <c r="C231" s="68"/>
      <c r="D231" s="68"/>
      <c r="E231" s="68"/>
      <c r="F231" s="68"/>
      <c r="G231" s="68" t="str">
        <f>INDEX(Activities!$B$2:$C$390,MATCH(Exchanges!H231,Activities!$C$2:$C$390,0),1)</f>
        <v>Ophthalmic goods manufacturing</v>
      </c>
      <c r="H231" s="68">
        <f>FinalEmployment!B228</f>
        <v>339115</v>
      </c>
      <c r="I231" s="68" t="s">
        <v>533</v>
      </c>
      <c r="J231" s="95">
        <f>FinalEmployment!C228*1000/(VLOOKUP(H231,'07NAICS_GO_A_Gross Output'!$B$7:$K$412,10,FALSE)*1000000*VLOOKUP(H231,'07NAICS_GO_C_Price_Indexes'!$B$6:$H$411,7,FALSE))</f>
        <v>3.9533759246093958E-6</v>
      </c>
      <c r="K231" s="68" t="s">
        <v>567</v>
      </c>
      <c r="L231" s="68"/>
      <c r="M231" s="68"/>
      <c r="N231" s="68"/>
      <c r="O231" s="68"/>
      <c r="P231" s="68"/>
      <c r="Q231" s="68">
        <v>1</v>
      </c>
      <c r="R231" s="68">
        <v>1</v>
      </c>
      <c r="S231" s="68">
        <v>1</v>
      </c>
      <c r="T231" s="68">
        <f>FinalEmployment!D228</f>
        <v>2</v>
      </c>
      <c r="U231" s="68">
        <v>1</v>
      </c>
      <c r="V231" s="68">
        <v>2014</v>
      </c>
      <c r="W231" s="68"/>
      <c r="X231" s="68" t="s">
        <v>574</v>
      </c>
      <c r="Y231" s="68"/>
    </row>
    <row r="232" spans="2:25" x14ac:dyDescent="0.25">
      <c r="B232" s="68" t="s">
        <v>540</v>
      </c>
      <c r="C232" s="68"/>
      <c r="D232" s="68"/>
      <c r="E232" s="68"/>
      <c r="F232" s="68"/>
      <c r="G232" s="68" t="str">
        <f>INDEX(Activities!$B$2:$C$390,MATCH(Exchanges!H232,Activities!$C$2:$C$390,0),1)</f>
        <v>Dental laboratories</v>
      </c>
      <c r="H232" s="68">
        <f>FinalEmployment!B229</f>
        <v>339116</v>
      </c>
      <c r="I232" s="68" t="s">
        <v>533</v>
      </c>
      <c r="J232" s="95">
        <f>FinalEmployment!C229*1000/(VLOOKUP(H232,'07NAICS_GO_A_Gross Output'!$B$7:$K$412,10,FALSE)*1000000*VLOOKUP(H232,'07NAICS_GO_C_Price_Indexes'!$B$6:$H$411,7,FALSE))</f>
        <v>5.0909316871633978E-6</v>
      </c>
      <c r="K232" s="68" t="s">
        <v>567</v>
      </c>
      <c r="L232" s="68"/>
      <c r="M232" s="68"/>
      <c r="N232" s="68"/>
      <c r="O232" s="68"/>
      <c r="P232" s="68"/>
      <c r="Q232" s="68">
        <v>1</v>
      </c>
      <c r="R232" s="68">
        <v>1</v>
      </c>
      <c r="S232" s="68">
        <v>1</v>
      </c>
      <c r="T232" s="68">
        <f>FinalEmployment!D229</f>
        <v>2</v>
      </c>
      <c r="U232" s="68">
        <v>1</v>
      </c>
      <c r="V232" s="68">
        <v>2014</v>
      </c>
      <c r="W232" s="68"/>
      <c r="X232" s="68" t="s">
        <v>574</v>
      </c>
      <c r="Y232" s="68"/>
    </row>
    <row r="233" spans="2:25" x14ac:dyDescent="0.25">
      <c r="B233" s="68" t="s">
        <v>540</v>
      </c>
      <c r="C233" s="68"/>
      <c r="D233" s="68"/>
      <c r="E233" s="68"/>
      <c r="F233" s="68"/>
      <c r="G233" s="68" t="str">
        <f>INDEX(Activities!$B$2:$C$390,MATCH(Exchanges!H233,Activities!$C$2:$C$390,0),1)</f>
        <v>Jewelry and silverware manufacturing</v>
      </c>
      <c r="H233" s="68">
        <f>FinalEmployment!B230</f>
        <v>339910</v>
      </c>
      <c r="I233" s="68" t="s">
        <v>533</v>
      </c>
      <c r="J233" s="95">
        <f>FinalEmployment!C230*1000/(VLOOKUP(H233,'07NAICS_GO_A_Gross Output'!$B$7:$K$412,10,FALSE)*1000000*VLOOKUP(H233,'07NAICS_GO_C_Price_Indexes'!$B$6:$H$411,7,FALSE))</f>
        <v>6.4891834978733225E-6</v>
      </c>
      <c r="K233" s="68" t="s">
        <v>567</v>
      </c>
      <c r="L233" s="68"/>
      <c r="M233" s="68"/>
      <c r="N233" s="68"/>
      <c r="O233" s="68"/>
      <c r="P233" s="68"/>
      <c r="Q233" s="68">
        <v>1</v>
      </c>
      <c r="R233" s="68">
        <v>1</v>
      </c>
      <c r="S233" s="68">
        <v>1</v>
      </c>
      <c r="T233" s="68">
        <f>FinalEmployment!D230</f>
        <v>2</v>
      </c>
      <c r="U233" s="68">
        <v>1</v>
      </c>
      <c r="V233" s="68">
        <v>2014</v>
      </c>
      <c r="W233" s="68"/>
      <c r="X233" s="68" t="s">
        <v>574</v>
      </c>
      <c r="Y233" s="68"/>
    </row>
    <row r="234" spans="2:25" x14ac:dyDescent="0.25">
      <c r="B234" s="68" t="s">
        <v>540</v>
      </c>
      <c r="C234" s="68"/>
      <c r="D234" s="68"/>
      <c r="E234" s="68"/>
      <c r="F234" s="68"/>
      <c r="G234" s="68" t="str">
        <f>INDEX(Activities!$B$2:$C$390,MATCH(Exchanges!H234,Activities!$C$2:$C$390,0),1)</f>
        <v>Sporting and athletic goods manufacturing</v>
      </c>
      <c r="H234" s="68">
        <f>FinalEmployment!B231</f>
        <v>339920</v>
      </c>
      <c r="I234" s="68" t="s">
        <v>533</v>
      </c>
      <c r="J234" s="95">
        <f>FinalEmployment!C231*1000/(VLOOKUP(H234,'07NAICS_GO_A_Gross Output'!$B$7:$K$412,10,FALSE)*1000000*VLOOKUP(H234,'07NAICS_GO_C_Price_Indexes'!$B$6:$H$411,7,FALSE))</f>
        <v>3.7647717719390111E-6</v>
      </c>
      <c r="K234" s="68" t="s">
        <v>567</v>
      </c>
      <c r="L234" s="68"/>
      <c r="M234" s="68"/>
      <c r="N234" s="68"/>
      <c r="O234" s="68"/>
      <c r="P234" s="68"/>
      <c r="Q234" s="68">
        <v>1</v>
      </c>
      <c r="R234" s="68">
        <v>1</v>
      </c>
      <c r="S234" s="68">
        <v>1</v>
      </c>
      <c r="T234" s="68">
        <f>FinalEmployment!D231</f>
        <v>2</v>
      </c>
      <c r="U234" s="68">
        <v>1</v>
      </c>
      <c r="V234" s="68">
        <v>2014</v>
      </c>
      <c r="W234" s="68"/>
      <c r="X234" s="68" t="s">
        <v>574</v>
      </c>
      <c r="Y234" s="68"/>
    </row>
    <row r="235" spans="2:25" x14ac:dyDescent="0.25">
      <c r="B235" s="68" t="s">
        <v>540</v>
      </c>
      <c r="C235" s="68"/>
      <c r="D235" s="68"/>
      <c r="E235" s="68"/>
      <c r="F235" s="68"/>
      <c r="G235" s="68" t="str">
        <f>INDEX(Activities!$B$2:$C$390,MATCH(Exchanges!H235,Activities!$C$2:$C$390,0),1)</f>
        <v>Doll, toy, and game manufacturing</v>
      </c>
      <c r="H235" s="68">
        <f>FinalEmployment!B232</f>
        <v>339930</v>
      </c>
      <c r="I235" s="68" t="s">
        <v>533</v>
      </c>
      <c r="J235" s="95">
        <f>FinalEmployment!C232*1000/(VLOOKUP(H235,'07NAICS_GO_A_Gross Output'!$B$7:$K$412,10,FALSE)*1000000*VLOOKUP(H235,'07NAICS_GO_C_Price_Indexes'!$B$6:$H$411,7,FALSE))</f>
        <v>2.8836338466070693E-6</v>
      </c>
      <c r="K235" s="68" t="s">
        <v>567</v>
      </c>
      <c r="L235" s="68"/>
      <c r="M235" s="68"/>
      <c r="N235" s="68"/>
      <c r="O235" s="68"/>
      <c r="P235" s="68"/>
      <c r="Q235" s="68">
        <v>1</v>
      </c>
      <c r="R235" s="68">
        <v>1</v>
      </c>
      <c r="S235" s="68">
        <v>1</v>
      </c>
      <c r="T235" s="68">
        <f>FinalEmployment!D232</f>
        <v>2</v>
      </c>
      <c r="U235" s="68">
        <v>1</v>
      </c>
      <c r="V235" s="68">
        <v>2014</v>
      </c>
      <c r="W235" s="68"/>
      <c r="X235" s="68" t="s">
        <v>574</v>
      </c>
      <c r="Y235" s="68"/>
    </row>
    <row r="236" spans="2:25" x14ac:dyDescent="0.25">
      <c r="B236" s="68" t="s">
        <v>540</v>
      </c>
      <c r="C236" s="68"/>
      <c r="D236" s="68"/>
      <c r="E236" s="68"/>
      <c r="F236" s="68"/>
      <c r="G236" s="68" t="str">
        <f>INDEX(Activities!$B$2:$C$390,MATCH(Exchanges!H236,Activities!$C$2:$C$390,0),1)</f>
        <v>Office supplies (except paper) manufacturing</v>
      </c>
      <c r="H236" s="68">
        <f>FinalEmployment!B233</f>
        <v>339940</v>
      </c>
      <c r="I236" s="68" t="s">
        <v>533</v>
      </c>
      <c r="J236" s="95">
        <f>FinalEmployment!C233*1000/(VLOOKUP(H236,'07NAICS_GO_A_Gross Output'!$B$7:$K$412,10,FALSE)*1000000*VLOOKUP(H236,'07NAICS_GO_C_Price_Indexes'!$B$6:$H$411,7,FALSE))</f>
        <v>4.0623436161893626E-6</v>
      </c>
      <c r="K236" s="68" t="s">
        <v>567</v>
      </c>
      <c r="L236" s="68"/>
      <c r="M236" s="68"/>
      <c r="N236" s="68"/>
      <c r="O236" s="68"/>
      <c r="P236" s="68"/>
      <c r="Q236" s="68">
        <v>1</v>
      </c>
      <c r="R236" s="68">
        <v>1</v>
      </c>
      <c r="S236" s="68">
        <v>1</v>
      </c>
      <c r="T236" s="68">
        <f>FinalEmployment!D233</f>
        <v>2</v>
      </c>
      <c r="U236" s="68">
        <v>1</v>
      </c>
      <c r="V236" s="68">
        <v>2014</v>
      </c>
      <c r="W236" s="68"/>
      <c r="X236" s="68" t="s">
        <v>574</v>
      </c>
      <c r="Y236" s="68"/>
    </row>
    <row r="237" spans="2:25" x14ac:dyDescent="0.25">
      <c r="B237" s="68" t="s">
        <v>540</v>
      </c>
      <c r="C237" s="68"/>
      <c r="D237" s="68"/>
      <c r="E237" s="68"/>
      <c r="F237" s="68"/>
      <c r="G237" s="68" t="str">
        <f>INDEX(Activities!$B$2:$C$390,MATCH(Exchanges!H237,Activities!$C$2:$C$390,0),1)</f>
        <v>Sign manufacturing</v>
      </c>
      <c r="H237" s="68">
        <f>FinalEmployment!B234</f>
        <v>339950</v>
      </c>
      <c r="I237" s="68" t="s">
        <v>533</v>
      </c>
      <c r="J237" s="95">
        <f>FinalEmployment!C234*1000/(VLOOKUP(H237,'07NAICS_GO_A_Gross Output'!$B$7:$K$412,10,FALSE)*1000000*VLOOKUP(H237,'07NAICS_GO_C_Price_Indexes'!$B$6:$H$411,7,FALSE))</f>
        <v>5.094339040593382E-6</v>
      </c>
      <c r="K237" s="68" t="s">
        <v>567</v>
      </c>
      <c r="L237" s="68"/>
      <c r="M237" s="68"/>
      <c r="N237" s="68"/>
      <c r="O237" s="68"/>
      <c r="P237" s="68"/>
      <c r="Q237" s="68">
        <v>1</v>
      </c>
      <c r="R237" s="68">
        <v>1</v>
      </c>
      <c r="S237" s="68">
        <v>1</v>
      </c>
      <c r="T237" s="68">
        <f>FinalEmployment!D234</f>
        <v>2</v>
      </c>
      <c r="U237" s="68">
        <v>1</v>
      </c>
      <c r="V237" s="68">
        <v>2014</v>
      </c>
      <c r="W237" s="68"/>
      <c r="X237" s="68" t="s">
        <v>574</v>
      </c>
      <c r="Y237" s="68"/>
    </row>
    <row r="238" spans="2:25" x14ac:dyDescent="0.25">
      <c r="B238" s="68" t="s">
        <v>540</v>
      </c>
      <c r="C238" s="68"/>
      <c r="D238" s="68"/>
      <c r="E238" s="68"/>
      <c r="F238" s="68"/>
      <c r="G238" s="68" t="str">
        <f>INDEX(Activities!$B$2:$C$390,MATCH(Exchanges!H238,Activities!$C$2:$C$390,0),1)</f>
        <v>All other miscellaneous manufacturing</v>
      </c>
      <c r="H238" s="68">
        <f>FinalEmployment!B235</f>
        <v>339990</v>
      </c>
      <c r="I238" s="68" t="s">
        <v>533</v>
      </c>
      <c r="J238" s="95">
        <f>FinalEmployment!C235*1000/(VLOOKUP(H238,'07NAICS_GO_A_Gross Output'!$B$7:$K$412,10,FALSE)*1000000*VLOOKUP(H238,'07NAICS_GO_C_Price_Indexes'!$B$6:$H$411,7,FALSE))</f>
        <v>4.1909914912962421E-6</v>
      </c>
      <c r="K238" s="68" t="s">
        <v>567</v>
      </c>
      <c r="L238" s="68"/>
      <c r="M238" s="68"/>
      <c r="N238" s="68"/>
      <c r="O238" s="68"/>
      <c r="P238" s="68"/>
      <c r="Q238" s="68">
        <v>1</v>
      </c>
      <c r="R238" s="68">
        <v>1</v>
      </c>
      <c r="S238" s="68">
        <v>1</v>
      </c>
      <c r="T238" s="68">
        <f>FinalEmployment!D235</f>
        <v>2</v>
      </c>
      <c r="U238" s="68">
        <v>1</v>
      </c>
      <c r="V238" s="68">
        <v>2014</v>
      </c>
      <c r="W238" s="68"/>
      <c r="X238" s="68" t="s">
        <v>574</v>
      </c>
      <c r="Y238" s="68"/>
    </row>
    <row r="239" spans="2:25" x14ac:dyDescent="0.25">
      <c r="B239" s="68" t="s">
        <v>540</v>
      </c>
      <c r="C239" s="68"/>
      <c r="D239" s="68"/>
      <c r="E239" s="68"/>
      <c r="F239" s="68"/>
      <c r="G239" s="68" t="str">
        <f>INDEX(Activities!$B$2:$C$390,MATCH(Exchanges!H239,Activities!$C$2:$C$390,0),1)</f>
        <v>Newspaper publishers</v>
      </c>
      <c r="H239" s="68">
        <f>FinalEmployment!B236</f>
        <v>511110</v>
      </c>
      <c r="I239" s="68" t="s">
        <v>533</v>
      </c>
      <c r="J239" s="95">
        <f>FinalEmployment!C236*1000/(VLOOKUP(H239,'07NAICS_GO_A_Gross Output'!$B$7:$K$412,10,FALSE)*1000000*VLOOKUP(H239,'07NAICS_GO_C_Price_Indexes'!$B$6:$H$411,7,FALSE))</f>
        <v>9.1784371155547737E-6</v>
      </c>
      <c r="K239" s="68" t="s">
        <v>567</v>
      </c>
      <c r="L239" s="68"/>
      <c r="M239" s="68"/>
      <c r="N239" s="68"/>
      <c r="O239" s="68"/>
      <c r="P239" s="68"/>
      <c r="Q239" s="68">
        <v>1</v>
      </c>
      <c r="R239" s="68">
        <v>1</v>
      </c>
      <c r="S239" s="68">
        <v>1</v>
      </c>
      <c r="T239" s="68">
        <f>FinalEmployment!D236</f>
        <v>2</v>
      </c>
      <c r="U239" s="68">
        <v>1</v>
      </c>
      <c r="V239" s="68">
        <v>2014</v>
      </c>
      <c r="W239" s="68"/>
      <c r="X239" s="68" t="s">
        <v>574</v>
      </c>
      <c r="Y239" s="68"/>
    </row>
    <row r="240" spans="2:25" x14ac:dyDescent="0.25">
      <c r="B240" s="68" t="s">
        <v>540</v>
      </c>
      <c r="C240" s="68"/>
      <c r="D240" s="68"/>
      <c r="E240" s="68"/>
      <c r="F240" s="68"/>
      <c r="G240" s="68" t="str">
        <f>INDEX(Activities!$B$2:$C$390,MATCH(Exchanges!H240,Activities!$C$2:$C$390,0),1)</f>
        <v>Periodical Publishers</v>
      </c>
      <c r="H240" s="68">
        <f>FinalEmployment!B237</f>
        <v>511120</v>
      </c>
      <c r="I240" s="68" t="s">
        <v>533</v>
      </c>
      <c r="J240" s="95">
        <f>FinalEmployment!C237*1000/(VLOOKUP(H240,'07NAICS_GO_A_Gross Output'!$B$7:$K$412,10,FALSE)*1000000*VLOOKUP(H240,'07NAICS_GO_C_Price_Indexes'!$B$6:$H$411,7,FALSE))</f>
        <v>1.7285784633760453E-6</v>
      </c>
      <c r="K240" s="68" t="s">
        <v>567</v>
      </c>
      <c r="L240" s="68"/>
      <c r="M240" s="68"/>
      <c r="N240" s="68"/>
      <c r="O240" s="68"/>
      <c r="P240" s="68"/>
      <c r="Q240" s="68">
        <v>1</v>
      </c>
      <c r="R240" s="68">
        <v>1</v>
      </c>
      <c r="S240" s="68">
        <v>1</v>
      </c>
      <c r="T240" s="68">
        <f>FinalEmployment!D237</f>
        <v>2</v>
      </c>
      <c r="U240" s="68">
        <v>1</v>
      </c>
      <c r="V240" s="68">
        <v>2014</v>
      </c>
      <c r="W240" s="68"/>
      <c r="X240" s="68" t="s">
        <v>574</v>
      </c>
      <c r="Y240" s="68"/>
    </row>
    <row r="241" spans="2:25" x14ac:dyDescent="0.25">
      <c r="B241" s="68" t="s">
        <v>540</v>
      </c>
      <c r="C241" s="68"/>
      <c r="D241" s="68"/>
      <c r="E241" s="68"/>
      <c r="F241" s="68"/>
      <c r="G241" s="68" t="str">
        <f>INDEX(Activities!$B$2:$C$390,MATCH(Exchanges!H241,Activities!$C$2:$C$390,0),1)</f>
        <v>Book publishers</v>
      </c>
      <c r="H241" s="68">
        <f>FinalEmployment!B238</f>
        <v>511130</v>
      </c>
      <c r="I241" s="68" t="s">
        <v>533</v>
      </c>
      <c r="J241" s="95">
        <f>FinalEmployment!C238*1000/(VLOOKUP(H241,'07NAICS_GO_A_Gross Output'!$B$7:$K$412,10,FALSE)*1000000*VLOOKUP(H241,'07NAICS_GO_C_Price_Indexes'!$B$6:$H$411,7,FALSE))</f>
        <v>1.1000827163381026E-6</v>
      </c>
      <c r="K241" s="68" t="s">
        <v>567</v>
      </c>
      <c r="L241" s="68"/>
      <c r="M241" s="68"/>
      <c r="N241" s="68"/>
      <c r="O241" s="68"/>
      <c r="P241" s="68"/>
      <c r="Q241" s="68">
        <v>1</v>
      </c>
      <c r="R241" s="68">
        <v>1</v>
      </c>
      <c r="S241" s="68">
        <v>1</v>
      </c>
      <c r="T241" s="68">
        <f>FinalEmployment!D238</f>
        <v>2</v>
      </c>
      <c r="U241" s="68">
        <v>1</v>
      </c>
      <c r="V241" s="68">
        <v>2014</v>
      </c>
      <c r="W241" s="68"/>
      <c r="X241" s="68" t="s">
        <v>574</v>
      </c>
      <c r="Y241" s="68"/>
    </row>
    <row r="242" spans="2:25" x14ac:dyDescent="0.25">
      <c r="B242" s="68" t="s">
        <v>540</v>
      </c>
      <c r="C242" s="68"/>
      <c r="D242" s="68"/>
      <c r="E242" s="68"/>
      <c r="F242" s="68"/>
      <c r="G242" s="68" t="str">
        <f>INDEX(Activities!$B$2:$C$390,MATCH(Exchanges!H242,Activities!$C$2:$C$390,0),1)</f>
        <v>Directory, mailing list, and other publishers</v>
      </c>
      <c r="H242" s="68" t="str">
        <f>FinalEmployment!B239</f>
        <v>5111A0</v>
      </c>
      <c r="I242" s="68" t="s">
        <v>533</v>
      </c>
      <c r="J242" s="95">
        <f>FinalEmployment!C239*1000/(VLOOKUP(H242,'07NAICS_GO_A_Gross Output'!$B$7:$K$412,10,FALSE)*1000000*VLOOKUP(H242,'07NAICS_GO_C_Price_Indexes'!$B$6:$H$411,7,FALSE))</f>
        <v>1.2888737730180546E-6</v>
      </c>
      <c r="K242" s="68" t="s">
        <v>567</v>
      </c>
      <c r="L242" s="68"/>
      <c r="M242" s="68"/>
      <c r="N242" s="68"/>
      <c r="O242" s="68"/>
      <c r="P242" s="68"/>
      <c r="Q242" s="68">
        <v>1</v>
      </c>
      <c r="R242" s="68">
        <v>1</v>
      </c>
      <c r="S242" s="68">
        <v>1</v>
      </c>
      <c r="T242" s="68">
        <f>FinalEmployment!D239</f>
        <v>2</v>
      </c>
      <c r="U242" s="68">
        <v>1</v>
      </c>
      <c r="V242" s="68">
        <v>2014</v>
      </c>
      <c r="W242" s="68"/>
      <c r="X242" s="68" t="s">
        <v>574</v>
      </c>
      <c r="Y242" s="68"/>
    </row>
    <row r="243" spans="2:25" x14ac:dyDescent="0.25">
      <c r="B243" s="68" t="s">
        <v>540</v>
      </c>
      <c r="C243" s="68"/>
      <c r="D243" s="68"/>
      <c r="E243" s="68"/>
      <c r="F243" s="68"/>
      <c r="G243" s="68" t="str">
        <f>INDEX(Activities!$B$2:$C$390,MATCH(Exchanges!H243,Activities!$C$2:$C$390,0),1)</f>
        <v>Internet publishing and broadcasting and Web search portals</v>
      </c>
      <c r="H243" s="68">
        <f>FinalEmployment!B240</f>
        <v>519130</v>
      </c>
      <c r="I243" s="68" t="s">
        <v>533</v>
      </c>
      <c r="J243" s="95">
        <f>FinalEmployment!C240*1000/(VLOOKUP(H243,'07NAICS_GO_A_Gross Output'!$B$7:$K$412,10,FALSE)*1000000*VLOOKUP(H243,'07NAICS_GO_C_Price_Indexes'!$B$6:$H$411,7,FALSE))</f>
        <v>2.4358991980014905E-6</v>
      </c>
      <c r="K243" s="68" t="s">
        <v>567</v>
      </c>
      <c r="L243" s="68"/>
      <c r="M243" s="68"/>
      <c r="N243" s="68"/>
      <c r="O243" s="68"/>
      <c r="P243" s="68"/>
      <c r="Q243" s="68">
        <v>1</v>
      </c>
      <c r="R243" s="68">
        <v>1</v>
      </c>
      <c r="S243" s="68">
        <v>1</v>
      </c>
      <c r="T243" s="68">
        <f>FinalEmployment!D240</f>
        <v>2</v>
      </c>
      <c r="U243" s="68">
        <v>1</v>
      </c>
      <c r="V243" s="68">
        <v>2014</v>
      </c>
      <c r="W243" s="68"/>
      <c r="X243" s="68" t="s">
        <v>574</v>
      </c>
      <c r="Y243" s="68"/>
    </row>
    <row r="244" spans="2:25" x14ac:dyDescent="0.25">
      <c r="B244" s="68" t="s">
        <v>540</v>
      </c>
      <c r="C244" s="68"/>
      <c r="D244" s="68"/>
      <c r="E244" s="68"/>
      <c r="F244" s="68"/>
      <c r="G244" s="68" t="str">
        <f>INDEX(Activities!$B$2:$C$390,MATCH(Exchanges!H244,Activities!$C$2:$C$390,0),1)</f>
        <v>News syndicates, libraries, archives and all other information services</v>
      </c>
      <c r="H244" s="68" t="str">
        <f>FinalEmployment!B241</f>
        <v>5191A0</v>
      </c>
      <c r="I244" s="68" t="s">
        <v>533</v>
      </c>
      <c r="J244" s="95">
        <f>FinalEmployment!C241*1000/(VLOOKUP(H244,'07NAICS_GO_A_Gross Output'!$B$7:$K$412,10,FALSE)*1000000*VLOOKUP(H244,'07NAICS_GO_C_Price_Indexes'!$B$6:$H$411,7,FALSE))</f>
        <v>3.2200305733723886E-6</v>
      </c>
      <c r="K244" s="68" t="s">
        <v>567</v>
      </c>
      <c r="L244" s="68"/>
      <c r="M244" s="68"/>
      <c r="N244" s="68"/>
      <c r="O244" s="68"/>
      <c r="P244" s="68"/>
      <c r="Q244" s="68">
        <v>1</v>
      </c>
      <c r="R244" s="68">
        <v>1</v>
      </c>
      <c r="S244" s="68">
        <v>1</v>
      </c>
      <c r="T244" s="68">
        <f>FinalEmployment!D241</f>
        <v>2</v>
      </c>
      <c r="U244" s="68">
        <v>1</v>
      </c>
      <c r="V244" s="68">
        <v>2014</v>
      </c>
      <c r="W244" s="68"/>
      <c r="X244" s="68" t="s">
        <v>574</v>
      </c>
      <c r="Y244" s="68"/>
    </row>
    <row r="245" spans="2:25" x14ac:dyDescent="0.25">
      <c r="B245" s="68" t="s">
        <v>540</v>
      </c>
      <c r="C245" s="68"/>
      <c r="D245" s="68"/>
      <c r="E245" s="68"/>
      <c r="F245" s="68"/>
      <c r="G245" s="68" t="str">
        <f>INDEX(Activities!$B$2:$C$390,MATCH(Exchanges!H245,Activities!$C$2:$C$390,0),1)</f>
        <v>Nondepository credit intermediation and related activities</v>
      </c>
      <c r="H245" s="68" t="str">
        <f>FinalEmployment!B242</f>
        <v>522A00</v>
      </c>
      <c r="I245" s="68" t="s">
        <v>533</v>
      </c>
      <c r="J245" s="95">
        <f>FinalEmployment!C242*1000/(VLOOKUP(H245,'07NAICS_GO_A_Gross Output'!$B$7:$K$412,10,FALSE)*1000000*VLOOKUP(H245,'07NAICS_GO_C_Price_Indexes'!$B$6:$H$411,7,FALSE))</f>
        <v>1.0167362256859046E-5</v>
      </c>
      <c r="K245" s="68" t="s">
        <v>567</v>
      </c>
      <c r="L245" s="68"/>
      <c r="M245" s="68"/>
      <c r="N245" s="68"/>
      <c r="O245" s="68"/>
      <c r="P245" s="68"/>
      <c r="Q245" s="68">
        <v>1</v>
      </c>
      <c r="R245" s="68">
        <v>1</v>
      </c>
      <c r="S245" s="68">
        <v>1</v>
      </c>
      <c r="T245" s="68">
        <f>FinalEmployment!D242</f>
        <v>2</v>
      </c>
      <c r="U245" s="68">
        <v>1</v>
      </c>
      <c r="V245" s="68">
        <v>2014</v>
      </c>
      <c r="W245" s="68"/>
      <c r="X245" s="68" t="s">
        <v>574</v>
      </c>
      <c r="Y245" s="68"/>
    </row>
    <row r="246" spans="2:25" x14ac:dyDescent="0.25">
      <c r="B246" s="68" t="s">
        <v>540</v>
      </c>
      <c r="C246" s="68"/>
      <c r="D246" s="68"/>
      <c r="E246" s="68"/>
      <c r="F246" s="68"/>
      <c r="G246" s="68" t="str">
        <f>INDEX(Activities!$B$2:$C$390,MATCH(Exchanges!H246,Activities!$C$2:$C$390,0),1)</f>
        <v>Other financial investment activities</v>
      </c>
      <c r="H246" s="68">
        <f>FinalEmployment!B243</f>
        <v>523900</v>
      </c>
      <c r="I246" s="68" t="s">
        <v>533</v>
      </c>
      <c r="J246" s="95">
        <f>FinalEmployment!C243*1000/(VLOOKUP(H246,'07NAICS_GO_A_Gross Output'!$B$7:$K$412,10,FALSE)*1000000*VLOOKUP(H246,'07NAICS_GO_C_Price_Indexes'!$B$6:$H$411,7,FALSE))</f>
        <v>5.0915075520202303E-6</v>
      </c>
      <c r="K246" s="68" t="s">
        <v>567</v>
      </c>
      <c r="L246" s="68"/>
      <c r="M246" s="68"/>
      <c r="N246" s="68"/>
      <c r="O246" s="68"/>
      <c r="P246" s="68"/>
      <c r="Q246" s="68">
        <v>1</v>
      </c>
      <c r="R246" s="68">
        <v>1</v>
      </c>
      <c r="S246" s="68">
        <v>1</v>
      </c>
      <c r="T246" s="68">
        <f>FinalEmployment!D243</f>
        <v>2</v>
      </c>
      <c r="U246" s="68">
        <v>1</v>
      </c>
      <c r="V246" s="68">
        <v>2014</v>
      </c>
      <c r="W246" s="68"/>
      <c r="X246" s="68" t="s">
        <v>574</v>
      </c>
      <c r="Y246" s="68"/>
    </row>
    <row r="247" spans="2:25" x14ac:dyDescent="0.25">
      <c r="B247" s="68" t="s">
        <v>540</v>
      </c>
      <c r="C247" s="68"/>
      <c r="D247" s="68"/>
      <c r="E247" s="68"/>
      <c r="F247" s="68"/>
      <c r="G247" s="68" t="str">
        <f>INDEX(Activities!$B$2:$C$390,MATCH(Exchanges!H247,Activities!$C$2:$C$390,0),1)</f>
        <v>Securities and commodity contracts intermediation and brokerage</v>
      </c>
      <c r="H247" s="68" t="str">
        <f>FinalEmployment!B244</f>
        <v>523A00</v>
      </c>
      <c r="I247" s="68" t="s">
        <v>533</v>
      </c>
      <c r="J247" s="95">
        <f>FinalEmployment!C244*1000/(VLOOKUP(H247,'07NAICS_GO_A_Gross Output'!$B$7:$K$412,10,FALSE)*1000000*VLOOKUP(H247,'07NAICS_GO_C_Price_Indexes'!$B$6:$H$411,7,FALSE))</f>
        <v>7.825519184742504E-6</v>
      </c>
      <c r="K247" s="68" t="s">
        <v>567</v>
      </c>
      <c r="L247" s="68"/>
      <c r="M247" s="68"/>
      <c r="N247" s="68"/>
      <c r="O247" s="68"/>
      <c r="P247" s="68"/>
      <c r="Q247" s="68">
        <v>1</v>
      </c>
      <c r="R247" s="68">
        <v>1</v>
      </c>
      <c r="S247" s="68">
        <v>1</v>
      </c>
      <c r="T247" s="68">
        <f>FinalEmployment!D244</f>
        <v>2</v>
      </c>
      <c r="U247" s="68">
        <v>1</v>
      </c>
      <c r="V247" s="68">
        <v>2014</v>
      </c>
      <c r="W247" s="68"/>
      <c r="X247" s="68" t="s">
        <v>574</v>
      </c>
      <c r="Y247" s="68"/>
    </row>
    <row r="248" spans="2:25" x14ac:dyDescent="0.25">
      <c r="B248" s="68" t="s">
        <v>540</v>
      </c>
      <c r="C248" s="68"/>
      <c r="D248" s="68"/>
      <c r="E248" s="68"/>
      <c r="F248" s="68"/>
      <c r="G248" s="68" t="str">
        <f>INDEX(Activities!$B$2:$C$390,MATCH(Exchanges!H248,Activities!$C$2:$C$390,0),1)</f>
        <v>Insurance carriers</v>
      </c>
      <c r="H248" s="68">
        <f>FinalEmployment!B245</f>
        <v>524100</v>
      </c>
      <c r="I248" s="68" t="s">
        <v>533</v>
      </c>
      <c r="J248" s="95">
        <f>FinalEmployment!C245*1000/(VLOOKUP(H248,'07NAICS_GO_A_Gross Output'!$B$7:$K$412,10,FALSE)*1000000*VLOOKUP(H248,'07NAICS_GO_C_Price_Indexes'!$B$6:$H$411,7,FALSE))</f>
        <v>4.5535634258359145E-6</v>
      </c>
      <c r="K248" s="68" t="s">
        <v>567</v>
      </c>
      <c r="L248" s="68"/>
      <c r="M248" s="68"/>
      <c r="N248" s="68"/>
      <c r="O248" s="68"/>
      <c r="P248" s="68"/>
      <c r="Q248" s="68">
        <v>1</v>
      </c>
      <c r="R248" s="68">
        <v>1</v>
      </c>
      <c r="S248" s="68">
        <v>1</v>
      </c>
      <c r="T248" s="68">
        <f>FinalEmployment!D245</f>
        <v>2</v>
      </c>
      <c r="U248" s="68">
        <v>1</v>
      </c>
      <c r="V248" s="68">
        <v>2014</v>
      </c>
      <c r="W248" s="68"/>
      <c r="X248" s="68" t="s">
        <v>574</v>
      </c>
      <c r="Y248" s="68"/>
    </row>
    <row r="249" spans="2:25" x14ac:dyDescent="0.25">
      <c r="B249" s="68" t="s">
        <v>540</v>
      </c>
      <c r="C249" s="68"/>
      <c r="D249" s="68"/>
      <c r="E249" s="68"/>
      <c r="F249" s="68"/>
      <c r="G249" s="68" t="str">
        <f>INDEX(Activities!$B$2:$C$390,MATCH(Exchanges!H249,Activities!$C$2:$C$390,0),1)</f>
        <v>Insurance agencies, brokerages, and related activities</v>
      </c>
      <c r="H249" s="68">
        <f>FinalEmployment!B246</f>
        <v>524200</v>
      </c>
      <c r="I249" s="68" t="s">
        <v>533</v>
      </c>
      <c r="J249" s="95">
        <f>FinalEmployment!C246*1000/(VLOOKUP(H249,'07NAICS_GO_A_Gross Output'!$B$7:$K$412,10,FALSE)*1000000*VLOOKUP(H249,'07NAICS_GO_C_Price_Indexes'!$B$6:$H$411,7,FALSE))</f>
        <v>7.1159374947845302E-6</v>
      </c>
      <c r="K249" s="68" t="s">
        <v>567</v>
      </c>
      <c r="L249" s="68"/>
      <c r="M249" s="68"/>
      <c r="N249" s="68"/>
      <c r="O249" s="68"/>
      <c r="P249" s="68"/>
      <c r="Q249" s="68">
        <v>1</v>
      </c>
      <c r="R249" s="68">
        <v>1</v>
      </c>
      <c r="S249" s="68">
        <v>1</v>
      </c>
      <c r="T249" s="68">
        <f>FinalEmployment!D246</f>
        <v>2</v>
      </c>
      <c r="U249" s="68">
        <v>1</v>
      </c>
      <c r="V249" s="68">
        <v>2014</v>
      </c>
      <c r="W249" s="68"/>
      <c r="X249" s="68" t="s">
        <v>574</v>
      </c>
      <c r="Y249" s="68"/>
    </row>
    <row r="250" spans="2:25" x14ac:dyDescent="0.25">
      <c r="B250" s="68" t="s">
        <v>540</v>
      </c>
      <c r="C250" s="68"/>
      <c r="D250" s="68"/>
      <c r="E250" s="68"/>
      <c r="F250" s="68"/>
      <c r="G250" s="68" t="str">
        <f>INDEX(Activities!$B$2:$C$390,MATCH(Exchanges!H250,Activities!$C$2:$C$390,0),1)</f>
        <v>Funds, trusts, and other financial vehicles</v>
      </c>
      <c r="H250" s="68">
        <f>FinalEmployment!B247</f>
        <v>525000</v>
      </c>
      <c r="I250" s="68" t="s">
        <v>533</v>
      </c>
      <c r="J250" s="95">
        <f>FinalEmployment!C247*1000/(VLOOKUP(H250,'07NAICS_GO_A_Gross Output'!$B$7:$K$412,10,FALSE)*1000000*VLOOKUP(H250,'07NAICS_GO_C_Price_Indexes'!$B$6:$H$411,7,FALSE))</f>
        <v>8.6237786976985165E-8</v>
      </c>
      <c r="K250" s="68" t="s">
        <v>567</v>
      </c>
      <c r="L250" s="68"/>
      <c r="M250" s="68"/>
      <c r="N250" s="68"/>
      <c r="O250" s="68"/>
      <c r="P250" s="68"/>
      <c r="Q250" s="68">
        <v>1</v>
      </c>
      <c r="R250" s="68">
        <v>1</v>
      </c>
      <c r="S250" s="68">
        <v>1</v>
      </c>
      <c r="T250" s="68">
        <f>FinalEmployment!D247</f>
        <v>1</v>
      </c>
      <c r="U250" s="68">
        <v>1</v>
      </c>
      <c r="V250" s="68">
        <v>2014</v>
      </c>
      <c r="W250" s="68"/>
      <c r="X250" s="68" t="s">
        <v>574</v>
      </c>
      <c r="Y250" s="68"/>
    </row>
    <row r="251" spans="2:25" x14ac:dyDescent="0.25">
      <c r="B251" s="68" t="s">
        <v>540</v>
      </c>
      <c r="C251" s="68"/>
      <c r="D251" s="68"/>
      <c r="E251" s="68"/>
      <c r="F251" s="68"/>
      <c r="G251" s="68" t="str">
        <f>INDEX(Activities!$B$2:$C$390,MATCH(Exchanges!H251,Activities!$C$2:$C$390,0),1)</f>
        <v>Monetary authorities and depository credit intermediation</v>
      </c>
      <c r="H251" s="68" t="str">
        <f>FinalEmployment!B248</f>
        <v>52A000</v>
      </c>
      <c r="I251" s="68" t="s">
        <v>533</v>
      </c>
      <c r="J251" s="95">
        <f>FinalEmployment!C248*1000/(VLOOKUP(H251,'07NAICS_GO_A_Gross Output'!$B$7:$K$412,10,FALSE)*1000000*VLOOKUP(H251,'07NAICS_GO_C_Price_Indexes'!$B$6:$H$411,7,FALSE))</f>
        <v>6.1929082820952046E-6</v>
      </c>
      <c r="K251" s="68" t="s">
        <v>567</v>
      </c>
      <c r="L251" s="68"/>
      <c r="M251" s="68"/>
      <c r="N251" s="68"/>
      <c r="O251" s="68"/>
      <c r="P251" s="68"/>
      <c r="Q251" s="68">
        <v>1</v>
      </c>
      <c r="R251" s="68">
        <v>1</v>
      </c>
      <c r="S251" s="68">
        <v>1</v>
      </c>
      <c r="T251" s="68">
        <f>FinalEmployment!D248</f>
        <v>2</v>
      </c>
      <c r="U251" s="68">
        <v>1</v>
      </c>
      <c r="V251" s="68">
        <v>2014</v>
      </c>
      <c r="W251" s="68"/>
      <c r="X251" s="68" t="s">
        <v>574</v>
      </c>
      <c r="Y251" s="68"/>
    </row>
    <row r="252" spans="2:25" x14ac:dyDescent="0.25">
      <c r="B252" s="68" t="s">
        <v>540</v>
      </c>
      <c r="C252" s="68"/>
      <c r="D252" s="68"/>
      <c r="E252" s="68"/>
      <c r="F252" s="68"/>
      <c r="G252" s="68" t="str">
        <f>INDEX(Activities!$B$2:$C$390,MATCH(Exchanges!H252,Activities!$C$2:$C$390,0),1)</f>
        <v>Housing</v>
      </c>
      <c r="H252" s="68" t="str">
        <f>FinalEmployment!B249</f>
        <v>5310HS</v>
      </c>
      <c r="I252" s="68" t="s">
        <v>533</v>
      </c>
      <c r="J252" s="95">
        <f>FinalEmployment!C249*1000/(VLOOKUP(H252,'07NAICS_GO_A_Gross Output'!$B$7:$K$412,10,FALSE)*1000000*VLOOKUP(H252,'07NAICS_GO_C_Price_Indexes'!$B$6:$H$411,7,FALSE))</f>
        <v>5.670136428311843E-8</v>
      </c>
      <c r="K252" s="68" t="s">
        <v>567</v>
      </c>
      <c r="L252" s="68"/>
      <c r="M252" s="68"/>
      <c r="N252" s="68"/>
      <c r="O252" s="68"/>
      <c r="P252" s="68"/>
      <c r="Q252" s="68">
        <v>1</v>
      </c>
      <c r="R252" s="68">
        <v>1</v>
      </c>
      <c r="S252" s="68">
        <v>1</v>
      </c>
      <c r="T252" s="68">
        <f>FinalEmployment!D249</f>
        <v>1</v>
      </c>
      <c r="U252" s="68">
        <v>1</v>
      </c>
      <c r="V252" s="68">
        <v>2014</v>
      </c>
      <c r="W252" s="68"/>
      <c r="X252" s="68" t="s">
        <v>574</v>
      </c>
      <c r="Y252" s="68"/>
    </row>
    <row r="253" spans="2:25" x14ac:dyDescent="0.25">
      <c r="B253" s="68" t="s">
        <v>540</v>
      </c>
      <c r="C253" s="68"/>
      <c r="D253" s="68"/>
      <c r="E253" s="68"/>
      <c r="F253" s="68"/>
      <c r="G253" s="68" t="str">
        <f>INDEX(Activities!$B$2:$C$390,MATCH(Exchanges!H253,Activities!$C$2:$C$390,0),1)</f>
        <v>Other real estate</v>
      </c>
      <c r="H253" s="68" t="str">
        <f>FinalEmployment!B250</f>
        <v>531ORE</v>
      </c>
      <c r="I253" s="68" t="s">
        <v>533</v>
      </c>
      <c r="J253" s="95">
        <f>FinalEmployment!C250*1000/(VLOOKUP(H253,'07NAICS_GO_A_Gross Output'!$B$7:$K$412,10,FALSE)*1000000*VLOOKUP(H253,'07NAICS_GO_C_Price_Indexes'!$B$6:$H$411,7,FALSE))</f>
        <v>1.4131028945990306E-6</v>
      </c>
      <c r="K253" s="68" t="s">
        <v>567</v>
      </c>
      <c r="L253" s="68"/>
      <c r="M253" s="68"/>
      <c r="N253" s="68"/>
      <c r="O253" s="68"/>
      <c r="P253" s="68"/>
      <c r="Q253" s="68">
        <v>1</v>
      </c>
      <c r="R253" s="68">
        <v>1</v>
      </c>
      <c r="S253" s="68">
        <v>1</v>
      </c>
      <c r="T253" s="68">
        <f>FinalEmployment!D250</f>
        <v>1</v>
      </c>
      <c r="U253" s="68">
        <v>1</v>
      </c>
      <c r="V253" s="68">
        <v>2014</v>
      </c>
      <c r="W253" s="68"/>
      <c r="X253" s="68" t="s">
        <v>574</v>
      </c>
      <c r="Y253" s="68"/>
    </row>
    <row r="254" spans="2:25" x14ac:dyDescent="0.25">
      <c r="B254" s="68" t="s">
        <v>540</v>
      </c>
      <c r="C254" s="68"/>
      <c r="D254" s="68"/>
      <c r="E254" s="68"/>
      <c r="F254" s="68"/>
      <c r="G254" s="68" t="str">
        <f>INDEX(Activities!$B$2:$C$390,MATCH(Exchanges!H254,Activities!$C$2:$C$390,0),1)</f>
        <v>Custom computer programming services</v>
      </c>
      <c r="H254" s="68">
        <f>FinalEmployment!B251</f>
        <v>541511</v>
      </c>
      <c r="I254" s="68" t="s">
        <v>533</v>
      </c>
      <c r="J254" s="95">
        <f>FinalEmployment!C251*1000/(VLOOKUP(H254,'07NAICS_GO_A_Gross Output'!$B$7:$K$412,10,FALSE)*1000000*VLOOKUP(H254,'07NAICS_GO_C_Price_Indexes'!$B$6:$H$411,7,FALSE))</f>
        <v>5.4403889668243126E-6</v>
      </c>
      <c r="K254" s="68" t="s">
        <v>567</v>
      </c>
      <c r="L254" s="68"/>
      <c r="M254" s="68"/>
      <c r="N254" s="68"/>
      <c r="O254" s="68"/>
      <c r="P254" s="68"/>
      <c r="Q254" s="68">
        <v>1</v>
      </c>
      <c r="R254" s="68">
        <v>1</v>
      </c>
      <c r="S254" s="68">
        <v>1</v>
      </c>
      <c r="T254" s="68">
        <f>FinalEmployment!D251</f>
        <v>2</v>
      </c>
      <c r="U254" s="68">
        <v>1</v>
      </c>
      <c r="V254" s="68">
        <v>2014</v>
      </c>
      <c r="W254" s="68"/>
      <c r="X254" s="68" t="s">
        <v>574</v>
      </c>
      <c r="Y254" s="68"/>
    </row>
    <row r="255" spans="2:25" x14ac:dyDescent="0.25">
      <c r="B255" s="68" t="s">
        <v>540</v>
      </c>
      <c r="C255" s="68"/>
      <c r="D255" s="68"/>
      <c r="E255" s="68"/>
      <c r="F255" s="68"/>
      <c r="G255" s="68" t="str">
        <f>INDEX(Activities!$B$2:$C$390,MATCH(Exchanges!H255,Activities!$C$2:$C$390,0),1)</f>
        <v>Computer systems design services</v>
      </c>
      <c r="H255" s="68">
        <f>FinalEmployment!B252</f>
        <v>541512</v>
      </c>
      <c r="I255" s="68" t="s">
        <v>533</v>
      </c>
      <c r="J255" s="95">
        <f>FinalEmployment!C252*1000/(VLOOKUP(H255,'07NAICS_GO_A_Gross Output'!$B$7:$K$412,10,FALSE)*1000000*VLOOKUP(H255,'07NAICS_GO_C_Price_Indexes'!$B$6:$H$411,7,FALSE))</f>
        <v>4.7956365884312419E-6</v>
      </c>
      <c r="K255" s="68" t="s">
        <v>567</v>
      </c>
      <c r="L255" s="68"/>
      <c r="M255" s="68"/>
      <c r="N255" s="68"/>
      <c r="O255" s="68"/>
      <c r="P255" s="68"/>
      <c r="Q255" s="68">
        <v>1</v>
      </c>
      <c r="R255" s="68">
        <v>1</v>
      </c>
      <c r="S255" s="68">
        <v>1</v>
      </c>
      <c r="T255" s="68">
        <f>FinalEmployment!D252</f>
        <v>2</v>
      </c>
      <c r="U255" s="68">
        <v>1</v>
      </c>
      <c r="V255" s="68">
        <v>2014</v>
      </c>
      <c r="W255" s="68"/>
      <c r="X255" s="68" t="s">
        <v>574</v>
      </c>
      <c r="Y255" s="68"/>
    </row>
    <row r="256" spans="2:25" x14ac:dyDescent="0.25">
      <c r="B256" s="68" t="s">
        <v>540</v>
      </c>
      <c r="C256" s="68"/>
      <c r="D256" s="68"/>
      <c r="E256" s="68"/>
      <c r="F256" s="68"/>
      <c r="G256" s="68" t="str">
        <f>INDEX(Activities!$B$2:$C$390,MATCH(Exchanges!H256,Activities!$C$2:$C$390,0),1)</f>
        <v>Other computer related services, including facilities management</v>
      </c>
      <c r="H256" s="68" t="str">
        <f>FinalEmployment!B253</f>
        <v>54151A</v>
      </c>
      <c r="I256" s="68" t="s">
        <v>533</v>
      </c>
      <c r="J256" s="95">
        <f>FinalEmployment!C253*1000/(VLOOKUP(H256,'07NAICS_GO_A_Gross Output'!$B$7:$K$412,10,FALSE)*1000000*VLOOKUP(H256,'07NAICS_GO_C_Price_Indexes'!$B$6:$H$411,7,FALSE))</f>
        <v>4.7768821339383705E-6</v>
      </c>
      <c r="K256" s="68" t="s">
        <v>567</v>
      </c>
      <c r="L256" s="68"/>
      <c r="M256" s="68"/>
      <c r="N256" s="68"/>
      <c r="O256" s="68"/>
      <c r="P256" s="68"/>
      <c r="Q256" s="68">
        <v>1</v>
      </c>
      <c r="R256" s="68">
        <v>1</v>
      </c>
      <c r="S256" s="68">
        <v>1</v>
      </c>
      <c r="T256" s="68">
        <f>FinalEmployment!D253</f>
        <v>2</v>
      </c>
      <c r="U256" s="68">
        <v>1</v>
      </c>
      <c r="V256" s="68">
        <v>2014</v>
      </c>
      <c r="W256" s="68"/>
      <c r="X256" s="68" t="s">
        <v>574</v>
      </c>
      <c r="Y256" s="68"/>
    </row>
    <row r="257" spans="2:25" x14ac:dyDescent="0.25">
      <c r="B257" s="68" t="s">
        <v>540</v>
      </c>
      <c r="C257" s="68"/>
      <c r="D257" s="68"/>
      <c r="E257" s="68"/>
      <c r="F257" s="68"/>
      <c r="G257" s="68" t="str">
        <f>INDEX(Activities!$B$2:$C$390,MATCH(Exchanges!H257,Activities!$C$2:$C$390,0),1)</f>
        <v>Management consulting services</v>
      </c>
      <c r="H257" s="68">
        <f>FinalEmployment!B254</f>
        <v>541610</v>
      </c>
      <c r="I257" s="68" t="s">
        <v>533</v>
      </c>
      <c r="J257" s="95">
        <f>FinalEmployment!C254*1000/(VLOOKUP(H257,'07NAICS_GO_A_Gross Output'!$B$7:$K$412,10,FALSE)*1000000*VLOOKUP(H257,'07NAICS_GO_C_Price_Indexes'!$B$6:$H$411,7,FALSE))</f>
        <v>5.1796548544134779E-6</v>
      </c>
      <c r="K257" s="68" t="s">
        <v>567</v>
      </c>
      <c r="L257" s="68"/>
      <c r="M257" s="68"/>
      <c r="N257" s="68"/>
      <c r="O257" s="68"/>
      <c r="P257" s="68"/>
      <c r="Q257" s="68">
        <v>1</v>
      </c>
      <c r="R257" s="68">
        <v>1</v>
      </c>
      <c r="S257" s="68">
        <v>1</v>
      </c>
      <c r="T257" s="68">
        <f>FinalEmployment!D254</f>
        <v>2</v>
      </c>
      <c r="U257" s="68">
        <v>1</v>
      </c>
      <c r="V257" s="68">
        <v>2014</v>
      </c>
      <c r="W257" s="68"/>
      <c r="X257" s="68" t="s">
        <v>574</v>
      </c>
      <c r="Y257" s="68"/>
    </row>
    <row r="258" spans="2:25" x14ac:dyDescent="0.25">
      <c r="B258" s="68" t="s">
        <v>540</v>
      </c>
      <c r="C258" s="68"/>
      <c r="D258" s="68"/>
      <c r="E258" s="68"/>
      <c r="F258" s="68"/>
      <c r="G258" s="68" t="str">
        <f>INDEX(Activities!$B$2:$C$390,MATCH(Exchanges!H258,Activities!$C$2:$C$390,0),1)</f>
        <v>Environmental and other technical consulting services</v>
      </c>
      <c r="H258" s="68" t="str">
        <f>FinalEmployment!B255</f>
        <v>5416A0</v>
      </c>
      <c r="I258" s="68" t="s">
        <v>533</v>
      </c>
      <c r="J258" s="95">
        <f>FinalEmployment!C255*1000/(VLOOKUP(H258,'07NAICS_GO_A_Gross Output'!$B$7:$K$412,10,FALSE)*1000000*VLOOKUP(H258,'07NAICS_GO_C_Price_Indexes'!$B$6:$H$411,7,FALSE))</f>
        <v>6.1604041366180555E-6</v>
      </c>
      <c r="K258" s="68" t="s">
        <v>567</v>
      </c>
      <c r="L258" s="68"/>
      <c r="M258" s="68"/>
      <c r="N258" s="68"/>
      <c r="O258" s="68"/>
      <c r="P258" s="68"/>
      <c r="Q258" s="68">
        <v>1</v>
      </c>
      <c r="R258" s="68">
        <v>1</v>
      </c>
      <c r="S258" s="68">
        <v>1</v>
      </c>
      <c r="T258" s="68">
        <f>FinalEmployment!D255</f>
        <v>2</v>
      </c>
      <c r="U258" s="68">
        <v>1</v>
      </c>
      <c r="V258" s="68">
        <v>2014</v>
      </c>
      <c r="W258" s="68"/>
      <c r="X258" s="68" t="s">
        <v>574</v>
      </c>
      <c r="Y258" s="68"/>
    </row>
    <row r="259" spans="2:25" x14ac:dyDescent="0.25">
      <c r="B259" s="68" t="s">
        <v>540</v>
      </c>
      <c r="C259" s="68"/>
      <c r="D259" s="68"/>
      <c r="E259" s="68"/>
      <c r="F259" s="68"/>
      <c r="G259" s="68" t="str">
        <f>INDEX(Activities!$B$2:$C$390,MATCH(Exchanges!H259,Activities!$C$2:$C$390,0),1)</f>
        <v>Photographic services</v>
      </c>
      <c r="H259" s="68">
        <f>FinalEmployment!B256</f>
        <v>541920</v>
      </c>
      <c r="I259" s="68" t="s">
        <v>533</v>
      </c>
      <c r="J259" s="95">
        <f>FinalEmployment!C256*1000/(VLOOKUP(H259,'07NAICS_GO_A_Gross Output'!$B$7:$K$412,10,FALSE)*1000000*VLOOKUP(H259,'07NAICS_GO_C_Price_Indexes'!$B$6:$H$411,7,FALSE))</f>
        <v>3.7470628292006458E-6</v>
      </c>
      <c r="K259" s="68" t="s">
        <v>567</v>
      </c>
      <c r="L259" s="68"/>
      <c r="M259" s="68"/>
      <c r="N259" s="68"/>
      <c r="O259" s="68"/>
      <c r="P259" s="68"/>
      <c r="Q259" s="68">
        <v>1</v>
      </c>
      <c r="R259" s="68">
        <v>1</v>
      </c>
      <c r="S259" s="68">
        <v>1</v>
      </c>
      <c r="T259" s="68">
        <f>FinalEmployment!D256</f>
        <v>2</v>
      </c>
      <c r="U259" s="68">
        <v>1</v>
      </c>
      <c r="V259" s="68">
        <v>2014</v>
      </c>
      <c r="W259" s="68"/>
      <c r="X259" s="68" t="s">
        <v>574</v>
      </c>
      <c r="Y259" s="68"/>
    </row>
    <row r="260" spans="2:25" x14ac:dyDescent="0.25">
      <c r="B260" s="68" t="s">
        <v>540</v>
      </c>
      <c r="C260" s="68"/>
      <c r="D260" s="68"/>
      <c r="E260" s="68"/>
      <c r="F260" s="68"/>
      <c r="G260" s="68" t="str">
        <f>INDEX(Activities!$B$2:$C$390,MATCH(Exchanges!H260,Activities!$C$2:$C$390,0),1)</f>
        <v>Veterinary services</v>
      </c>
      <c r="H260" s="68">
        <f>FinalEmployment!B257</f>
        <v>541940</v>
      </c>
      <c r="I260" s="68" t="s">
        <v>533</v>
      </c>
      <c r="J260" s="95">
        <f>FinalEmployment!C257*1000/(VLOOKUP(H260,'07NAICS_GO_A_Gross Output'!$B$7:$K$412,10,FALSE)*1000000*VLOOKUP(H260,'07NAICS_GO_C_Price_Indexes'!$B$6:$H$411,7,FALSE))</f>
        <v>8.7091829072750861E-6</v>
      </c>
      <c r="K260" s="68" t="s">
        <v>567</v>
      </c>
      <c r="L260" s="68"/>
      <c r="M260" s="68"/>
      <c r="N260" s="68"/>
      <c r="O260" s="68"/>
      <c r="P260" s="68"/>
      <c r="Q260" s="68">
        <v>1</v>
      </c>
      <c r="R260" s="68">
        <v>1</v>
      </c>
      <c r="S260" s="68">
        <v>1</v>
      </c>
      <c r="T260" s="68">
        <f>FinalEmployment!D257</f>
        <v>2</v>
      </c>
      <c r="U260" s="68">
        <v>1</v>
      </c>
      <c r="V260" s="68">
        <v>2014</v>
      </c>
      <c r="W260" s="68"/>
      <c r="X260" s="68" t="s">
        <v>574</v>
      </c>
      <c r="Y260" s="68"/>
    </row>
    <row r="261" spans="2:25" x14ac:dyDescent="0.25">
      <c r="B261" s="68" t="s">
        <v>540</v>
      </c>
      <c r="C261" s="68"/>
      <c r="D261" s="68"/>
      <c r="E261" s="68"/>
      <c r="F261" s="68"/>
      <c r="G261" s="68" t="str">
        <f>INDEX(Activities!$B$2:$C$390,MATCH(Exchanges!H261,Activities!$C$2:$C$390,0),1)</f>
        <v>Marketing research and all other miscellaneous professional, scientific, and technical services</v>
      </c>
      <c r="H261" s="68" t="str">
        <f>FinalEmployment!B258</f>
        <v>5419A0</v>
      </c>
      <c r="I261" s="68" t="s">
        <v>533</v>
      </c>
      <c r="J261" s="95">
        <f>FinalEmployment!C258*1000/(VLOOKUP(H261,'07NAICS_GO_A_Gross Output'!$B$7:$K$412,10,FALSE)*1000000*VLOOKUP(H261,'07NAICS_GO_C_Price_Indexes'!$B$6:$H$411,7,FALSE))</f>
        <v>3.5935288587082257E-6</v>
      </c>
      <c r="K261" s="68" t="s">
        <v>567</v>
      </c>
      <c r="L261" s="68"/>
      <c r="M261" s="68"/>
      <c r="N261" s="68"/>
      <c r="O261" s="68"/>
      <c r="P261" s="68"/>
      <c r="Q261" s="68">
        <v>1</v>
      </c>
      <c r="R261" s="68">
        <v>1</v>
      </c>
      <c r="S261" s="68">
        <v>1</v>
      </c>
      <c r="T261" s="68">
        <f>FinalEmployment!D258</f>
        <v>2</v>
      </c>
      <c r="U261" s="68">
        <v>1</v>
      </c>
      <c r="V261" s="68">
        <v>2014</v>
      </c>
      <c r="W261" s="68"/>
      <c r="X261" s="68" t="s">
        <v>574</v>
      </c>
      <c r="Y261" s="68"/>
    </row>
    <row r="262" spans="2:25" x14ac:dyDescent="0.25">
      <c r="B262" s="68" t="s">
        <v>540</v>
      </c>
      <c r="C262" s="68"/>
      <c r="D262" s="68"/>
      <c r="E262" s="68"/>
      <c r="F262" s="68"/>
      <c r="G262" s="68" t="str">
        <f>INDEX(Activities!$B$2:$C$390,MATCH(Exchanges!H262,Activities!$C$2:$C$390,0),1)</f>
        <v>Office administrative services</v>
      </c>
      <c r="H262" s="68">
        <f>FinalEmployment!B259</f>
        <v>561100</v>
      </c>
      <c r="I262" s="68" t="s">
        <v>533</v>
      </c>
      <c r="J262" s="95">
        <f>FinalEmployment!C259*1000/(VLOOKUP(H262,'07NAICS_GO_A_Gross Output'!$B$7:$K$412,10,FALSE)*1000000*VLOOKUP(H262,'07NAICS_GO_C_Price_Indexes'!$B$6:$H$411,7,FALSE))</f>
        <v>9.4296087665803594E-7</v>
      </c>
      <c r="K262" s="68" t="s">
        <v>567</v>
      </c>
      <c r="L262" s="68"/>
      <c r="M262" s="68"/>
      <c r="N262" s="68"/>
      <c r="O262" s="68"/>
      <c r="P262" s="68"/>
      <c r="Q262" s="68">
        <v>1</v>
      </c>
      <c r="R262" s="68">
        <v>1</v>
      </c>
      <c r="S262" s="68">
        <v>1</v>
      </c>
      <c r="T262" s="68">
        <f>FinalEmployment!D259</f>
        <v>2</v>
      </c>
      <c r="U262" s="68">
        <v>1</v>
      </c>
      <c r="V262" s="68">
        <v>2014</v>
      </c>
      <c r="W262" s="68"/>
      <c r="X262" s="68" t="s">
        <v>574</v>
      </c>
      <c r="Y262" s="68"/>
    </row>
    <row r="263" spans="2:25" x14ac:dyDescent="0.25">
      <c r="B263" s="68" t="s">
        <v>540</v>
      </c>
      <c r="C263" s="68"/>
      <c r="D263" s="68"/>
      <c r="E263" s="68"/>
      <c r="F263" s="68"/>
      <c r="G263" s="68" t="str">
        <f>INDEX(Activities!$B$2:$C$390,MATCH(Exchanges!H263,Activities!$C$2:$C$390,0),1)</f>
        <v>Facilities support services</v>
      </c>
      <c r="H263" s="68">
        <f>FinalEmployment!B260</f>
        <v>561200</v>
      </c>
      <c r="I263" s="68" t="s">
        <v>533</v>
      </c>
      <c r="J263" s="95">
        <f>FinalEmployment!C260*1000/(VLOOKUP(H263,'07NAICS_GO_A_Gross Output'!$B$7:$K$412,10,FALSE)*1000000*VLOOKUP(H263,'07NAICS_GO_C_Price_Indexes'!$B$6:$H$411,7,FALSE))</f>
        <v>4.3942488946209445E-6</v>
      </c>
      <c r="K263" s="68" t="s">
        <v>567</v>
      </c>
      <c r="L263" s="68"/>
      <c r="M263" s="68"/>
      <c r="N263" s="68"/>
      <c r="O263" s="68"/>
      <c r="P263" s="68"/>
      <c r="Q263" s="68">
        <v>1</v>
      </c>
      <c r="R263" s="68">
        <v>1</v>
      </c>
      <c r="S263" s="68">
        <v>1</v>
      </c>
      <c r="T263" s="68">
        <f>FinalEmployment!D260</f>
        <v>2</v>
      </c>
      <c r="U263" s="68">
        <v>1</v>
      </c>
      <c r="V263" s="68">
        <v>2014</v>
      </c>
      <c r="W263" s="68"/>
      <c r="X263" s="68" t="s">
        <v>574</v>
      </c>
      <c r="Y263" s="68"/>
    </row>
    <row r="264" spans="2:25" x14ac:dyDescent="0.25">
      <c r="B264" s="68" t="s">
        <v>540</v>
      </c>
      <c r="C264" s="68"/>
      <c r="D264" s="68"/>
      <c r="E264" s="68"/>
      <c r="F264" s="68"/>
      <c r="G264" s="68" t="str">
        <f>INDEX(Activities!$B$2:$C$390,MATCH(Exchanges!H264,Activities!$C$2:$C$390,0),1)</f>
        <v>Employment services</v>
      </c>
      <c r="H264" s="68">
        <f>FinalEmployment!B261</f>
        <v>561300</v>
      </c>
      <c r="I264" s="68" t="s">
        <v>533</v>
      </c>
      <c r="J264" s="95">
        <f>FinalEmployment!C261*1000/(VLOOKUP(H264,'07NAICS_GO_A_Gross Output'!$B$7:$K$412,10,FALSE)*1000000*VLOOKUP(H264,'07NAICS_GO_C_Price_Indexes'!$B$6:$H$411,7,FALSE))</f>
        <v>1.4743605767964933E-5</v>
      </c>
      <c r="K264" s="68" t="s">
        <v>567</v>
      </c>
      <c r="L264" s="68"/>
      <c r="M264" s="68"/>
      <c r="N264" s="68"/>
      <c r="O264" s="68"/>
      <c r="P264" s="68"/>
      <c r="Q264" s="68">
        <v>1</v>
      </c>
      <c r="R264" s="68">
        <v>1</v>
      </c>
      <c r="S264" s="68">
        <v>1</v>
      </c>
      <c r="T264" s="68">
        <f>FinalEmployment!D261</f>
        <v>2</v>
      </c>
      <c r="U264" s="68">
        <v>1</v>
      </c>
      <c r="V264" s="68">
        <v>2014</v>
      </c>
      <c r="W264" s="68"/>
      <c r="X264" s="68" t="s">
        <v>574</v>
      </c>
      <c r="Y264" s="68"/>
    </row>
    <row r="265" spans="2:25" x14ac:dyDescent="0.25">
      <c r="B265" s="68" t="s">
        <v>540</v>
      </c>
      <c r="C265" s="68"/>
      <c r="D265" s="68"/>
      <c r="E265" s="68"/>
      <c r="F265" s="68"/>
      <c r="G265" s="68" t="str">
        <f>INDEX(Activities!$B$2:$C$390,MATCH(Exchanges!H265,Activities!$C$2:$C$390,0),1)</f>
        <v>Business support services</v>
      </c>
      <c r="H265" s="68">
        <f>FinalEmployment!B262</f>
        <v>561400</v>
      </c>
      <c r="I265" s="68" t="s">
        <v>533</v>
      </c>
      <c r="J265" s="95">
        <f>FinalEmployment!C262*1000/(VLOOKUP(H265,'07NAICS_GO_A_Gross Output'!$B$7:$K$412,10,FALSE)*1000000*VLOOKUP(H265,'07NAICS_GO_C_Price_Indexes'!$B$6:$H$411,7,FALSE))</f>
        <v>1.2846370477521293E-5</v>
      </c>
      <c r="K265" s="68" t="s">
        <v>567</v>
      </c>
      <c r="L265" s="68"/>
      <c r="M265" s="68"/>
      <c r="N265" s="68"/>
      <c r="O265" s="68"/>
      <c r="P265" s="68"/>
      <c r="Q265" s="68">
        <v>1</v>
      </c>
      <c r="R265" s="68">
        <v>1</v>
      </c>
      <c r="S265" s="68">
        <v>1</v>
      </c>
      <c r="T265" s="68">
        <f>FinalEmployment!D262</f>
        <v>2</v>
      </c>
      <c r="U265" s="68">
        <v>1</v>
      </c>
      <c r="V265" s="68">
        <v>2014</v>
      </c>
      <c r="W265" s="68"/>
      <c r="X265" s="68" t="s">
        <v>574</v>
      </c>
      <c r="Y265" s="68"/>
    </row>
    <row r="266" spans="2:25" x14ac:dyDescent="0.25">
      <c r="B266" s="68" t="s">
        <v>540</v>
      </c>
      <c r="C266" s="68"/>
      <c r="D266" s="68"/>
      <c r="E266" s="68"/>
      <c r="F266" s="68"/>
      <c r="G266" s="68" t="str">
        <f>INDEX(Activities!$B$2:$C$390,MATCH(Exchanges!H266,Activities!$C$2:$C$390,0),1)</f>
        <v>Travel arrangement and reservation services</v>
      </c>
      <c r="H266" s="68">
        <f>FinalEmployment!B263</f>
        <v>561500</v>
      </c>
      <c r="I266" s="68" t="s">
        <v>533</v>
      </c>
      <c r="J266" s="95">
        <f>FinalEmployment!C263*1000/(VLOOKUP(H266,'07NAICS_GO_A_Gross Output'!$B$7:$K$412,10,FALSE)*1000000*VLOOKUP(H266,'07NAICS_GO_C_Price_Indexes'!$B$6:$H$411,7,FALSE))</f>
        <v>4.3600610683929036E-6</v>
      </c>
      <c r="K266" s="68" t="s">
        <v>567</v>
      </c>
      <c r="L266" s="68"/>
      <c r="M266" s="68"/>
      <c r="N266" s="68"/>
      <c r="O266" s="68"/>
      <c r="P266" s="68"/>
      <c r="Q266" s="68">
        <v>1</v>
      </c>
      <c r="R266" s="68">
        <v>1</v>
      </c>
      <c r="S266" s="68">
        <v>1</v>
      </c>
      <c r="T266" s="68">
        <f>FinalEmployment!D263</f>
        <v>2</v>
      </c>
      <c r="U266" s="68">
        <v>1</v>
      </c>
      <c r="V266" s="68">
        <v>2014</v>
      </c>
      <c r="W266" s="68"/>
      <c r="X266" s="68" t="s">
        <v>574</v>
      </c>
      <c r="Y266" s="68"/>
    </row>
    <row r="267" spans="2:25" x14ac:dyDescent="0.25">
      <c r="B267" s="68" t="s">
        <v>540</v>
      </c>
      <c r="C267" s="68"/>
      <c r="D267" s="68"/>
      <c r="E267" s="68"/>
      <c r="F267" s="68"/>
      <c r="G267" s="68" t="str">
        <f>INDEX(Activities!$B$2:$C$390,MATCH(Exchanges!H267,Activities!$C$2:$C$390,0),1)</f>
        <v>Investigation and security services</v>
      </c>
      <c r="H267" s="68">
        <f>FinalEmployment!B264</f>
        <v>561600</v>
      </c>
      <c r="I267" s="68" t="s">
        <v>533</v>
      </c>
      <c r="J267" s="95">
        <f>FinalEmployment!C264*1000/(VLOOKUP(H267,'07NAICS_GO_A_Gross Output'!$B$7:$K$412,10,FALSE)*1000000*VLOOKUP(H267,'07NAICS_GO_C_Price_Indexes'!$B$6:$H$411,7,FALSE))</f>
        <v>1.7069976109289512E-5</v>
      </c>
      <c r="K267" s="68" t="s">
        <v>567</v>
      </c>
      <c r="L267" s="68"/>
      <c r="M267" s="68"/>
      <c r="N267" s="68"/>
      <c r="O267" s="68"/>
      <c r="P267" s="68"/>
      <c r="Q267" s="68">
        <v>1</v>
      </c>
      <c r="R267" s="68">
        <v>1</v>
      </c>
      <c r="S267" s="68">
        <v>1</v>
      </c>
      <c r="T267" s="68">
        <f>FinalEmployment!D264</f>
        <v>2</v>
      </c>
      <c r="U267" s="68">
        <v>1</v>
      </c>
      <c r="V267" s="68">
        <v>2014</v>
      </c>
      <c r="W267" s="68"/>
      <c r="X267" s="68" t="s">
        <v>574</v>
      </c>
      <c r="Y267" s="68"/>
    </row>
    <row r="268" spans="2:25" x14ac:dyDescent="0.25">
      <c r="B268" s="68" t="s">
        <v>540</v>
      </c>
      <c r="C268" s="68"/>
      <c r="D268" s="68"/>
      <c r="E268" s="68"/>
      <c r="F268" s="68"/>
      <c r="G268" s="68" t="str">
        <f>INDEX(Activities!$B$2:$C$390,MATCH(Exchanges!H268,Activities!$C$2:$C$390,0),1)</f>
        <v>Services to buildings and dwellings</v>
      </c>
      <c r="H268" s="68">
        <f>FinalEmployment!B265</f>
        <v>561700</v>
      </c>
      <c r="I268" s="68" t="s">
        <v>533</v>
      </c>
      <c r="J268" s="95">
        <f>FinalEmployment!C265*1000/(VLOOKUP(H268,'07NAICS_GO_A_Gross Output'!$B$7:$K$412,10,FALSE)*1000000*VLOOKUP(H268,'07NAICS_GO_C_Price_Indexes'!$B$6:$H$411,7,FALSE))</f>
        <v>1.1924031923895998E-5</v>
      </c>
      <c r="K268" s="68" t="s">
        <v>567</v>
      </c>
      <c r="L268" s="68"/>
      <c r="M268" s="68"/>
      <c r="N268" s="68"/>
      <c r="O268" s="68"/>
      <c r="P268" s="68"/>
      <c r="Q268" s="68">
        <v>1</v>
      </c>
      <c r="R268" s="68">
        <v>1</v>
      </c>
      <c r="S268" s="68">
        <v>1</v>
      </c>
      <c r="T268" s="68">
        <f>FinalEmployment!D265</f>
        <v>2</v>
      </c>
      <c r="U268" s="68">
        <v>1</v>
      </c>
      <c r="V268" s="68">
        <v>2014</v>
      </c>
      <c r="W268" s="68"/>
      <c r="X268" s="68" t="s">
        <v>574</v>
      </c>
      <c r="Y268" s="68"/>
    </row>
    <row r="269" spans="2:25" x14ac:dyDescent="0.25">
      <c r="B269" s="68" t="s">
        <v>540</v>
      </c>
      <c r="C269" s="68"/>
      <c r="D269" s="68"/>
      <c r="E269" s="68"/>
      <c r="F269" s="68"/>
      <c r="G269" s="68" t="str">
        <f>INDEX(Activities!$B$2:$C$390,MATCH(Exchanges!H269,Activities!$C$2:$C$390,0),1)</f>
        <v>Other support services</v>
      </c>
      <c r="H269" s="68">
        <f>FinalEmployment!B266</f>
        <v>561900</v>
      </c>
      <c r="I269" s="68" t="s">
        <v>533</v>
      </c>
      <c r="J269" s="95">
        <f>FinalEmployment!C266*1000/(VLOOKUP(H269,'07NAICS_GO_A_Gross Output'!$B$7:$K$412,10,FALSE)*1000000*VLOOKUP(H269,'07NAICS_GO_C_Price_Indexes'!$B$6:$H$411,7,FALSE))</f>
        <v>7.3528864502856383E-6</v>
      </c>
      <c r="K269" s="68" t="s">
        <v>567</v>
      </c>
      <c r="L269" s="68"/>
      <c r="M269" s="68"/>
      <c r="N269" s="68"/>
      <c r="O269" s="68"/>
      <c r="P269" s="68"/>
      <c r="Q269" s="68">
        <v>1</v>
      </c>
      <c r="R269" s="68">
        <v>1</v>
      </c>
      <c r="S269" s="68">
        <v>1</v>
      </c>
      <c r="T269" s="68">
        <f>FinalEmployment!D266</f>
        <v>2</v>
      </c>
      <c r="U269" s="68">
        <v>1</v>
      </c>
      <c r="V269" s="68">
        <v>2014</v>
      </c>
      <c r="W269" s="68"/>
      <c r="X269" s="68" t="s">
        <v>574</v>
      </c>
      <c r="Y269" s="68"/>
    </row>
    <row r="270" spans="2:25" x14ac:dyDescent="0.25">
      <c r="B270" s="68" t="s">
        <v>540</v>
      </c>
      <c r="C270" s="68"/>
      <c r="D270" s="68"/>
      <c r="E270" s="68"/>
      <c r="F270" s="68"/>
      <c r="G270" s="68" t="str">
        <f>INDEX(Activities!$B$2:$C$390,MATCH(Exchanges!H270,Activities!$C$2:$C$390,0),1)</f>
        <v>Nonresidential maintenance and repair</v>
      </c>
      <c r="H270" s="68">
        <f>FinalEmployment!B267</f>
        <v>230301</v>
      </c>
      <c r="I270" s="68" t="s">
        <v>533</v>
      </c>
      <c r="J270" s="95">
        <f>FinalEmployment!C267*1000/(VLOOKUP(H270,'07NAICS_GO_A_Gross Output'!$B$7:$K$412,10,FALSE)*1000000*VLOOKUP(H270,'07NAICS_GO_C_Price_Indexes'!$B$6:$H$411,7,FALSE))</f>
        <v>5.6681476730781181E-6</v>
      </c>
      <c r="K270" s="68" t="s">
        <v>567</v>
      </c>
      <c r="L270" s="68"/>
      <c r="M270" s="68"/>
      <c r="N270" s="68"/>
      <c r="O270" s="68"/>
      <c r="P270" s="68"/>
      <c r="Q270" s="68">
        <v>1</v>
      </c>
      <c r="R270" s="68">
        <v>1</v>
      </c>
      <c r="S270" s="68">
        <v>1</v>
      </c>
      <c r="T270" s="68">
        <f>FinalEmployment!D267</f>
        <v>2</v>
      </c>
      <c r="U270" s="68">
        <v>1</v>
      </c>
      <c r="V270" s="68">
        <v>2014</v>
      </c>
      <c r="W270" s="68"/>
      <c r="X270" s="68" t="s">
        <v>574</v>
      </c>
      <c r="Y270" s="68"/>
    </row>
    <row r="271" spans="2:25" x14ac:dyDescent="0.25">
      <c r="B271" s="68" t="s">
        <v>540</v>
      </c>
      <c r="C271" s="68"/>
      <c r="D271" s="68"/>
      <c r="E271" s="68"/>
      <c r="F271" s="68"/>
      <c r="G271" s="68" t="str">
        <f>INDEX(Activities!$B$2:$C$390,MATCH(Exchanges!H271,Activities!$C$2:$C$390,0),1)</f>
        <v>Residential maintenance and repair</v>
      </c>
      <c r="H271" s="68">
        <f>FinalEmployment!B268</f>
        <v>230302</v>
      </c>
      <c r="I271" s="68" t="s">
        <v>533</v>
      </c>
      <c r="J271" s="95">
        <f>FinalEmployment!C268*1000/(VLOOKUP(H271,'07NAICS_GO_A_Gross Output'!$B$7:$K$412,10,FALSE)*1000000*VLOOKUP(H271,'07NAICS_GO_C_Price_Indexes'!$B$6:$H$411,7,FALSE))</f>
        <v>5.5376358777690472E-6</v>
      </c>
      <c r="K271" s="68" t="s">
        <v>567</v>
      </c>
      <c r="L271" s="68"/>
      <c r="M271" s="68"/>
      <c r="N271" s="68"/>
      <c r="O271" s="68"/>
      <c r="P271" s="68"/>
      <c r="Q271" s="68">
        <v>1</v>
      </c>
      <c r="R271" s="68">
        <v>1</v>
      </c>
      <c r="S271" s="68">
        <v>1</v>
      </c>
      <c r="T271" s="68">
        <f>FinalEmployment!D268</f>
        <v>2</v>
      </c>
      <c r="U271" s="68">
        <v>1</v>
      </c>
      <c r="V271" s="68">
        <v>2014</v>
      </c>
      <c r="W271" s="68"/>
      <c r="X271" s="68" t="s">
        <v>574</v>
      </c>
      <c r="Y271" s="68"/>
    </row>
    <row r="272" spans="2:25" x14ac:dyDescent="0.25">
      <c r="B272" s="68" t="s">
        <v>540</v>
      </c>
      <c r="C272" s="68"/>
      <c r="D272" s="68"/>
      <c r="E272" s="68"/>
      <c r="F272" s="68"/>
      <c r="G272" s="68" t="str">
        <f>INDEX(Activities!$B$2:$C$390,MATCH(Exchanges!H272,Activities!$C$2:$C$390,0),1)</f>
        <v>Health care structures</v>
      </c>
      <c r="H272" s="68">
        <f>FinalEmployment!B269</f>
        <v>233210</v>
      </c>
      <c r="I272" s="68" t="s">
        <v>533</v>
      </c>
      <c r="J272" s="95">
        <f>FinalEmployment!C269*1000/(VLOOKUP(H272,'07NAICS_GO_A_Gross Output'!$B$7:$K$412,10,FALSE)*1000000*VLOOKUP(H272,'07NAICS_GO_C_Price_Indexes'!$B$6:$H$411,7,FALSE))</f>
        <v>5.9796748917353434E-6</v>
      </c>
      <c r="K272" s="68" t="s">
        <v>567</v>
      </c>
      <c r="L272" s="68"/>
      <c r="M272" s="68"/>
      <c r="N272" s="68"/>
      <c r="O272" s="68"/>
      <c r="P272" s="68"/>
      <c r="Q272" s="68">
        <v>1</v>
      </c>
      <c r="R272" s="68">
        <v>1</v>
      </c>
      <c r="S272" s="68">
        <v>1</v>
      </c>
      <c r="T272" s="68">
        <f>FinalEmployment!D269</f>
        <v>2</v>
      </c>
      <c r="U272" s="68">
        <v>1</v>
      </c>
      <c r="V272" s="68">
        <v>2014</v>
      </c>
      <c r="W272" s="68"/>
      <c r="X272" s="68" t="s">
        <v>574</v>
      </c>
      <c r="Y272" s="68"/>
    </row>
    <row r="273" spans="2:25" x14ac:dyDescent="0.25">
      <c r="B273" s="68" t="s">
        <v>540</v>
      </c>
      <c r="C273" s="68"/>
      <c r="D273" s="68"/>
      <c r="E273" s="68"/>
      <c r="F273" s="68"/>
      <c r="G273" s="68" t="str">
        <f>INDEX(Activities!$B$2:$C$390,MATCH(Exchanges!H273,Activities!$C$2:$C$390,0),1)</f>
        <v>Manufacturing structures</v>
      </c>
      <c r="H273" s="68">
        <f>FinalEmployment!B270</f>
        <v>233230</v>
      </c>
      <c r="I273" s="68" t="s">
        <v>533</v>
      </c>
      <c r="J273" s="95">
        <f>FinalEmployment!C270*1000/(VLOOKUP(H273,'07NAICS_GO_A_Gross Output'!$B$7:$K$412,10,FALSE)*1000000*VLOOKUP(H273,'07NAICS_GO_C_Price_Indexes'!$B$6:$H$411,7,FALSE))</f>
        <v>9.06090399642829E-6</v>
      </c>
      <c r="K273" s="68" t="s">
        <v>567</v>
      </c>
      <c r="L273" s="68"/>
      <c r="M273" s="68"/>
      <c r="N273" s="68"/>
      <c r="O273" s="68"/>
      <c r="P273" s="68"/>
      <c r="Q273" s="68">
        <v>1</v>
      </c>
      <c r="R273" s="68">
        <v>1</v>
      </c>
      <c r="S273" s="68">
        <v>1</v>
      </c>
      <c r="T273" s="68">
        <f>FinalEmployment!D270</f>
        <v>2</v>
      </c>
      <c r="U273" s="68">
        <v>1</v>
      </c>
      <c r="V273" s="68">
        <v>2014</v>
      </c>
      <c r="W273" s="68"/>
      <c r="X273" s="68" t="s">
        <v>574</v>
      </c>
      <c r="Y273" s="68"/>
    </row>
    <row r="274" spans="2:25" x14ac:dyDescent="0.25">
      <c r="B274" s="68" t="s">
        <v>540</v>
      </c>
      <c r="C274" s="68"/>
      <c r="D274" s="68"/>
      <c r="E274" s="68"/>
      <c r="F274" s="68"/>
      <c r="G274" s="68" t="str">
        <f>INDEX(Activities!$B$2:$C$390,MATCH(Exchanges!H274,Activities!$C$2:$C$390,0),1)</f>
        <v>Power and communication structures</v>
      </c>
      <c r="H274" s="68">
        <f>FinalEmployment!B271</f>
        <v>233240</v>
      </c>
      <c r="I274" s="68" t="s">
        <v>533</v>
      </c>
      <c r="J274" s="95">
        <f>FinalEmployment!C271*1000/(VLOOKUP(H274,'07NAICS_GO_A_Gross Output'!$B$7:$K$412,10,FALSE)*1000000*VLOOKUP(H274,'07NAICS_GO_C_Price_Indexes'!$B$6:$H$411,7,FALSE))</f>
        <v>5.6968365177659986E-6</v>
      </c>
      <c r="K274" s="68" t="s">
        <v>567</v>
      </c>
      <c r="L274" s="68"/>
      <c r="M274" s="68"/>
      <c r="N274" s="68"/>
      <c r="O274" s="68"/>
      <c r="P274" s="68"/>
      <c r="Q274" s="68">
        <v>1</v>
      </c>
      <c r="R274" s="68">
        <v>1</v>
      </c>
      <c r="S274" s="68">
        <v>1</v>
      </c>
      <c r="T274" s="68">
        <f>FinalEmployment!D271</f>
        <v>2</v>
      </c>
      <c r="U274" s="68">
        <v>1</v>
      </c>
      <c r="V274" s="68">
        <v>2014</v>
      </c>
      <c r="W274" s="68"/>
      <c r="X274" s="68" t="s">
        <v>574</v>
      </c>
      <c r="Y274" s="68"/>
    </row>
    <row r="275" spans="2:25" x14ac:dyDescent="0.25">
      <c r="B275" s="68" t="s">
        <v>540</v>
      </c>
      <c r="C275" s="68"/>
      <c r="D275" s="68"/>
      <c r="E275" s="68"/>
      <c r="F275" s="68"/>
      <c r="G275" s="68" t="str">
        <f>INDEX(Activities!$B$2:$C$390,MATCH(Exchanges!H275,Activities!$C$2:$C$390,0),1)</f>
        <v>Educational and vocational structures</v>
      </c>
      <c r="H275" s="68">
        <f>FinalEmployment!B272</f>
        <v>233262</v>
      </c>
      <c r="I275" s="68" t="s">
        <v>533</v>
      </c>
      <c r="J275" s="95">
        <f>FinalEmployment!C272*1000/(VLOOKUP(H275,'07NAICS_GO_A_Gross Output'!$B$7:$K$412,10,FALSE)*1000000*VLOOKUP(H275,'07NAICS_GO_C_Price_Indexes'!$B$6:$H$411,7,FALSE))</f>
        <v>4.0443464809641315E-6</v>
      </c>
      <c r="K275" s="68" t="s">
        <v>567</v>
      </c>
      <c r="L275" s="68"/>
      <c r="M275" s="68"/>
      <c r="N275" s="68"/>
      <c r="O275" s="68"/>
      <c r="P275" s="68"/>
      <c r="Q275" s="68">
        <v>1</v>
      </c>
      <c r="R275" s="68">
        <v>1</v>
      </c>
      <c r="S275" s="68">
        <v>1</v>
      </c>
      <c r="T275" s="68">
        <f>FinalEmployment!D272</f>
        <v>2</v>
      </c>
      <c r="U275" s="68">
        <v>1</v>
      </c>
      <c r="V275" s="68">
        <v>2014</v>
      </c>
      <c r="W275" s="68"/>
      <c r="X275" s="68" t="s">
        <v>574</v>
      </c>
      <c r="Y275" s="68"/>
    </row>
    <row r="276" spans="2:25" x14ac:dyDescent="0.25">
      <c r="B276" s="68" t="s">
        <v>540</v>
      </c>
      <c r="C276" s="68"/>
      <c r="D276" s="68"/>
      <c r="E276" s="68"/>
      <c r="F276" s="68"/>
      <c r="G276" s="68" t="str">
        <f>INDEX(Activities!$B$2:$C$390,MATCH(Exchanges!H276,Activities!$C$2:$C$390,0),1)</f>
        <v>Highways and streets</v>
      </c>
      <c r="H276" s="68">
        <f>FinalEmployment!B273</f>
        <v>233293</v>
      </c>
      <c r="I276" s="68" t="s">
        <v>533</v>
      </c>
      <c r="J276" s="95">
        <f>FinalEmployment!C273*1000/(VLOOKUP(H276,'07NAICS_GO_A_Gross Output'!$B$7:$K$412,10,FALSE)*1000000*VLOOKUP(H276,'07NAICS_GO_C_Price_Indexes'!$B$6:$H$411,7,FALSE))</f>
        <v>5.6137289800109926E-6</v>
      </c>
      <c r="K276" s="68" t="s">
        <v>567</v>
      </c>
      <c r="L276" s="68"/>
      <c r="M276" s="68"/>
      <c r="N276" s="68"/>
      <c r="O276" s="68"/>
      <c r="P276" s="68"/>
      <c r="Q276" s="68">
        <v>1</v>
      </c>
      <c r="R276" s="68">
        <v>1</v>
      </c>
      <c r="S276" s="68">
        <v>1</v>
      </c>
      <c r="T276" s="68">
        <f>FinalEmployment!D273</f>
        <v>2</v>
      </c>
      <c r="U276" s="68">
        <v>1</v>
      </c>
      <c r="V276" s="68">
        <v>2014</v>
      </c>
      <c r="W276" s="68"/>
      <c r="X276" s="68" t="s">
        <v>574</v>
      </c>
      <c r="Y276" s="68"/>
    </row>
    <row r="277" spans="2:25" x14ac:dyDescent="0.25">
      <c r="B277" s="68" t="s">
        <v>540</v>
      </c>
      <c r="C277" s="68"/>
      <c r="D277" s="68"/>
      <c r="E277" s="68"/>
      <c r="F277" s="68"/>
      <c r="G277" s="68" t="str">
        <f>INDEX(Activities!$B$2:$C$390,MATCH(Exchanges!H277,Activities!$C$2:$C$390,0),1)</f>
        <v>Commercial structures, including farm structures</v>
      </c>
      <c r="H277" s="68" t="str">
        <f>FinalEmployment!B274</f>
        <v>2332A0</v>
      </c>
      <c r="I277" s="68" t="s">
        <v>533</v>
      </c>
      <c r="J277" s="95">
        <f>FinalEmployment!C274*1000/(VLOOKUP(H277,'07NAICS_GO_A_Gross Output'!$B$7:$K$412,10,FALSE)*1000000*VLOOKUP(H277,'07NAICS_GO_C_Price_Indexes'!$B$6:$H$411,7,FALSE))</f>
        <v>7.7789900565259023E-6</v>
      </c>
      <c r="K277" s="68" t="s">
        <v>567</v>
      </c>
      <c r="L277" s="68"/>
      <c r="M277" s="68"/>
      <c r="N277" s="68"/>
      <c r="O277" s="68"/>
      <c r="P277" s="68"/>
      <c r="Q277" s="68">
        <v>1</v>
      </c>
      <c r="R277" s="68">
        <v>1</v>
      </c>
      <c r="S277" s="68">
        <v>1</v>
      </c>
      <c r="T277" s="68">
        <f>FinalEmployment!D274</f>
        <v>2</v>
      </c>
      <c r="U277" s="68">
        <v>1</v>
      </c>
      <c r="V277" s="68">
        <v>2014</v>
      </c>
      <c r="W277" s="68"/>
      <c r="X277" s="68" t="s">
        <v>574</v>
      </c>
      <c r="Y277" s="68"/>
    </row>
    <row r="278" spans="2:25" x14ac:dyDescent="0.25">
      <c r="B278" s="68" t="s">
        <v>540</v>
      </c>
      <c r="C278" s="68"/>
      <c r="D278" s="68"/>
      <c r="E278" s="68"/>
      <c r="F278" s="68"/>
      <c r="G278" s="68" t="str">
        <f>INDEX(Activities!$B$2:$C$390,MATCH(Exchanges!H278,Activities!$C$2:$C$390,0),1)</f>
        <v>Other nonresidential structures</v>
      </c>
      <c r="H278" s="68" t="str">
        <f>FinalEmployment!B275</f>
        <v>2332B0</v>
      </c>
      <c r="I278" s="68" t="s">
        <v>533</v>
      </c>
      <c r="J278" s="95">
        <f>FinalEmployment!C275*1000/(VLOOKUP(H278,'07NAICS_GO_A_Gross Output'!$B$7:$K$412,10,FALSE)*1000000*VLOOKUP(H278,'07NAICS_GO_C_Price_Indexes'!$B$6:$H$411,7,FALSE))</f>
        <v>6.7186561540987443E-6</v>
      </c>
      <c r="K278" s="68" t="s">
        <v>567</v>
      </c>
      <c r="L278" s="68"/>
      <c r="M278" s="68"/>
      <c r="N278" s="68"/>
      <c r="O278" s="68"/>
      <c r="P278" s="68"/>
      <c r="Q278" s="68">
        <v>1</v>
      </c>
      <c r="R278" s="68">
        <v>1</v>
      </c>
      <c r="S278" s="68">
        <v>1</v>
      </c>
      <c r="T278" s="68">
        <f>FinalEmployment!D275</f>
        <v>2</v>
      </c>
      <c r="U278" s="68">
        <v>1</v>
      </c>
      <c r="V278" s="68">
        <v>2014</v>
      </c>
      <c r="W278" s="68"/>
      <c r="X278" s="68" t="s">
        <v>574</v>
      </c>
      <c r="Y278" s="68"/>
    </row>
    <row r="279" spans="2:25" x14ac:dyDescent="0.25">
      <c r="B279" s="68" t="s">
        <v>540</v>
      </c>
      <c r="C279" s="68"/>
      <c r="D279" s="68"/>
      <c r="E279" s="68"/>
      <c r="F279" s="68"/>
      <c r="G279" s="68" t="str">
        <f>INDEX(Activities!$B$2:$C$390,MATCH(Exchanges!H279,Activities!$C$2:$C$390,0),1)</f>
        <v>Single-family residential structures</v>
      </c>
      <c r="H279" s="68">
        <f>FinalEmployment!B276</f>
        <v>233411</v>
      </c>
      <c r="I279" s="68" t="s">
        <v>533</v>
      </c>
      <c r="J279" s="95">
        <f>FinalEmployment!C276*1000/(VLOOKUP(H279,'07NAICS_GO_A_Gross Output'!$B$7:$K$412,10,FALSE)*1000000*VLOOKUP(H279,'07NAICS_GO_C_Price_Indexes'!$B$6:$H$411,7,FALSE))</f>
        <v>6.0430794184660023E-6</v>
      </c>
      <c r="K279" s="68" t="s">
        <v>567</v>
      </c>
      <c r="L279" s="68"/>
      <c r="M279" s="68"/>
      <c r="N279" s="68"/>
      <c r="O279" s="68"/>
      <c r="P279" s="68"/>
      <c r="Q279" s="68">
        <v>1</v>
      </c>
      <c r="R279" s="68">
        <v>1</v>
      </c>
      <c r="S279" s="68">
        <v>1</v>
      </c>
      <c r="T279" s="68">
        <f>FinalEmployment!D276</f>
        <v>2</v>
      </c>
      <c r="U279" s="68">
        <v>1</v>
      </c>
      <c r="V279" s="68">
        <v>2014</v>
      </c>
      <c r="W279" s="68"/>
      <c r="X279" s="68" t="s">
        <v>574</v>
      </c>
      <c r="Y279" s="68"/>
    </row>
    <row r="280" spans="2:25" x14ac:dyDescent="0.25">
      <c r="B280" s="68" t="s">
        <v>540</v>
      </c>
      <c r="C280" s="68"/>
      <c r="D280" s="68"/>
      <c r="E280" s="68"/>
      <c r="F280" s="68"/>
      <c r="G280" s="68" t="str">
        <f>INDEX(Activities!$B$2:$C$390,MATCH(Exchanges!H280,Activities!$C$2:$C$390,0),1)</f>
        <v>Multifamily residential structures</v>
      </c>
      <c r="H280" s="68">
        <f>FinalEmployment!B277</f>
        <v>233412</v>
      </c>
      <c r="I280" s="68" t="s">
        <v>533</v>
      </c>
      <c r="J280" s="95">
        <f>FinalEmployment!C277*1000/(VLOOKUP(H280,'07NAICS_GO_A_Gross Output'!$B$7:$K$412,10,FALSE)*1000000*VLOOKUP(H280,'07NAICS_GO_C_Price_Indexes'!$B$6:$H$411,7,FALSE))</f>
        <v>5.6287910102698372E-6</v>
      </c>
      <c r="K280" s="68" t="s">
        <v>567</v>
      </c>
      <c r="L280" s="68"/>
      <c r="M280" s="68"/>
      <c r="N280" s="68"/>
      <c r="O280" s="68"/>
      <c r="P280" s="68"/>
      <c r="Q280" s="68">
        <v>1</v>
      </c>
      <c r="R280" s="68">
        <v>1</v>
      </c>
      <c r="S280" s="68">
        <v>1</v>
      </c>
      <c r="T280" s="68">
        <f>FinalEmployment!D277</f>
        <v>2</v>
      </c>
      <c r="U280" s="68">
        <v>1</v>
      </c>
      <c r="V280" s="68">
        <v>2014</v>
      </c>
      <c r="W280" s="68"/>
      <c r="X280" s="68" t="s">
        <v>574</v>
      </c>
      <c r="Y280" s="68"/>
    </row>
    <row r="281" spans="2:25" x14ac:dyDescent="0.25">
      <c r="B281" s="68" t="s">
        <v>540</v>
      </c>
      <c r="C281" s="68"/>
      <c r="D281" s="68"/>
      <c r="E281" s="68"/>
      <c r="F281" s="68"/>
      <c r="G281" s="68" t="str">
        <f>INDEX(Activities!$B$2:$C$390,MATCH(Exchanges!H281,Activities!$C$2:$C$390,0),1)</f>
        <v>Other residential structures</v>
      </c>
      <c r="H281" s="68" t="str">
        <f>FinalEmployment!B278</f>
        <v>2334A0</v>
      </c>
      <c r="I281" s="68" t="s">
        <v>533</v>
      </c>
      <c r="J281" s="95">
        <f>FinalEmployment!C278*1000/(VLOOKUP(H281,'07NAICS_GO_A_Gross Output'!$B$7:$K$412,10,FALSE)*1000000*VLOOKUP(H281,'07NAICS_GO_C_Price_Indexes'!$B$6:$H$411,7,FALSE))</f>
        <v>4.01176818960266E-7</v>
      </c>
      <c r="K281" s="68" t="s">
        <v>567</v>
      </c>
      <c r="L281" s="68"/>
      <c r="M281" s="68"/>
      <c r="N281" s="68"/>
      <c r="O281" s="68"/>
      <c r="P281" s="68"/>
      <c r="Q281" s="68">
        <v>1</v>
      </c>
      <c r="R281" s="68">
        <v>1</v>
      </c>
      <c r="S281" s="68">
        <v>1</v>
      </c>
      <c r="T281" s="68">
        <f>FinalEmployment!D278</f>
        <v>2</v>
      </c>
      <c r="U281" s="68">
        <v>1</v>
      </c>
      <c r="V281" s="68">
        <v>2014</v>
      </c>
      <c r="W281" s="68"/>
      <c r="X281" s="68" t="s">
        <v>574</v>
      </c>
      <c r="Y281" s="68"/>
    </row>
    <row r="282" spans="2:25" x14ac:dyDescent="0.25">
      <c r="B282" s="68" t="s">
        <v>540</v>
      </c>
      <c r="C282" s="68"/>
      <c r="D282" s="68"/>
      <c r="E282" s="68"/>
      <c r="F282" s="68"/>
      <c r="G282" s="68" t="str">
        <f>INDEX(Activities!$B$2:$C$390,MATCH(Exchanges!H282,Activities!$C$2:$C$390,0),1)</f>
        <v>Federal general government (defense)</v>
      </c>
      <c r="H282" s="68" t="str">
        <f>FinalEmployment!B279</f>
        <v>S00500</v>
      </c>
      <c r="I282" s="68" t="s">
        <v>533</v>
      </c>
      <c r="J282" s="95">
        <f>FinalEmployment!C279*1000/(VLOOKUP(H282,'07NAICS_GO_A_Gross Output'!$B$7:$K$412,10,FALSE)*1000000*VLOOKUP(H282,'07NAICS_GO_C_Price_Indexes'!$B$6:$H$411,7,FALSE))</f>
        <v>2.2310760570822388E-6</v>
      </c>
      <c r="K282" s="68" t="s">
        <v>567</v>
      </c>
      <c r="L282" s="68"/>
      <c r="M282" s="68"/>
      <c r="N282" s="68"/>
      <c r="O282" s="68"/>
      <c r="P282" s="68"/>
      <c r="Q282" s="68">
        <v>1</v>
      </c>
      <c r="R282" s="68">
        <v>1</v>
      </c>
      <c r="S282" s="68">
        <v>1</v>
      </c>
      <c r="T282" s="68">
        <f>FinalEmployment!D279</f>
        <v>1</v>
      </c>
      <c r="U282" s="68">
        <v>1</v>
      </c>
      <c r="V282" s="68">
        <v>2014</v>
      </c>
      <c r="W282" s="68"/>
      <c r="X282" s="68" t="s">
        <v>574</v>
      </c>
      <c r="Y282" s="68"/>
    </row>
    <row r="283" spans="2:25" x14ac:dyDescent="0.25">
      <c r="B283" s="68" t="s">
        <v>540</v>
      </c>
      <c r="C283" s="68"/>
      <c r="D283" s="68"/>
      <c r="E283" s="68"/>
      <c r="F283" s="68"/>
      <c r="G283" s="68" t="str">
        <f>INDEX(Activities!$B$2:$C$390,MATCH(Exchanges!H283,Activities!$C$2:$C$390,0),1)</f>
        <v>Federal general government (nondefense)</v>
      </c>
      <c r="H283" s="68" t="str">
        <f>FinalEmployment!B280</f>
        <v>S00600</v>
      </c>
      <c r="I283" s="68" t="s">
        <v>533</v>
      </c>
      <c r="J283" s="95">
        <f>FinalEmployment!C280*1000/(VLOOKUP(H283,'07NAICS_GO_A_Gross Output'!$B$7:$K$412,10,FALSE)*1000000*VLOOKUP(H283,'07NAICS_GO_C_Price_Indexes'!$B$6:$H$411,7,FALSE))</f>
        <v>2.5930534544748231E-6</v>
      </c>
      <c r="K283" s="68" t="s">
        <v>567</v>
      </c>
      <c r="L283" s="68"/>
      <c r="M283" s="68"/>
      <c r="N283" s="68"/>
      <c r="O283" s="68"/>
      <c r="P283" s="68"/>
      <c r="Q283" s="68">
        <v>1</v>
      </c>
      <c r="R283" s="68">
        <v>1</v>
      </c>
      <c r="S283" s="68">
        <v>1</v>
      </c>
      <c r="T283" s="68">
        <f>FinalEmployment!D280</f>
        <v>1</v>
      </c>
      <c r="U283" s="68">
        <v>1</v>
      </c>
      <c r="V283" s="68">
        <v>2014</v>
      </c>
      <c r="W283" s="68"/>
      <c r="X283" s="68" t="s">
        <v>574</v>
      </c>
      <c r="Y283" s="68"/>
    </row>
    <row r="284" spans="2:25" x14ac:dyDescent="0.25">
      <c r="B284" s="68" t="s">
        <v>540</v>
      </c>
      <c r="C284" s="68"/>
      <c r="D284" s="68"/>
      <c r="E284" s="68"/>
      <c r="F284" s="68"/>
      <c r="G284" s="68" t="str">
        <f>INDEX(Activities!$B$2:$C$390,MATCH(Exchanges!H284,Activities!$C$2:$C$390,0),1)</f>
        <v>Federal electric utilities</v>
      </c>
      <c r="H284" s="68" t="str">
        <f>FinalEmployment!B281</f>
        <v>S00101</v>
      </c>
      <c r="I284" s="68" t="s">
        <v>533</v>
      </c>
      <c r="J284" s="95">
        <f>FinalEmployment!C281*1000/(VLOOKUP(H284,'07NAICS_GO_A_Gross Output'!$B$7:$K$412,10,FALSE)*1000000*VLOOKUP(H284,'07NAICS_GO_C_Price_Indexes'!$B$6:$H$411,7,FALSE))</f>
        <v>1.7313547171364905E-6</v>
      </c>
      <c r="K284" s="68" t="s">
        <v>567</v>
      </c>
      <c r="L284" s="68"/>
      <c r="M284" s="68"/>
      <c r="N284" s="68"/>
      <c r="O284" s="68"/>
      <c r="P284" s="68"/>
      <c r="Q284" s="68">
        <v>1</v>
      </c>
      <c r="R284" s="68">
        <v>1</v>
      </c>
      <c r="S284" s="68">
        <v>1</v>
      </c>
      <c r="T284" s="68">
        <f>FinalEmployment!D281</f>
        <v>2</v>
      </c>
      <c r="U284" s="68">
        <v>1</v>
      </c>
      <c r="V284" s="68">
        <v>2014</v>
      </c>
      <c r="W284" s="68"/>
      <c r="X284" s="68" t="s">
        <v>574</v>
      </c>
      <c r="Y284" s="68"/>
    </row>
    <row r="285" spans="2:25" x14ac:dyDescent="0.25">
      <c r="B285" s="68" t="s">
        <v>540</v>
      </c>
      <c r="C285" s="68"/>
      <c r="D285" s="68"/>
      <c r="E285" s="68"/>
      <c r="F285" s="68"/>
      <c r="G285" s="68" t="str">
        <f>INDEX(Activities!$B$2:$C$390,MATCH(Exchanges!H285,Activities!$C$2:$C$390,0),1)</f>
        <v>Other federal government enterprises</v>
      </c>
      <c r="H285" s="68" t="str">
        <f>FinalEmployment!B282</f>
        <v>S00102</v>
      </c>
      <c r="I285" s="68" t="s">
        <v>533</v>
      </c>
      <c r="J285" s="95">
        <f>FinalEmployment!C282*1000/(VLOOKUP(H285,'07NAICS_GO_A_Gross Output'!$B$7:$K$412,10,FALSE)*1000000*VLOOKUP(H285,'07NAICS_GO_C_Price_Indexes'!$B$6:$H$411,7,FALSE))</f>
        <v>6.2346534079913778E-7</v>
      </c>
      <c r="K285" s="68" t="s">
        <v>567</v>
      </c>
      <c r="L285" s="68"/>
      <c r="M285" s="68"/>
      <c r="N285" s="68"/>
      <c r="O285" s="68"/>
      <c r="P285" s="68"/>
      <c r="Q285" s="68">
        <v>1</v>
      </c>
      <c r="R285" s="68">
        <v>1</v>
      </c>
      <c r="S285" s="68">
        <v>1</v>
      </c>
      <c r="T285" s="68">
        <f>FinalEmployment!D282</f>
        <v>2</v>
      </c>
      <c r="U285" s="68">
        <v>1</v>
      </c>
      <c r="V285" s="68">
        <v>2014</v>
      </c>
      <c r="W285" s="68"/>
      <c r="X285" s="68" t="s">
        <v>574</v>
      </c>
      <c r="Y285" s="68"/>
    </row>
    <row r="286" spans="2:25" x14ac:dyDescent="0.25">
      <c r="B286" s="68" t="s">
        <v>540</v>
      </c>
      <c r="C286" s="68"/>
      <c r="D286" s="68"/>
      <c r="E286" s="68"/>
      <c r="F286" s="68"/>
      <c r="G286" s="68" t="str">
        <f>INDEX(Activities!$B$2:$C$390,MATCH(Exchanges!H286,Activities!$C$2:$C$390,0),1)</f>
        <v>State and local general government</v>
      </c>
      <c r="H286" s="68" t="str">
        <f>FinalEmployment!B283</f>
        <v>S00700</v>
      </c>
      <c r="I286" s="68" t="s">
        <v>533</v>
      </c>
      <c r="J286" s="95">
        <f>FinalEmployment!C283*1000/(VLOOKUP(H286,'07NAICS_GO_A_Gross Output'!$B$7:$K$412,10,FALSE)*1000000*VLOOKUP(H286,'07NAICS_GO_C_Price_Indexes'!$B$6:$H$411,7,FALSE))</f>
        <v>3.5208778758787136E-6</v>
      </c>
      <c r="K286" s="68" t="s">
        <v>567</v>
      </c>
      <c r="L286" s="68"/>
      <c r="M286" s="68"/>
      <c r="N286" s="68"/>
      <c r="O286" s="68"/>
      <c r="P286" s="68"/>
      <c r="Q286" s="68">
        <v>1</v>
      </c>
      <c r="R286" s="68">
        <v>1</v>
      </c>
      <c r="S286" s="68">
        <v>1</v>
      </c>
      <c r="T286" s="68">
        <f>FinalEmployment!D283</f>
        <v>1</v>
      </c>
      <c r="U286" s="68">
        <v>1</v>
      </c>
      <c r="V286" s="68">
        <v>2014</v>
      </c>
      <c r="W286" s="68"/>
      <c r="X286" s="68" t="s">
        <v>574</v>
      </c>
      <c r="Y286" s="68"/>
    </row>
    <row r="287" spans="2:25" x14ac:dyDescent="0.25">
      <c r="B287" s="68" t="s">
        <v>540</v>
      </c>
      <c r="C287" s="68"/>
      <c r="D287" s="68"/>
      <c r="E287" s="68"/>
      <c r="F287" s="68"/>
      <c r="G287" s="68" t="str">
        <f>INDEX(Activities!$B$2:$C$390,MATCH(Exchanges!H287,Activities!$C$2:$C$390,0),1)</f>
        <v>State and local government passenger transit</v>
      </c>
      <c r="H287" s="68" t="str">
        <f>FinalEmployment!B284</f>
        <v>S00201</v>
      </c>
      <c r="I287" s="68" t="s">
        <v>533</v>
      </c>
      <c r="J287" s="95">
        <f>FinalEmployment!C284*1000/(VLOOKUP(H287,'07NAICS_GO_A_Gross Output'!$B$7:$K$412,10,FALSE)*1000000*VLOOKUP(H287,'07NAICS_GO_C_Price_Indexes'!$B$6:$H$411,7,FALSE))</f>
        <v>8.5393752543867164E-6</v>
      </c>
      <c r="K287" s="68" t="s">
        <v>567</v>
      </c>
      <c r="L287" s="68"/>
      <c r="M287" s="68"/>
      <c r="N287" s="68"/>
      <c r="O287" s="68"/>
      <c r="P287" s="68"/>
      <c r="Q287" s="68">
        <v>1</v>
      </c>
      <c r="R287" s="68">
        <v>1</v>
      </c>
      <c r="S287" s="68">
        <v>1</v>
      </c>
      <c r="T287" s="68">
        <f>FinalEmployment!D284</f>
        <v>2</v>
      </c>
      <c r="U287" s="68">
        <v>1</v>
      </c>
      <c r="V287" s="68">
        <v>2014</v>
      </c>
      <c r="W287" s="68"/>
      <c r="X287" s="68" t="s">
        <v>574</v>
      </c>
      <c r="Y287" s="68"/>
    </row>
    <row r="288" spans="2:25" x14ac:dyDescent="0.25">
      <c r="B288" s="68" t="s">
        <v>540</v>
      </c>
      <c r="C288" s="68"/>
      <c r="D288" s="68"/>
      <c r="E288" s="68"/>
      <c r="F288" s="68"/>
      <c r="G288" s="68" t="str">
        <f>INDEX(Activities!$B$2:$C$390,MATCH(Exchanges!H288,Activities!$C$2:$C$390,0),1)</f>
        <v>State and local government electric utilities</v>
      </c>
      <c r="H288" s="68" t="str">
        <f>FinalEmployment!B285</f>
        <v>S00202</v>
      </c>
      <c r="I288" s="68" t="s">
        <v>533</v>
      </c>
      <c r="J288" s="95">
        <f>FinalEmployment!C285*1000/(VLOOKUP(H288,'07NAICS_GO_A_Gross Output'!$B$7:$K$412,10,FALSE)*1000000*VLOOKUP(H288,'07NAICS_GO_C_Price_Indexes'!$B$6:$H$411,7,FALSE))</f>
        <v>1.490051533943889E-6</v>
      </c>
      <c r="K288" s="68" t="s">
        <v>567</v>
      </c>
      <c r="L288" s="68"/>
      <c r="M288" s="68"/>
      <c r="N288" s="68"/>
      <c r="O288" s="68"/>
      <c r="P288" s="68"/>
      <c r="Q288" s="68">
        <v>1</v>
      </c>
      <c r="R288" s="68">
        <v>1</v>
      </c>
      <c r="S288" s="68">
        <v>1</v>
      </c>
      <c r="T288" s="68">
        <f>FinalEmployment!D285</f>
        <v>2</v>
      </c>
      <c r="U288" s="68">
        <v>1</v>
      </c>
      <c r="V288" s="68">
        <v>2014</v>
      </c>
      <c r="W288" s="68"/>
      <c r="X288" s="68" t="s">
        <v>574</v>
      </c>
      <c r="Y288" s="68"/>
    </row>
    <row r="289" spans="2:25" x14ac:dyDescent="0.25">
      <c r="B289" s="68" t="s">
        <v>540</v>
      </c>
      <c r="C289" s="68"/>
      <c r="D289" s="68"/>
      <c r="E289" s="68"/>
      <c r="F289" s="68"/>
      <c r="G289" s="68" t="str">
        <f>INDEX(Activities!$B$2:$C$390,MATCH(Exchanges!H289,Activities!$C$2:$C$390,0),1)</f>
        <v>Other state and local government enterprises</v>
      </c>
      <c r="H289" s="68" t="str">
        <f>FinalEmployment!B286</f>
        <v>S00203</v>
      </c>
      <c r="I289" s="68" t="s">
        <v>533</v>
      </c>
      <c r="J289" s="95">
        <f>FinalEmployment!C286*1000/(VLOOKUP(H289,'07NAICS_GO_A_Gross Output'!$B$7:$K$412,10,FALSE)*1000000*VLOOKUP(H289,'07NAICS_GO_C_Price_Indexes'!$B$6:$H$411,7,FALSE))</f>
        <v>1.7785095560592884E-6</v>
      </c>
      <c r="K289" s="68" t="s">
        <v>567</v>
      </c>
      <c r="L289" s="68"/>
      <c r="M289" s="68"/>
      <c r="N289" s="68"/>
      <c r="O289" s="68"/>
      <c r="P289" s="68"/>
      <c r="Q289" s="68">
        <v>1</v>
      </c>
      <c r="R289" s="68">
        <v>1</v>
      </c>
      <c r="S289" s="68">
        <v>1</v>
      </c>
      <c r="T289" s="68">
        <f>FinalEmployment!D286</f>
        <v>2</v>
      </c>
      <c r="U289" s="68">
        <v>1</v>
      </c>
      <c r="V289" s="68">
        <v>2014</v>
      </c>
      <c r="W289" s="68"/>
      <c r="X289" s="68" t="s">
        <v>574</v>
      </c>
      <c r="Y289" s="68"/>
    </row>
    <row r="290" spans="2:25" x14ac:dyDescent="0.25">
      <c r="B290" s="68" t="s">
        <v>540</v>
      </c>
      <c r="C290" s="68"/>
      <c r="D290" s="68"/>
      <c r="E290" s="68"/>
      <c r="F290" s="68"/>
      <c r="G290" s="68" t="str">
        <f>INDEX(Activities!$B$2:$C$390,MATCH(Exchanges!H290,Activities!$C$2:$C$390,0),1)</f>
        <v>Forestry and logging</v>
      </c>
      <c r="H290" s="68">
        <f>FinalEmployment!B287</f>
        <v>113000</v>
      </c>
      <c r="I290" s="68" t="s">
        <v>533</v>
      </c>
      <c r="J290" s="95">
        <f>FinalEmployment!C287*1000/(VLOOKUP(H290,'07NAICS_GO_A_Gross Output'!$B$7:$K$412,10,FALSE)*1000000*VLOOKUP(H290,'07NAICS_GO_C_Price_Indexes'!$B$6:$H$411,7,FALSE))</f>
        <v>3.4979793129823796E-6</v>
      </c>
      <c r="K290" s="68" t="s">
        <v>567</v>
      </c>
      <c r="L290" s="68"/>
      <c r="M290" s="68"/>
      <c r="N290" s="68"/>
      <c r="O290" s="68"/>
      <c r="P290" s="68"/>
      <c r="Q290" s="68">
        <v>1</v>
      </c>
      <c r="R290" s="68">
        <v>1</v>
      </c>
      <c r="S290" s="68">
        <v>1</v>
      </c>
      <c r="T290" s="68">
        <f>FinalEmployment!D287</f>
        <v>2</v>
      </c>
      <c r="U290" s="68">
        <v>1</v>
      </c>
      <c r="V290" s="68">
        <v>2014</v>
      </c>
      <c r="W290" s="68"/>
      <c r="X290" s="68" t="s">
        <v>574</v>
      </c>
      <c r="Y290" s="68"/>
    </row>
    <row r="291" spans="2:25" x14ac:dyDescent="0.25">
      <c r="B291" s="68" t="s">
        <v>540</v>
      </c>
      <c r="C291" s="68"/>
      <c r="D291" s="68"/>
      <c r="E291" s="68"/>
      <c r="F291" s="68"/>
      <c r="G291" s="68" t="str">
        <f>INDEX(Activities!$B$2:$C$390,MATCH(Exchanges!H291,Activities!$C$2:$C$390,0),1)</f>
        <v>Fishing, hunting and trapping</v>
      </c>
      <c r="H291" s="68">
        <f>FinalEmployment!B288</f>
        <v>114000</v>
      </c>
      <c r="I291" s="68" t="s">
        <v>533</v>
      </c>
      <c r="J291" s="95">
        <f>FinalEmployment!C288*1000/(VLOOKUP(H291,'07NAICS_GO_A_Gross Output'!$B$7:$K$412,10,FALSE)*1000000*VLOOKUP(H291,'07NAICS_GO_C_Price_Indexes'!$B$6:$H$411,7,FALSE))</f>
        <v>2.3129006266269982E-6</v>
      </c>
      <c r="K291" s="68" t="s">
        <v>567</v>
      </c>
      <c r="L291" s="68"/>
      <c r="M291" s="68"/>
      <c r="N291" s="68"/>
      <c r="O291" s="68"/>
      <c r="P291" s="68"/>
      <c r="Q291" s="68">
        <v>1</v>
      </c>
      <c r="R291" s="68">
        <v>1</v>
      </c>
      <c r="S291" s="68">
        <v>1</v>
      </c>
      <c r="T291" s="68">
        <f>FinalEmployment!D288</f>
        <v>2</v>
      </c>
      <c r="U291" s="68">
        <v>1</v>
      </c>
      <c r="V291" s="68">
        <v>2014</v>
      </c>
      <c r="W291" s="68"/>
      <c r="X291" s="68" t="s">
        <v>574</v>
      </c>
      <c r="Y291" s="68"/>
    </row>
    <row r="292" spans="2:25" x14ac:dyDescent="0.25">
      <c r="B292" s="68" t="s">
        <v>540</v>
      </c>
      <c r="C292" s="68"/>
      <c r="D292" s="68"/>
      <c r="E292" s="68"/>
      <c r="F292" s="68"/>
      <c r="G292" s="68" t="str">
        <f>INDEX(Activities!$B$2:$C$390,MATCH(Exchanges!H292,Activities!$C$2:$C$390,0),1)</f>
        <v>Support activities for agriculture and forestry</v>
      </c>
      <c r="H292" s="68">
        <f>FinalEmployment!B289</f>
        <v>115000</v>
      </c>
      <c r="I292" s="68" t="s">
        <v>533</v>
      </c>
      <c r="J292" s="95">
        <f>FinalEmployment!C289*1000/(VLOOKUP(H292,'07NAICS_GO_A_Gross Output'!$B$7:$K$412,10,FALSE)*1000000*VLOOKUP(H292,'07NAICS_GO_C_Price_Indexes'!$B$6:$H$411,7,FALSE))</f>
        <v>4.5962563885536251E-6</v>
      </c>
      <c r="K292" s="68" t="s">
        <v>567</v>
      </c>
      <c r="L292" s="68"/>
      <c r="M292" s="68"/>
      <c r="N292" s="68"/>
      <c r="O292" s="68"/>
      <c r="P292" s="68"/>
      <c r="Q292" s="68">
        <v>1</v>
      </c>
      <c r="R292" s="68">
        <v>1</v>
      </c>
      <c r="S292" s="68">
        <v>1</v>
      </c>
      <c r="T292" s="68">
        <f>FinalEmployment!D289</f>
        <v>2</v>
      </c>
      <c r="U292" s="68">
        <v>1</v>
      </c>
      <c r="V292" s="68">
        <v>2014</v>
      </c>
      <c r="W292" s="68"/>
      <c r="X292" s="68" t="s">
        <v>574</v>
      </c>
      <c r="Y292" s="68"/>
    </row>
    <row r="293" spans="2:25" x14ac:dyDescent="0.25">
      <c r="B293" s="68" t="s">
        <v>540</v>
      </c>
      <c r="C293" s="68"/>
      <c r="D293" s="68"/>
      <c r="E293" s="68"/>
      <c r="F293" s="68"/>
      <c r="G293" s="68" t="str">
        <f>INDEX(Activities!$B$2:$C$390,MATCH(Exchanges!H293,Activities!$C$2:$C$390,0),1)</f>
        <v>Oil and gas extraction</v>
      </c>
      <c r="H293" s="68">
        <f>FinalEmployment!B290</f>
        <v>211000</v>
      </c>
      <c r="I293" s="68" t="s">
        <v>533</v>
      </c>
      <c r="J293" s="95">
        <f>FinalEmployment!C290*1000/(VLOOKUP(H293,'07NAICS_GO_A_Gross Output'!$B$7:$K$412,10,FALSE)*1000000*VLOOKUP(H293,'07NAICS_GO_C_Price_Indexes'!$B$6:$H$411,7,FALSE))</f>
        <v>4.4361136385499289E-7</v>
      </c>
      <c r="K293" s="68" t="s">
        <v>567</v>
      </c>
      <c r="L293" s="68"/>
      <c r="M293" s="68"/>
      <c r="N293" s="68"/>
      <c r="O293" s="68"/>
      <c r="P293" s="68"/>
      <c r="Q293" s="68">
        <v>1</v>
      </c>
      <c r="R293" s="68">
        <v>1</v>
      </c>
      <c r="S293" s="68">
        <v>1</v>
      </c>
      <c r="T293" s="68">
        <f>FinalEmployment!D290</f>
        <v>1</v>
      </c>
      <c r="U293" s="68">
        <v>1</v>
      </c>
      <c r="V293" s="68">
        <v>2014</v>
      </c>
      <c r="W293" s="68"/>
      <c r="X293" s="68" t="s">
        <v>574</v>
      </c>
      <c r="Y293" s="68"/>
    </row>
    <row r="294" spans="2:25" x14ac:dyDescent="0.25">
      <c r="B294" s="68" t="s">
        <v>540</v>
      </c>
      <c r="C294" s="68"/>
      <c r="D294" s="68"/>
      <c r="E294" s="68"/>
      <c r="F294" s="68"/>
      <c r="G294" s="68" t="str">
        <f>INDEX(Activities!$B$2:$C$390,MATCH(Exchanges!H294,Activities!$C$2:$C$390,0),1)</f>
        <v>Coal mining</v>
      </c>
      <c r="H294" s="68">
        <f>FinalEmployment!B291</f>
        <v>212100</v>
      </c>
      <c r="I294" s="68" t="s">
        <v>533</v>
      </c>
      <c r="J294" s="95">
        <f>FinalEmployment!C291*1000/(VLOOKUP(H294,'07NAICS_GO_A_Gross Output'!$B$7:$K$412,10,FALSE)*1000000*VLOOKUP(H294,'07NAICS_GO_C_Price_Indexes'!$B$6:$H$411,7,FALSE))</f>
        <v>1.2894652003940769E-6</v>
      </c>
      <c r="K294" s="68" t="s">
        <v>567</v>
      </c>
      <c r="L294" s="68"/>
      <c r="M294" s="68"/>
      <c r="N294" s="68"/>
      <c r="O294" s="68"/>
      <c r="P294" s="68"/>
      <c r="Q294" s="68">
        <v>1</v>
      </c>
      <c r="R294" s="68">
        <v>1</v>
      </c>
      <c r="S294" s="68">
        <v>1</v>
      </c>
      <c r="T294" s="68">
        <f>FinalEmployment!D291</f>
        <v>2</v>
      </c>
      <c r="U294" s="68">
        <v>1</v>
      </c>
      <c r="V294" s="68">
        <v>2014</v>
      </c>
      <c r="W294" s="68"/>
      <c r="X294" s="68" t="s">
        <v>574</v>
      </c>
      <c r="Y294" s="68"/>
    </row>
    <row r="295" spans="2:25" x14ac:dyDescent="0.25">
      <c r="B295" s="68" t="s">
        <v>540</v>
      </c>
      <c r="C295" s="68"/>
      <c r="D295" s="68"/>
      <c r="E295" s="68"/>
      <c r="F295" s="68"/>
      <c r="G295" s="68" t="str">
        <f>INDEX(Activities!$B$2:$C$390,MATCH(Exchanges!H295,Activities!$C$2:$C$390,0),1)</f>
        <v>Electric power generation, transmission, and distribution</v>
      </c>
      <c r="H295" s="68">
        <f>FinalEmployment!B292</f>
        <v>221100</v>
      </c>
      <c r="I295" s="68" t="s">
        <v>533</v>
      </c>
      <c r="J295" s="95">
        <f>FinalEmployment!C292*1000/(VLOOKUP(H295,'07NAICS_GO_A_Gross Output'!$B$7:$K$412,10,FALSE)*1000000*VLOOKUP(H295,'07NAICS_GO_C_Price_Indexes'!$B$6:$H$411,7,FALSE))</f>
        <v>1.3446996536794328E-6</v>
      </c>
      <c r="K295" s="68" t="s">
        <v>567</v>
      </c>
      <c r="L295" s="68"/>
      <c r="M295" s="68"/>
      <c r="N295" s="68"/>
      <c r="O295" s="68"/>
      <c r="P295" s="68"/>
      <c r="Q295" s="68">
        <v>1</v>
      </c>
      <c r="R295" s="68">
        <v>1</v>
      </c>
      <c r="S295" s="68">
        <v>1</v>
      </c>
      <c r="T295" s="68">
        <f>FinalEmployment!D292</f>
        <v>2</v>
      </c>
      <c r="U295" s="68">
        <v>1</v>
      </c>
      <c r="V295" s="68">
        <v>2014</v>
      </c>
      <c r="W295" s="68"/>
      <c r="X295" s="68" t="s">
        <v>574</v>
      </c>
      <c r="Y295" s="68"/>
    </row>
    <row r="296" spans="2:25" x14ac:dyDescent="0.25">
      <c r="B296" s="68" t="s">
        <v>540</v>
      </c>
      <c r="C296" s="68"/>
      <c r="D296" s="68"/>
      <c r="E296" s="68"/>
      <c r="F296" s="68"/>
      <c r="G296" s="68" t="str">
        <f>INDEX(Activities!$B$2:$C$390,MATCH(Exchanges!H296,Activities!$C$2:$C$390,0),1)</f>
        <v>Natural gas distribution</v>
      </c>
      <c r="H296" s="68">
        <f>FinalEmployment!B293</f>
        <v>221200</v>
      </c>
      <c r="I296" s="68" t="s">
        <v>533</v>
      </c>
      <c r="J296" s="95">
        <f>FinalEmployment!C293*1000/(VLOOKUP(H296,'07NAICS_GO_A_Gross Output'!$B$7:$K$412,10,FALSE)*1000000*VLOOKUP(H296,'07NAICS_GO_C_Price_Indexes'!$B$6:$H$411,7,FALSE))</f>
        <v>1.126206202485544E-6</v>
      </c>
      <c r="K296" s="68" t="s">
        <v>567</v>
      </c>
      <c r="L296" s="68"/>
      <c r="M296" s="68"/>
      <c r="N296" s="68"/>
      <c r="O296" s="68"/>
      <c r="P296" s="68"/>
      <c r="Q296" s="68">
        <v>1</v>
      </c>
      <c r="R296" s="68">
        <v>1</v>
      </c>
      <c r="S296" s="68">
        <v>1</v>
      </c>
      <c r="T296" s="68">
        <f>FinalEmployment!D293</f>
        <v>2</v>
      </c>
      <c r="U296" s="68">
        <v>1</v>
      </c>
      <c r="V296" s="68">
        <v>2014</v>
      </c>
      <c r="W296" s="68"/>
      <c r="X296" s="68" t="s">
        <v>574</v>
      </c>
      <c r="Y296" s="68"/>
    </row>
    <row r="297" spans="2:25" x14ac:dyDescent="0.25">
      <c r="B297" s="68" t="s">
        <v>540</v>
      </c>
      <c r="C297" s="68"/>
      <c r="D297" s="68"/>
      <c r="E297" s="68"/>
      <c r="F297" s="68"/>
      <c r="G297" s="68" t="str">
        <f>INDEX(Activities!$B$2:$C$390,MATCH(Exchanges!H297,Activities!$C$2:$C$390,0),1)</f>
        <v>Water, sewage and other systems</v>
      </c>
      <c r="H297" s="68">
        <f>FinalEmployment!B294</f>
        <v>221300</v>
      </c>
      <c r="I297" s="68" t="s">
        <v>533</v>
      </c>
      <c r="J297" s="95">
        <f>FinalEmployment!C294*1000/(VLOOKUP(H297,'07NAICS_GO_A_Gross Output'!$B$7:$K$412,10,FALSE)*1000000*VLOOKUP(H297,'07NAICS_GO_C_Price_Indexes'!$B$6:$H$411,7,FALSE))</f>
        <v>3.655870135260354E-6</v>
      </c>
      <c r="K297" s="68" t="s">
        <v>567</v>
      </c>
      <c r="L297" s="68"/>
      <c r="M297" s="68"/>
      <c r="N297" s="68"/>
      <c r="O297" s="68"/>
      <c r="P297" s="68"/>
      <c r="Q297" s="68">
        <v>1</v>
      </c>
      <c r="R297" s="68">
        <v>1</v>
      </c>
      <c r="S297" s="68">
        <v>1</v>
      </c>
      <c r="T297" s="68">
        <f>FinalEmployment!D294</f>
        <v>2</v>
      </c>
      <c r="U297" s="68">
        <v>1</v>
      </c>
      <c r="V297" s="68">
        <v>2014</v>
      </c>
      <c r="W297" s="68"/>
      <c r="X297" s="68" t="s">
        <v>574</v>
      </c>
      <c r="Y297" s="68"/>
    </row>
    <row r="298" spans="2:25" x14ac:dyDescent="0.25">
      <c r="B298" s="68" t="s">
        <v>540</v>
      </c>
      <c r="C298" s="68"/>
      <c r="D298" s="68"/>
      <c r="E298" s="68"/>
      <c r="F298" s="68"/>
      <c r="G298" s="68" t="str">
        <f>INDEX(Activities!$B$2:$C$390,MATCH(Exchanges!H298,Activities!$C$2:$C$390,0),1)</f>
        <v>Sugar and confectionery product manufacturing</v>
      </c>
      <c r="H298" s="68">
        <f>FinalEmployment!B295</f>
        <v>311300</v>
      </c>
      <c r="I298" s="68" t="s">
        <v>533</v>
      </c>
      <c r="J298" s="95">
        <f>FinalEmployment!C295*1000/(VLOOKUP(H298,'07NAICS_GO_A_Gross Output'!$B$7:$K$412,10,FALSE)*1000000*VLOOKUP(H298,'07NAICS_GO_C_Price_Indexes'!$B$6:$H$411,7,FALSE))</f>
        <v>2.0842402634056389E-6</v>
      </c>
      <c r="K298" s="68" t="s">
        <v>567</v>
      </c>
      <c r="L298" s="68"/>
      <c r="M298" s="68"/>
      <c r="N298" s="68"/>
      <c r="O298" s="68"/>
      <c r="P298" s="68"/>
      <c r="Q298" s="68">
        <v>1</v>
      </c>
      <c r="R298" s="68">
        <v>1</v>
      </c>
      <c r="S298" s="68">
        <v>1</v>
      </c>
      <c r="T298" s="68">
        <f>FinalEmployment!D295</f>
        <v>2</v>
      </c>
      <c r="U298" s="68">
        <v>1</v>
      </c>
      <c r="V298" s="68">
        <v>2014</v>
      </c>
      <c r="W298" s="68"/>
      <c r="X298" s="68" t="s">
        <v>574</v>
      </c>
      <c r="Y298" s="68"/>
    </row>
    <row r="299" spans="2:25" x14ac:dyDescent="0.25">
      <c r="B299" s="68" t="s">
        <v>540</v>
      </c>
      <c r="C299" s="68"/>
      <c r="D299" s="68"/>
      <c r="E299" s="68"/>
      <c r="F299" s="68"/>
      <c r="G299" s="68" t="str">
        <f>INDEX(Activities!$B$2:$C$390,MATCH(Exchanges!H299,Activities!$C$2:$C$390,0),1)</f>
        <v>Seafood product preparation and packaging</v>
      </c>
      <c r="H299" s="68">
        <f>FinalEmployment!B296</f>
        <v>311700</v>
      </c>
      <c r="I299" s="68" t="s">
        <v>533</v>
      </c>
      <c r="J299" s="95">
        <f>FinalEmployment!C296*1000/(VLOOKUP(H299,'07NAICS_GO_A_Gross Output'!$B$7:$K$412,10,FALSE)*1000000*VLOOKUP(H299,'07NAICS_GO_C_Price_Indexes'!$B$6:$H$411,7,FALSE))</f>
        <v>2.9772101332350867E-6</v>
      </c>
      <c r="K299" s="68" t="s">
        <v>567</v>
      </c>
      <c r="L299" s="68"/>
      <c r="M299" s="68"/>
      <c r="N299" s="68"/>
      <c r="O299" s="68"/>
      <c r="P299" s="68"/>
      <c r="Q299" s="68">
        <v>1</v>
      </c>
      <c r="R299" s="68">
        <v>1</v>
      </c>
      <c r="S299" s="68">
        <v>1</v>
      </c>
      <c r="T299" s="68">
        <f>FinalEmployment!D296</f>
        <v>2</v>
      </c>
      <c r="U299" s="68">
        <v>1</v>
      </c>
      <c r="V299" s="68">
        <v>2014</v>
      </c>
      <c r="W299" s="68"/>
      <c r="X299" s="68" t="s">
        <v>574</v>
      </c>
      <c r="Y299" s="68"/>
    </row>
    <row r="300" spans="2:25" x14ac:dyDescent="0.25">
      <c r="B300" s="68" t="s">
        <v>540</v>
      </c>
      <c r="C300" s="68"/>
      <c r="D300" s="68"/>
      <c r="E300" s="68"/>
      <c r="F300" s="68"/>
      <c r="G300" s="68" t="str">
        <f>INDEX(Activities!$B$2:$C$390,MATCH(Exchanges!H300,Activities!$C$2:$C$390,0),1)</f>
        <v>Tobacco product manufacturing</v>
      </c>
      <c r="H300" s="68">
        <f>FinalEmployment!B297</f>
        <v>312200</v>
      </c>
      <c r="I300" s="68" t="s">
        <v>533</v>
      </c>
      <c r="J300" s="95">
        <f>FinalEmployment!C297*1000/(VLOOKUP(H300,'07NAICS_GO_A_Gross Output'!$B$7:$K$412,10,FALSE)*1000000*VLOOKUP(H300,'07NAICS_GO_C_Price_Indexes'!$B$6:$H$411,7,FALSE))</f>
        <v>2.1856932066323527E-7</v>
      </c>
      <c r="K300" s="68" t="s">
        <v>567</v>
      </c>
      <c r="L300" s="68"/>
      <c r="M300" s="68"/>
      <c r="N300" s="68"/>
      <c r="O300" s="68"/>
      <c r="P300" s="68"/>
      <c r="Q300" s="68">
        <v>1</v>
      </c>
      <c r="R300" s="68">
        <v>1</v>
      </c>
      <c r="S300" s="68">
        <v>1</v>
      </c>
      <c r="T300" s="68">
        <f>FinalEmployment!D297</f>
        <v>2</v>
      </c>
      <c r="U300" s="68">
        <v>1</v>
      </c>
      <c r="V300" s="68">
        <v>2014</v>
      </c>
      <c r="W300" s="68"/>
      <c r="X300" s="68" t="s">
        <v>574</v>
      </c>
      <c r="Y300" s="68"/>
    </row>
    <row r="301" spans="2:25" x14ac:dyDescent="0.25">
      <c r="B301" s="68" t="s">
        <v>540</v>
      </c>
      <c r="C301" s="68"/>
      <c r="D301" s="68"/>
      <c r="E301" s="68"/>
      <c r="F301" s="68"/>
      <c r="G301" s="68" t="str">
        <f>INDEX(Activities!$B$2:$C$390,MATCH(Exchanges!H301,Activities!$C$2:$C$390,0),1)</f>
        <v>Apparel manufacturing</v>
      </c>
      <c r="H301" s="68">
        <f>FinalEmployment!B298</f>
        <v>315000</v>
      </c>
      <c r="I301" s="68" t="s">
        <v>533</v>
      </c>
      <c r="J301" s="95">
        <f>FinalEmployment!C298*1000/(VLOOKUP(H301,'07NAICS_GO_A_Gross Output'!$B$7:$K$412,10,FALSE)*1000000*VLOOKUP(H301,'07NAICS_GO_C_Price_Indexes'!$B$6:$H$411,7,FALSE))</f>
        <v>5.7862941146998224E-6</v>
      </c>
      <c r="K301" s="68" t="s">
        <v>567</v>
      </c>
      <c r="L301" s="68"/>
      <c r="M301" s="68"/>
      <c r="N301" s="68"/>
      <c r="O301" s="68"/>
      <c r="P301" s="68"/>
      <c r="Q301" s="68">
        <v>1</v>
      </c>
      <c r="R301" s="68">
        <v>1</v>
      </c>
      <c r="S301" s="68">
        <v>1</v>
      </c>
      <c r="T301" s="68">
        <f>FinalEmployment!D298</f>
        <v>2</v>
      </c>
      <c r="U301" s="68">
        <v>1</v>
      </c>
      <c r="V301" s="68">
        <v>2014</v>
      </c>
      <c r="W301" s="68"/>
      <c r="X301" s="68" t="s">
        <v>574</v>
      </c>
      <c r="Y301" s="68"/>
    </row>
    <row r="302" spans="2:25" x14ac:dyDescent="0.25">
      <c r="B302" s="68" t="s">
        <v>540</v>
      </c>
      <c r="C302" s="68"/>
      <c r="D302" s="68"/>
      <c r="E302" s="68"/>
      <c r="F302" s="68"/>
      <c r="G302" s="68" t="str">
        <f>INDEX(Activities!$B$2:$C$390,MATCH(Exchanges!H302,Activities!$C$2:$C$390,0),1)</f>
        <v>Leather and allied product manufacturing</v>
      </c>
      <c r="H302" s="68">
        <f>FinalEmployment!B299</f>
        <v>316000</v>
      </c>
      <c r="I302" s="68" t="s">
        <v>533</v>
      </c>
      <c r="J302" s="95">
        <f>FinalEmployment!C299*1000/(VLOOKUP(H302,'07NAICS_GO_A_Gross Output'!$B$7:$K$412,10,FALSE)*1000000*VLOOKUP(H302,'07NAICS_GO_C_Price_Indexes'!$B$6:$H$411,7,FALSE))</f>
        <v>3.8772456271527297E-6</v>
      </c>
      <c r="K302" s="68" t="s">
        <v>567</v>
      </c>
      <c r="L302" s="68"/>
      <c r="M302" s="68"/>
      <c r="N302" s="68"/>
      <c r="O302" s="68"/>
      <c r="P302" s="68"/>
      <c r="Q302" s="68">
        <v>1</v>
      </c>
      <c r="R302" s="68">
        <v>1</v>
      </c>
      <c r="S302" s="68">
        <v>1</v>
      </c>
      <c r="T302" s="68">
        <f>FinalEmployment!D299</f>
        <v>2</v>
      </c>
      <c r="U302" s="68">
        <v>1</v>
      </c>
      <c r="V302" s="68">
        <v>2014</v>
      </c>
      <c r="W302" s="68"/>
      <c r="X302" s="68" t="s">
        <v>574</v>
      </c>
      <c r="Y302" s="68"/>
    </row>
    <row r="303" spans="2:25" x14ac:dyDescent="0.25">
      <c r="B303" s="68" t="s">
        <v>540</v>
      </c>
      <c r="C303" s="68"/>
      <c r="D303" s="68"/>
      <c r="E303" s="68"/>
      <c r="F303" s="68"/>
      <c r="G303" s="68" t="str">
        <f>INDEX(Activities!$B$2:$C$390,MATCH(Exchanges!H303,Activities!$C$2:$C$390,0),1)</f>
        <v>Sawmills and wood preservation</v>
      </c>
      <c r="H303" s="68">
        <f>FinalEmployment!B300</f>
        <v>321100</v>
      </c>
      <c r="I303" s="68" t="s">
        <v>533</v>
      </c>
      <c r="J303" s="95">
        <f>FinalEmployment!C300*1000/(VLOOKUP(H303,'07NAICS_GO_A_Gross Output'!$B$7:$K$412,10,FALSE)*1000000*VLOOKUP(H303,'07NAICS_GO_C_Price_Indexes'!$B$6:$H$411,7,FALSE))</f>
        <v>3.6501927642861161E-6</v>
      </c>
      <c r="K303" s="68" t="s">
        <v>567</v>
      </c>
      <c r="L303" s="68"/>
      <c r="M303" s="68"/>
      <c r="N303" s="68"/>
      <c r="O303" s="68"/>
      <c r="P303" s="68"/>
      <c r="Q303" s="68">
        <v>1</v>
      </c>
      <c r="R303" s="68">
        <v>1</v>
      </c>
      <c r="S303" s="68">
        <v>1</v>
      </c>
      <c r="T303" s="68">
        <f>FinalEmployment!D300</f>
        <v>2</v>
      </c>
      <c r="U303" s="68">
        <v>1</v>
      </c>
      <c r="V303" s="68">
        <v>2014</v>
      </c>
      <c r="W303" s="68"/>
      <c r="X303" s="68" t="s">
        <v>574</v>
      </c>
      <c r="Y303" s="68"/>
    </row>
    <row r="304" spans="2:25" x14ac:dyDescent="0.25">
      <c r="B304" s="68" t="s">
        <v>540</v>
      </c>
      <c r="C304" s="68"/>
      <c r="D304" s="68"/>
      <c r="E304" s="68"/>
      <c r="F304" s="68"/>
      <c r="G304" s="68" t="str">
        <f>INDEX(Activities!$B$2:$C$390,MATCH(Exchanges!H304,Activities!$C$2:$C$390,0),1)</f>
        <v>Veneer, plywood, and engineered wood product manufacturing</v>
      </c>
      <c r="H304" s="68">
        <f>FinalEmployment!B301</f>
        <v>321200</v>
      </c>
      <c r="I304" s="68" t="s">
        <v>533</v>
      </c>
      <c r="J304" s="95">
        <f>FinalEmployment!C301*1000/(VLOOKUP(H304,'07NAICS_GO_A_Gross Output'!$B$7:$K$412,10,FALSE)*1000000*VLOOKUP(H304,'07NAICS_GO_C_Price_Indexes'!$B$6:$H$411,7,FALSE))</f>
        <v>3.4544673795961033E-6</v>
      </c>
      <c r="K304" s="68" t="s">
        <v>567</v>
      </c>
      <c r="L304" s="68"/>
      <c r="M304" s="68"/>
      <c r="N304" s="68"/>
      <c r="O304" s="68"/>
      <c r="P304" s="68"/>
      <c r="Q304" s="68">
        <v>1</v>
      </c>
      <c r="R304" s="68">
        <v>1</v>
      </c>
      <c r="S304" s="68">
        <v>1</v>
      </c>
      <c r="T304" s="68">
        <f>FinalEmployment!D301</f>
        <v>2</v>
      </c>
      <c r="U304" s="68">
        <v>1</v>
      </c>
      <c r="V304" s="68">
        <v>2014</v>
      </c>
      <c r="W304" s="68"/>
      <c r="X304" s="68" t="s">
        <v>574</v>
      </c>
      <c r="Y304" s="68"/>
    </row>
    <row r="305" spans="2:25" x14ac:dyDescent="0.25">
      <c r="B305" s="68" t="s">
        <v>540</v>
      </c>
      <c r="C305" s="68"/>
      <c r="D305" s="68"/>
      <c r="E305" s="68"/>
      <c r="F305" s="68"/>
      <c r="G305" s="68" t="str">
        <f>INDEX(Activities!$B$2:$C$390,MATCH(Exchanges!H305,Activities!$C$2:$C$390,0),1)</f>
        <v>Clay product and refractory manufacturing</v>
      </c>
      <c r="H305" s="68">
        <f>FinalEmployment!B302</f>
        <v>327100</v>
      </c>
      <c r="I305" s="68" t="s">
        <v>533</v>
      </c>
      <c r="J305" s="95">
        <f>FinalEmployment!C302*1000/(VLOOKUP(H305,'07NAICS_GO_A_Gross Output'!$B$7:$K$412,10,FALSE)*1000000*VLOOKUP(H305,'07NAICS_GO_C_Price_Indexes'!$B$6:$H$411,7,FALSE))</f>
        <v>5.0621463185236755E-6</v>
      </c>
      <c r="K305" s="68" t="s">
        <v>567</v>
      </c>
      <c r="L305" s="68"/>
      <c r="M305" s="68"/>
      <c r="N305" s="68"/>
      <c r="O305" s="68"/>
      <c r="P305" s="68"/>
      <c r="Q305" s="68">
        <v>1</v>
      </c>
      <c r="R305" s="68">
        <v>1</v>
      </c>
      <c r="S305" s="68">
        <v>1</v>
      </c>
      <c r="T305" s="68">
        <f>FinalEmployment!D302</f>
        <v>2</v>
      </c>
      <c r="U305" s="68">
        <v>1</v>
      </c>
      <c r="V305" s="68">
        <v>2014</v>
      </c>
      <c r="W305" s="68"/>
      <c r="X305" s="68" t="s">
        <v>574</v>
      </c>
      <c r="Y305" s="68"/>
    </row>
    <row r="306" spans="2:25" x14ac:dyDescent="0.25">
      <c r="B306" s="68" t="s">
        <v>540</v>
      </c>
      <c r="C306" s="68"/>
      <c r="D306" s="68"/>
      <c r="E306" s="68"/>
      <c r="F306" s="68"/>
      <c r="G306" s="68" t="str">
        <f>INDEX(Activities!$B$2:$C$390,MATCH(Exchanges!H306,Activities!$C$2:$C$390,0),1)</f>
        <v>Glass and glass product manufacturing</v>
      </c>
      <c r="H306" s="68">
        <f>FinalEmployment!B303</f>
        <v>327200</v>
      </c>
      <c r="I306" s="68" t="s">
        <v>533</v>
      </c>
      <c r="J306" s="95">
        <f>FinalEmployment!C303*1000/(VLOOKUP(H306,'07NAICS_GO_A_Gross Output'!$B$7:$K$412,10,FALSE)*1000000*VLOOKUP(H306,'07NAICS_GO_C_Price_Indexes'!$B$6:$H$411,7,FALSE))</f>
        <v>3.5055563295659034E-6</v>
      </c>
      <c r="K306" s="68" t="s">
        <v>567</v>
      </c>
      <c r="L306" s="68"/>
      <c r="M306" s="68"/>
      <c r="N306" s="68"/>
      <c r="O306" s="68"/>
      <c r="P306" s="68"/>
      <c r="Q306" s="68">
        <v>1</v>
      </c>
      <c r="R306" s="68">
        <v>1</v>
      </c>
      <c r="S306" s="68">
        <v>1</v>
      </c>
      <c r="T306" s="68">
        <f>FinalEmployment!D303</f>
        <v>2</v>
      </c>
      <c r="U306" s="68">
        <v>1</v>
      </c>
      <c r="V306" s="68">
        <v>2014</v>
      </c>
      <c r="W306" s="68"/>
      <c r="X306" s="68" t="s">
        <v>574</v>
      </c>
      <c r="Y306" s="68"/>
    </row>
    <row r="307" spans="2:25" x14ac:dyDescent="0.25">
      <c r="B307" s="68" t="s">
        <v>540</v>
      </c>
      <c r="C307" s="68"/>
      <c r="D307" s="68"/>
      <c r="E307" s="68"/>
      <c r="F307" s="68"/>
      <c r="G307" s="68" t="str">
        <f>INDEX(Activities!$B$2:$C$390,MATCH(Exchanges!H307,Activities!$C$2:$C$390,0),1)</f>
        <v>Lime and gypsum product manufacturing</v>
      </c>
      <c r="H307" s="68">
        <f>FinalEmployment!B304</f>
        <v>327400</v>
      </c>
      <c r="I307" s="68" t="s">
        <v>533</v>
      </c>
      <c r="J307" s="95">
        <f>FinalEmployment!C304*1000/(VLOOKUP(H307,'07NAICS_GO_A_Gross Output'!$B$7:$K$412,10,FALSE)*1000000*VLOOKUP(H307,'07NAICS_GO_C_Price_Indexes'!$B$6:$H$411,7,FALSE))</f>
        <v>2.0165665016340434E-6</v>
      </c>
      <c r="K307" s="68" t="s">
        <v>567</v>
      </c>
      <c r="L307" s="68"/>
      <c r="M307" s="68"/>
      <c r="N307" s="68"/>
      <c r="O307" s="68"/>
      <c r="P307" s="68"/>
      <c r="Q307" s="68">
        <v>1</v>
      </c>
      <c r="R307" s="68">
        <v>1</v>
      </c>
      <c r="S307" s="68">
        <v>1</v>
      </c>
      <c r="T307" s="68">
        <f>FinalEmployment!D304</f>
        <v>2</v>
      </c>
      <c r="U307" s="68">
        <v>1</v>
      </c>
      <c r="V307" s="68">
        <v>2014</v>
      </c>
      <c r="W307" s="68"/>
      <c r="X307" s="68" t="s">
        <v>574</v>
      </c>
      <c r="Y307" s="68"/>
    </row>
    <row r="308" spans="2:25" x14ac:dyDescent="0.25">
      <c r="B308" s="68" t="s">
        <v>540</v>
      </c>
      <c r="C308" s="68"/>
      <c r="D308" s="68"/>
      <c r="E308" s="68"/>
      <c r="F308" s="68"/>
      <c r="G308" s="68" t="str">
        <f>INDEX(Activities!$B$2:$C$390,MATCH(Exchanges!H308,Activities!$C$2:$C$390,0),1)</f>
        <v>Iron and steel mills and ferroalloy manufacturing</v>
      </c>
      <c r="H308" s="68">
        <f>FinalEmployment!B305</f>
        <v>331110</v>
      </c>
      <c r="I308" s="68" t="s">
        <v>533</v>
      </c>
      <c r="J308" s="95">
        <f>FinalEmployment!C305*1000/(VLOOKUP(H308,'07NAICS_GO_A_Gross Output'!$B$7:$K$412,10,FALSE)*1000000*VLOOKUP(H308,'07NAICS_GO_C_Price_Indexes'!$B$6:$H$411,7,FALSE))</f>
        <v>8.7065550303950089E-7</v>
      </c>
      <c r="K308" s="68" t="s">
        <v>567</v>
      </c>
      <c r="L308" s="68"/>
      <c r="M308" s="68"/>
      <c r="N308" s="68"/>
      <c r="O308" s="68"/>
      <c r="P308" s="68"/>
      <c r="Q308" s="68">
        <v>1</v>
      </c>
      <c r="R308" s="68">
        <v>1</v>
      </c>
      <c r="S308" s="68">
        <v>1</v>
      </c>
      <c r="T308" s="68">
        <f>FinalEmployment!D305</f>
        <v>2</v>
      </c>
      <c r="U308" s="68">
        <v>1</v>
      </c>
      <c r="V308" s="68">
        <v>2014</v>
      </c>
      <c r="W308" s="68"/>
      <c r="X308" s="68" t="s">
        <v>574</v>
      </c>
      <c r="Y308" s="68"/>
    </row>
    <row r="309" spans="2:25" x14ac:dyDescent="0.25">
      <c r="B309" s="68" t="s">
        <v>540</v>
      </c>
      <c r="C309" s="68"/>
      <c r="D309" s="68"/>
      <c r="E309" s="68"/>
      <c r="F309" s="68"/>
      <c r="G309" s="68" t="str">
        <f>INDEX(Activities!$B$2:$C$390,MATCH(Exchanges!H309,Activities!$C$2:$C$390,0),1)</f>
        <v>Steel product manufacturing from purchased steel</v>
      </c>
      <c r="H309" s="68">
        <f>FinalEmployment!B306</f>
        <v>331200</v>
      </c>
      <c r="I309" s="68" t="s">
        <v>533</v>
      </c>
      <c r="J309" s="95">
        <f>FinalEmployment!C306*1000/(VLOOKUP(H309,'07NAICS_GO_A_Gross Output'!$B$7:$K$412,10,FALSE)*1000000*VLOOKUP(H309,'07NAICS_GO_C_Price_Indexes'!$B$6:$H$411,7,FALSE))</f>
        <v>2.4412372618671144E-6</v>
      </c>
      <c r="K309" s="68" t="s">
        <v>567</v>
      </c>
      <c r="L309" s="68"/>
      <c r="M309" s="68"/>
      <c r="N309" s="68"/>
      <c r="O309" s="68"/>
      <c r="P309" s="68"/>
      <c r="Q309" s="68">
        <v>1</v>
      </c>
      <c r="R309" s="68">
        <v>1</v>
      </c>
      <c r="S309" s="68">
        <v>1</v>
      </c>
      <c r="T309" s="68">
        <f>FinalEmployment!D306</f>
        <v>2</v>
      </c>
      <c r="U309" s="68">
        <v>1</v>
      </c>
      <c r="V309" s="68">
        <v>2014</v>
      </c>
      <c r="W309" s="68"/>
      <c r="X309" s="68" t="s">
        <v>574</v>
      </c>
      <c r="Y309" s="68"/>
    </row>
    <row r="310" spans="2:25" x14ac:dyDescent="0.25">
      <c r="B310" s="68" t="s">
        <v>540</v>
      </c>
      <c r="C310" s="68"/>
      <c r="D310" s="68"/>
      <c r="E310" s="68"/>
      <c r="F310" s="68"/>
      <c r="G310" s="68" t="str">
        <f>INDEX(Activities!$B$2:$C$390,MATCH(Exchanges!H310,Activities!$C$2:$C$390,0),1)</f>
        <v>Cutlery and handtool manufacturing</v>
      </c>
      <c r="H310" s="68">
        <f>FinalEmployment!B307</f>
        <v>332200</v>
      </c>
      <c r="I310" s="68" t="s">
        <v>533</v>
      </c>
      <c r="J310" s="95">
        <f>FinalEmployment!C307*1000/(VLOOKUP(H310,'07NAICS_GO_A_Gross Output'!$B$7:$K$412,10,FALSE)*1000000*VLOOKUP(H310,'07NAICS_GO_C_Price_Indexes'!$B$6:$H$411,7,FALSE))</f>
        <v>3.8937555342528094E-6</v>
      </c>
      <c r="K310" s="68" t="s">
        <v>567</v>
      </c>
      <c r="L310" s="68"/>
      <c r="M310" s="68"/>
      <c r="N310" s="68"/>
      <c r="O310" s="68"/>
      <c r="P310" s="68"/>
      <c r="Q310" s="68">
        <v>1</v>
      </c>
      <c r="R310" s="68">
        <v>1</v>
      </c>
      <c r="S310" s="68">
        <v>1</v>
      </c>
      <c r="T310" s="68">
        <f>FinalEmployment!D307</f>
        <v>2</v>
      </c>
      <c r="U310" s="68">
        <v>1</v>
      </c>
      <c r="V310" s="68">
        <v>2014</v>
      </c>
      <c r="W310" s="68"/>
      <c r="X310" s="68" t="s">
        <v>574</v>
      </c>
      <c r="Y310" s="68"/>
    </row>
    <row r="311" spans="2:25" x14ac:dyDescent="0.25">
      <c r="B311" s="68" t="s">
        <v>540</v>
      </c>
      <c r="C311" s="68"/>
      <c r="D311" s="68"/>
      <c r="E311" s="68"/>
      <c r="F311" s="68"/>
      <c r="G311" s="68" t="str">
        <f>INDEX(Activities!$B$2:$C$390,MATCH(Exchanges!H311,Activities!$C$2:$C$390,0),1)</f>
        <v>Hardware manufacturing</v>
      </c>
      <c r="H311" s="68">
        <f>FinalEmployment!B308</f>
        <v>332500</v>
      </c>
      <c r="I311" s="68" t="s">
        <v>533</v>
      </c>
      <c r="J311" s="95">
        <f>FinalEmployment!C308*1000/(VLOOKUP(H311,'07NAICS_GO_A_Gross Output'!$B$7:$K$412,10,FALSE)*1000000*VLOOKUP(H311,'07NAICS_GO_C_Price_Indexes'!$B$6:$H$411,7,FALSE))</f>
        <v>3.1319714240007703E-6</v>
      </c>
      <c r="K311" s="68" t="s">
        <v>567</v>
      </c>
      <c r="L311" s="68"/>
      <c r="M311" s="68"/>
      <c r="N311" s="68"/>
      <c r="O311" s="68"/>
      <c r="P311" s="68"/>
      <c r="Q311" s="68">
        <v>1</v>
      </c>
      <c r="R311" s="68">
        <v>1</v>
      </c>
      <c r="S311" s="68">
        <v>1</v>
      </c>
      <c r="T311" s="68">
        <f>FinalEmployment!D308</f>
        <v>2</v>
      </c>
      <c r="U311" s="68">
        <v>1</v>
      </c>
      <c r="V311" s="68">
        <v>2014</v>
      </c>
      <c r="W311" s="68"/>
      <c r="X311" s="68" t="s">
        <v>574</v>
      </c>
      <c r="Y311" s="68"/>
    </row>
    <row r="312" spans="2:25" x14ac:dyDescent="0.25">
      <c r="B312" s="68" t="s">
        <v>540</v>
      </c>
      <c r="C312" s="68"/>
      <c r="D312" s="68"/>
      <c r="E312" s="68"/>
      <c r="F312" s="68"/>
      <c r="G312" s="68" t="str">
        <f>INDEX(Activities!$B$2:$C$390,MATCH(Exchanges!H312,Activities!$C$2:$C$390,0),1)</f>
        <v>Spring and wire product manufacturing</v>
      </c>
      <c r="H312" s="68">
        <f>FinalEmployment!B309</f>
        <v>332600</v>
      </c>
      <c r="I312" s="68" t="s">
        <v>533</v>
      </c>
      <c r="J312" s="95">
        <f>FinalEmployment!C309*1000/(VLOOKUP(H312,'07NAICS_GO_A_Gross Output'!$B$7:$K$412,10,FALSE)*1000000*VLOOKUP(H312,'07NAICS_GO_C_Price_Indexes'!$B$6:$H$411,7,FALSE))</f>
        <v>4.9102707401224034E-6</v>
      </c>
      <c r="K312" s="68" t="s">
        <v>567</v>
      </c>
      <c r="L312" s="68"/>
      <c r="M312" s="68"/>
      <c r="N312" s="68"/>
      <c r="O312" s="68"/>
      <c r="P312" s="68"/>
      <c r="Q312" s="68">
        <v>1</v>
      </c>
      <c r="R312" s="68">
        <v>1</v>
      </c>
      <c r="S312" s="68">
        <v>1</v>
      </c>
      <c r="T312" s="68">
        <f>FinalEmployment!D309</f>
        <v>2</v>
      </c>
      <c r="U312" s="68">
        <v>1</v>
      </c>
      <c r="V312" s="68">
        <v>2014</v>
      </c>
      <c r="W312" s="68"/>
      <c r="X312" s="68" t="s">
        <v>574</v>
      </c>
      <c r="Y312" s="68"/>
    </row>
    <row r="313" spans="2:25" x14ac:dyDescent="0.25">
      <c r="B313" s="68" t="s">
        <v>540</v>
      </c>
      <c r="C313" s="68"/>
      <c r="D313" s="68"/>
      <c r="E313" s="68"/>
      <c r="F313" s="68"/>
      <c r="G313" s="68" t="str">
        <f>INDEX(Activities!$B$2:$C$390,MATCH(Exchanges!H313,Activities!$C$2:$C$390,0),1)</f>
        <v>Coating, engraving, heat treating and allied activities</v>
      </c>
      <c r="H313" s="68">
        <f>FinalEmployment!B310</f>
        <v>332800</v>
      </c>
      <c r="I313" s="68" t="s">
        <v>533</v>
      </c>
      <c r="J313" s="95">
        <f>FinalEmployment!C310*1000/(VLOOKUP(H313,'07NAICS_GO_A_Gross Output'!$B$7:$K$412,10,FALSE)*1000000*VLOOKUP(H313,'07NAICS_GO_C_Price_Indexes'!$B$6:$H$411,7,FALSE))</f>
        <v>4.8753078928226392E-6</v>
      </c>
      <c r="K313" s="68" t="s">
        <v>567</v>
      </c>
      <c r="L313" s="68"/>
      <c r="M313" s="68"/>
      <c r="N313" s="68"/>
      <c r="O313" s="68"/>
      <c r="P313" s="68"/>
      <c r="Q313" s="68">
        <v>1</v>
      </c>
      <c r="R313" s="68">
        <v>1</v>
      </c>
      <c r="S313" s="68">
        <v>1</v>
      </c>
      <c r="T313" s="68">
        <f>FinalEmployment!D310</f>
        <v>2</v>
      </c>
      <c r="U313" s="68">
        <v>1</v>
      </c>
      <c r="V313" s="68">
        <v>2014</v>
      </c>
      <c r="W313" s="68"/>
      <c r="X313" s="68" t="s">
        <v>574</v>
      </c>
      <c r="Y313" s="68"/>
    </row>
    <row r="314" spans="2:25" x14ac:dyDescent="0.25">
      <c r="B314" s="68" t="s">
        <v>540</v>
      </c>
      <c r="C314" s="68"/>
      <c r="D314" s="68"/>
      <c r="E314" s="68"/>
      <c r="F314" s="68"/>
      <c r="G314" s="68" t="str">
        <f>INDEX(Activities!$B$2:$C$390,MATCH(Exchanges!H314,Activities!$C$2:$C$390,0),1)</f>
        <v>Audio and video equipment manufacturing</v>
      </c>
      <c r="H314" s="68">
        <f>FinalEmployment!B311</f>
        <v>334300</v>
      </c>
      <c r="I314" s="68" t="s">
        <v>533</v>
      </c>
      <c r="J314" s="95">
        <f>FinalEmployment!C311*1000/(VLOOKUP(H314,'07NAICS_GO_A_Gross Output'!$B$7:$K$412,10,FALSE)*1000000*VLOOKUP(H314,'07NAICS_GO_C_Price_Indexes'!$B$6:$H$411,7,FALSE))</f>
        <v>6.2347111799782059E-6</v>
      </c>
      <c r="K314" s="68" t="s">
        <v>567</v>
      </c>
      <c r="L314" s="68"/>
      <c r="M314" s="68"/>
      <c r="N314" s="68"/>
      <c r="O314" s="68"/>
      <c r="P314" s="68"/>
      <c r="Q314" s="68">
        <v>1</v>
      </c>
      <c r="R314" s="68">
        <v>1</v>
      </c>
      <c r="S314" s="68">
        <v>1</v>
      </c>
      <c r="T314" s="68">
        <f>FinalEmployment!D311</f>
        <v>2</v>
      </c>
      <c r="U314" s="68">
        <v>1</v>
      </c>
      <c r="V314" s="68">
        <v>2014</v>
      </c>
      <c r="W314" s="68"/>
      <c r="X314" s="68" t="s">
        <v>574</v>
      </c>
      <c r="Y314" s="68"/>
    </row>
    <row r="315" spans="2:25" x14ac:dyDescent="0.25">
      <c r="B315" s="68" t="s">
        <v>540</v>
      </c>
      <c r="C315" s="68"/>
      <c r="D315" s="68"/>
      <c r="E315" s="68"/>
      <c r="F315" s="68"/>
      <c r="G315" s="68" t="str">
        <f>INDEX(Activities!$B$2:$C$390,MATCH(Exchanges!H315,Activities!$C$2:$C$390,0),1)</f>
        <v>Manufacturing and reproducing magnetic and optical media</v>
      </c>
      <c r="H315" s="68">
        <f>FinalEmployment!B312</f>
        <v>334610</v>
      </c>
      <c r="I315" s="68" t="s">
        <v>533</v>
      </c>
      <c r="J315" s="95">
        <f>FinalEmployment!C312*1000/(VLOOKUP(H315,'07NAICS_GO_A_Gross Output'!$B$7:$K$412,10,FALSE)*1000000*VLOOKUP(H315,'07NAICS_GO_C_Price_Indexes'!$B$6:$H$411,7,FALSE))</f>
        <v>5.2489318362961614E-6</v>
      </c>
      <c r="K315" s="68" t="s">
        <v>567</v>
      </c>
      <c r="L315" s="68"/>
      <c r="M315" s="68"/>
      <c r="N315" s="68"/>
      <c r="O315" s="68"/>
      <c r="P315" s="68"/>
      <c r="Q315" s="68">
        <v>1</v>
      </c>
      <c r="R315" s="68">
        <v>1</v>
      </c>
      <c r="S315" s="68">
        <v>1</v>
      </c>
      <c r="T315" s="68">
        <f>FinalEmployment!D312</f>
        <v>2</v>
      </c>
      <c r="U315" s="68">
        <v>1</v>
      </c>
      <c r="V315" s="68">
        <v>2014</v>
      </c>
      <c r="W315" s="68"/>
      <c r="X315" s="68" t="s">
        <v>574</v>
      </c>
      <c r="Y315" s="68"/>
    </row>
    <row r="316" spans="2:25" x14ac:dyDescent="0.25">
      <c r="B316" s="68" t="s">
        <v>540</v>
      </c>
      <c r="C316" s="68"/>
      <c r="D316" s="68"/>
      <c r="E316" s="68"/>
      <c r="F316" s="68"/>
      <c r="G316" s="68" t="str">
        <f>INDEX(Activities!$B$2:$C$390,MATCH(Exchanges!H316,Activities!$C$2:$C$390,0),1)</f>
        <v>Railroad rolling stock manufacturing</v>
      </c>
      <c r="H316" s="68">
        <f>FinalEmployment!B313</f>
        <v>336500</v>
      </c>
      <c r="I316" s="68" t="s">
        <v>533</v>
      </c>
      <c r="J316" s="95">
        <f>FinalEmployment!C313*1000/(VLOOKUP(H316,'07NAICS_GO_A_Gross Output'!$B$7:$K$412,10,FALSE)*1000000*VLOOKUP(H316,'07NAICS_GO_C_Price_Indexes'!$B$6:$H$411,7,FALSE))</f>
        <v>1.1756962735428723E-6</v>
      </c>
      <c r="K316" s="68" t="s">
        <v>567</v>
      </c>
      <c r="L316" s="68"/>
      <c r="M316" s="68"/>
      <c r="N316" s="68"/>
      <c r="O316" s="68"/>
      <c r="P316" s="68"/>
      <c r="Q316" s="68">
        <v>1</v>
      </c>
      <c r="R316" s="68">
        <v>1</v>
      </c>
      <c r="S316" s="68">
        <v>1</v>
      </c>
      <c r="T316" s="68">
        <f>FinalEmployment!D313</f>
        <v>2</v>
      </c>
      <c r="U316" s="68">
        <v>1</v>
      </c>
      <c r="V316" s="68">
        <v>2014</v>
      </c>
      <c r="W316" s="68"/>
      <c r="X316" s="68" t="s">
        <v>574</v>
      </c>
      <c r="Y316" s="68"/>
    </row>
    <row r="317" spans="2:25" x14ac:dyDescent="0.25">
      <c r="B317" s="68" t="s">
        <v>540</v>
      </c>
      <c r="C317" s="68"/>
      <c r="D317" s="68"/>
      <c r="E317" s="68"/>
      <c r="F317" s="68"/>
      <c r="G317" s="68" t="str">
        <f>INDEX(Activities!$B$2:$C$390,MATCH(Exchanges!H317,Activities!$C$2:$C$390,0),1)</f>
        <v>Wood kitchen cabinet and countertop manufacturing</v>
      </c>
      <c r="H317" s="68">
        <f>FinalEmployment!B314</f>
        <v>337110</v>
      </c>
      <c r="I317" s="68" t="s">
        <v>533</v>
      </c>
      <c r="J317" s="95">
        <f>FinalEmployment!C314*1000/(VLOOKUP(H317,'07NAICS_GO_A_Gross Output'!$B$7:$K$412,10,FALSE)*1000000*VLOOKUP(H317,'07NAICS_GO_C_Price_Indexes'!$B$6:$H$411,7,FALSE))</f>
        <v>8.3297777965042097E-6</v>
      </c>
      <c r="K317" s="68" t="s">
        <v>567</v>
      </c>
      <c r="L317" s="68"/>
      <c r="M317" s="68"/>
      <c r="N317" s="68"/>
      <c r="O317" s="68"/>
      <c r="P317" s="68"/>
      <c r="Q317" s="68">
        <v>1</v>
      </c>
      <c r="R317" s="68">
        <v>1</v>
      </c>
      <c r="S317" s="68">
        <v>1</v>
      </c>
      <c r="T317" s="68">
        <f>FinalEmployment!D314</f>
        <v>2</v>
      </c>
      <c r="U317" s="68">
        <v>1</v>
      </c>
      <c r="V317" s="68">
        <v>2014</v>
      </c>
      <c r="W317" s="68"/>
      <c r="X317" s="68" t="s">
        <v>574</v>
      </c>
      <c r="Y317" s="68"/>
    </row>
    <row r="318" spans="2:25" x14ac:dyDescent="0.25">
      <c r="B318" s="68" t="s">
        <v>540</v>
      </c>
      <c r="C318" s="68"/>
      <c r="D318" s="68"/>
      <c r="E318" s="68"/>
      <c r="F318" s="68"/>
      <c r="G318" s="68" t="str">
        <f>INDEX(Activities!$B$2:$C$390,MATCH(Exchanges!H318,Activities!$C$2:$C$390,0),1)</f>
        <v>Other furniture related product manufacturing</v>
      </c>
      <c r="H318" s="68">
        <f>FinalEmployment!B315</f>
        <v>337900</v>
      </c>
      <c r="I318" s="68" t="s">
        <v>533</v>
      </c>
      <c r="J318" s="95">
        <f>FinalEmployment!C315*1000/(VLOOKUP(H318,'07NAICS_GO_A_Gross Output'!$B$7:$K$412,10,FALSE)*1000000*VLOOKUP(H318,'07NAICS_GO_C_Price_Indexes'!$B$6:$H$411,7,FALSE))</f>
        <v>2.7344089663455083E-6</v>
      </c>
      <c r="K318" s="68" t="s">
        <v>567</v>
      </c>
      <c r="L318" s="68"/>
      <c r="M318" s="68"/>
      <c r="N318" s="68"/>
      <c r="O318" s="68"/>
      <c r="P318" s="68"/>
      <c r="Q318" s="68">
        <v>1</v>
      </c>
      <c r="R318" s="68">
        <v>1</v>
      </c>
      <c r="S318" s="68">
        <v>1</v>
      </c>
      <c r="T318" s="68">
        <f>FinalEmployment!D315</f>
        <v>2</v>
      </c>
      <c r="U318" s="68">
        <v>1</v>
      </c>
      <c r="V318" s="68">
        <v>2014</v>
      </c>
      <c r="W318" s="68"/>
      <c r="X318" s="68" t="s">
        <v>574</v>
      </c>
      <c r="Y318" s="68"/>
    </row>
    <row r="319" spans="2:25" x14ac:dyDescent="0.25">
      <c r="B319" s="68" t="s">
        <v>540</v>
      </c>
      <c r="C319" s="68"/>
      <c r="D319" s="68"/>
      <c r="E319" s="68"/>
      <c r="F319" s="68"/>
      <c r="G319" s="68" t="str">
        <f>INDEX(Activities!$B$2:$C$390,MATCH(Exchanges!H319,Activities!$C$2:$C$390,0),1)</f>
        <v>Wholesale trade</v>
      </c>
      <c r="H319" s="68">
        <f>FinalEmployment!B316</f>
        <v>420000</v>
      </c>
      <c r="I319" s="68" t="s">
        <v>533</v>
      </c>
      <c r="J319" s="95">
        <f>FinalEmployment!C316*1000/(VLOOKUP(H319,'07NAICS_GO_A_Gross Output'!$B$7:$K$412,10,FALSE)*1000000*VLOOKUP(H319,'07NAICS_GO_C_Price_Indexes'!$B$6:$H$411,7,FALSE))</f>
        <v>4.3694769919204804E-6</v>
      </c>
      <c r="K319" s="68" t="s">
        <v>567</v>
      </c>
      <c r="L319" s="68"/>
      <c r="M319" s="68"/>
      <c r="N319" s="68"/>
      <c r="O319" s="68"/>
      <c r="P319" s="68"/>
      <c r="Q319" s="68">
        <v>1</v>
      </c>
      <c r="R319" s="68">
        <v>1</v>
      </c>
      <c r="S319" s="68">
        <v>1</v>
      </c>
      <c r="T319" s="68">
        <f>FinalEmployment!D316</f>
        <v>1</v>
      </c>
      <c r="U319" s="68">
        <v>1</v>
      </c>
      <c r="V319" s="68">
        <v>2014</v>
      </c>
      <c r="W319" s="68"/>
      <c r="X319" s="68" t="s">
        <v>574</v>
      </c>
      <c r="Y319" s="68"/>
    </row>
    <row r="320" spans="2:25" x14ac:dyDescent="0.25">
      <c r="B320" s="68" t="s">
        <v>540</v>
      </c>
      <c r="C320" s="68"/>
      <c r="D320" s="68"/>
      <c r="E320" s="68"/>
      <c r="F320" s="68"/>
      <c r="G320" s="68" t="str">
        <f>INDEX(Activities!$B$2:$C$390,MATCH(Exchanges!H320,Activities!$C$2:$C$390,0),1)</f>
        <v>Motor vehicle and parts dealers</v>
      </c>
      <c r="H320" s="68">
        <f>FinalEmployment!B317</f>
        <v>441000</v>
      </c>
      <c r="I320" s="68" t="s">
        <v>533</v>
      </c>
      <c r="J320" s="95">
        <f>FinalEmployment!C317*1000/(VLOOKUP(H320,'07NAICS_GO_A_Gross Output'!$B$7:$K$412,10,FALSE)*1000000*VLOOKUP(H320,'07NAICS_GO_C_Price_Indexes'!$B$6:$H$411,7,FALSE))</f>
        <v>7.2438588162331034E-6</v>
      </c>
      <c r="K320" s="68" t="s">
        <v>567</v>
      </c>
      <c r="L320" s="68"/>
      <c r="M320" s="68"/>
      <c r="N320" s="68"/>
      <c r="O320" s="68"/>
      <c r="P320" s="68"/>
      <c r="Q320" s="68">
        <v>1</v>
      </c>
      <c r="R320" s="68">
        <v>1</v>
      </c>
      <c r="S320" s="68">
        <v>1</v>
      </c>
      <c r="T320" s="68">
        <f>FinalEmployment!D317</f>
        <v>1</v>
      </c>
      <c r="U320" s="68">
        <v>1</v>
      </c>
      <c r="V320" s="68">
        <v>2014</v>
      </c>
      <c r="W320" s="68"/>
      <c r="X320" s="68" t="s">
        <v>574</v>
      </c>
      <c r="Y320" s="68"/>
    </row>
    <row r="321" spans="2:25" x14ac:dyDescent="0.25">
      <c r="B321" s="68" t="s">
        <v>540</v>
      </c>
      <c r="C321" s="68"/>
      <c r="D321" s="68"/>
      <c r="E321" s="68"/>
      <c r="F321" s="68"/>
      <c r="G321" s="68" t="str">
        <f>INDEX(Activities!$B$2:$C$390,MATCH(Exchanges!H321,Activities!$C$2:$C$390,0),1)</f>
        <v>Food and beverage stores</v>
      </c>
      <c r="H321" s="68">
        <f>FinalEmployment!B318</f>
        <v>445000</v>
      </c>
      <c r="I321" s="68" t="s">
        <v>533</v>
      </c>
      <c r="J321" s="95">
        <f>FinalEmployment!C318*1000/(VLOOKUP(H321,'07NAICS_GO_A_Gross Output'!$B$7:$K$412,10,FALSE)*1000000*VLOOKUP(H321,'07NAICS_GO_C_Price_Indexes'!$B$6:$H$411,7,FALSE))</f>
        <v>2.7980431345814925E-5</v>
      </c>
      <c r="K321" s="68" t="s">
        <v>567</v>
      </c>
      <c r="L321" s="68"/>
      <c r="M321" s="68"/>
      <c r="N321" s="68"/>
      <c r="O321" s="68"/>
      <c r="P321" s="68"/>
      <c r="Q321" s="68">
        <v>1</v>
      </c>
      <c r="R321" s="68">
        <v>1</v>
      </c>
      <c r="S321" s="68">
        <v>1</v>
      </c>
      <c r="T321" s="68">
        <f>FinalEmployment!D318</f>
        <v>1</v>
      </c>
      <c r="U321" s="68">
        <v>1</v>
      </c>
      <c r="V321" s="68">
        <v>2014</v>
      </c>
      <c r="W321" s="68"/>
      <c r="X321" s="68" t="s">
        <v>574</v>
      </c>
      <c r="Y321" s="68"/>
    </row>
    <row r="322" spans="2:25" x14ac:dyDescent="0.25">
      <c r="B322" s="68" t="s">
        <v>540</v>
      </c>
      <c r="C322" s="68"/>
      <c r="D322" s="68"/>
      <c r="E322" s="68"/>
      <c r="F322" s="68"/>
      <c r="G322" s="68" t="str">
        <f>INDEX(Activities!$B$2:$C$390,MATCH(Exchanges!H322,Activities!$C$2:$C$390,0),1)</f>
        <v>Air transportation</v>
      </c>
      <c r="H322" s="68">
        <f>FinalEmployment!B319</f>
        <v>481000</v>
      </c>
      <c r="I322" s="68" t="s">
        <v>533</v>
      </c>
      <c r="J322" s="95">
        <f>FinalEmployment!C319*1000/(VLOOKUP(H322,'07NAICS_GO_A_Gross Output'!$B$7:$K$412,10,FALSE)*1000000*VLOOKUP(H322,'07NAICS_GO_C_Price_Indexes'!$B$6:$H$411,7,FALSE))</f>
        <v>2.3828937432687817E-6</v>
      </c>
      <c r="K322" s="68" t="s">
        <v>567</v>
      </c>
      <c r="L322" s="68"/>
      <c r="M322" s="68"/>
      <c r="N322" s="68"/>
      <c r="O322" s="68"/>
      <c r="P322" s="68"/>
      <c r="Q322" s="68">
        <v>1</v>
      </c>
      <c r="R322" s="68">
        <v>1</v>
      </c>
      <c r="S322" s="68">
        <v>1</v>
      </c>
      <c r="T322" s="68">
        <f>FinalEmployment!D319</f>
        <v>1</v>
      </c>
      <c r="U322" s="68">
        <v>1</v>
      </c>
      <c r="V322" s="68">
        <v>2014</v>
      </c>
      <c r="W322" s="68"/>
      <c r="X322" s="68" t="s">
        <v>574</v>
      </c>
      <c r="Y322" s="68"/>
    </row>
    <row r="323" spans="2:25" x14ac:dyDescent="0.25">
      <c r="B323" s="68" t="s">
        <v>540</v>
      </c>
      <c r="C323" s="68"/>
      <c r="D323" s="68"/>
      <c r="E323" s="68"/>
      <c r="F323" s="68"/>
      <c r="G323" s="68" t="str">
        <f>INDEX(Activities!$B$2:$C$390,MATCH(Exchanges!H323,Activities!$C$2:$C$390,0),1)</f>
        <v>Water transportation</v>
      </c>
      <c r="H323" s="68">
        <f>FinalEmployment!B320</f>
        <v>483000</v>
      </c>
      <c r="I323" s="68" t="s">
        <v>533</v>
      </c>
      <c r="J323" s="95">
        <f>FinalEmployment!C320*1000/(VLOOKUP(H323,'07NAICS_GO_A_Gross Output'!$B$7:$K$412,10,FALSE)*1000000*VLOOKUP(H323,'07NAICS_GO_C_Price_Indexes'!$B$6:$H$411,7,FALSE))</f>
        <v>1.1202905837175719E-6</v>
      </c>
      <c r="K323" s="68" t="s">
        <v>567</v>
      </c>
      <c r="L323" s="68"/>
      <c r="M323" s="68"/>
      <c r="N323" s="68"/>
      <c r="O323" s="68"/>
      <c r="P323" s="68"/>
      <c r="Q323" s="68">
        <v>1</v>
      </c>
      <c r="R323" s="68">
        <v>1</v>
      </c>
      <c r="S323" s="68">
        <v>1</v>
      </c>
      <c r="T323" s="68">
        <f>FinalEmployment!D320</f>
        <v>1</v>
      </c>
      <c r="U323" s="68">
        <v>1</v>
      </c>
      <c r="V323" s="68">
        <v>2014</v>
      </c>
      <c r="W323" s="68"/>
      <c r="X323" s="68" t="s">
        <v>574</v>
      </c>
      <c r="Y323" s="68"/>
    </row>
    <row r="324" spans="2:25" x14ac:dyDescent="0.25">
      <c r="B324" s="68" t="s">
        <v>540</v>
      </c>
      <c r="C324" s="68"/>
      <c r="D324" s="68"/>
      <c r="E324" s="68"/>
      <c r="F324" s="68"/>
      <c r="G324" s="68" t="str">
        <f>INDEX(Activities!$B$2:$C$390,MATCH(Exchanges!H324,Activities!$C$2:$C$390,0),1)</f>
        <v>Truck transportation</v>
      </c>
      <c r="H324" s="68">
        <f>FinalEmployment!B321</f>
        <v>484000</v>
      </c>
      <c r="I324" s="68" t="s">
        <v>533</v>
      </c>
      <c r="J324" s="95">
        <f>FinalEmployment!C321*1000/(VLOOKUP(H324,'07NAICS_GO_A_Gross Output'!$B$7:$K$412,10,FALSE)*1000000*VLOOKUP(H324,'07NAICS_GO_C_Price_Indexes'!$B$6:$H$411,7,FALSE))</f>
        <v>4.3309982739466666E-6</v>
      </c>
      <c r="K324" s="68" t="s">
        <v>567</v>
      </c>
      <c r="L324" s="68"/>
      <c r="M324" s="68"/>
      <c r="N324" s="68"/>
      <c r="O324" s="68"/>
      <c r="P324" s="68"/>
      <c r="Q324" s="68">
        <v>1</v>
      </c>
      <c r="R324" s="68">
        <v>1</v>
      </c>
      <c r="S324" s="68">
        <v>1</v>
      </c>
      <c r="T324" s="68">
        <f>FinalEmployment!D321</f>
        <v>1</v>
      </c>
      <c r="U324" s="68">
        <v>1</v>
      </c>
      <c r="V324" s="68">
        <v>2014</v>
      </c>
      <c r="W324" s="68"/>
      <c r="X324" s="68" t="s">
        <v>574</v>
      </c>
      <c r="Y324" s="68"/>
    </row>
    <row r="325" spans="2:25" x14ac:dyDescent="0.25">
      <c r="B325" s="68" t="s">
        <v>540</v>
      </c>
      <c r="C325" s="68"/>
      <c r="D325" s="68"/>
      <c r="E325" s="68"/>
      <c r="F325" s="68"/>
      <c r="G325" s="68" t="str">
        <f>INDEX(Activities!$B$2:$C$390,MATCH(Exchanges!H325,Activities!$C$2:$C$390,0),1)</f>
        <v>Transit and ground passenger transportation</v>
      </c>
      <c r="H325" s="68">
        <f>FinalEmployment!B322</f>
        <v>485000</v>
      </c>
      <c r="I325" s="68" t="s">
        <v>533</v>
      </c>
      <c r="J325" s="95">
        <f>FinalEmployment!C322*1000/(VLOOKUP(H325,'07NAICS_GO_A_Gross Output'!$B$7:$K$412,10,FALSE)*1000000*VLOOKUP(H325,'07NAICS_GO_C_Price_Indexes'!$B$6:$H$411,7,FALSE))</f>
        <v>8.1693847446682478E-6</v>
      </c>
      <c r="K325" s="68" t="s">
        <v>567</v>
      </c>
      <c r="L325" s="68"/>
      <c r="M325" s="68"/>
      <c r="N325" s="68"/>
      <c r="O325" s="68"/>
      <c r="P325" s="68"/>
      <c r="Q325" s="68">
        <v>1</v>
      </c>
      <c r="R325" s="68">
        <v>1</v>
      </c>
      <c r="S325" s="68">
        <v>1</v>
      </c>
      <c r="T325" s="68">
        <f>FinalEmployment!D322</f>
        <v>1</v>
      </c>
      <c r="U325" s="68">
        <v>1</v>
      </c>
      <c r="V325" s="68">
        <v>2014</v>
      </c>
      <c r="W325" s="68"/>
      <c r="X325" s="68" t="s">
        <v>574</v>
      </c>
      <c r="Y325" s="68"/>
    </row>
    <row r="326" spans="2:25" x14ac:dyDescent="0.25">
      <c r="B326" s="68" t="s">
        <v>540</v>
      </c>
      <c r="C326" s="68"/>
      <c r="D326" s="68"/>
      <c r="E326" s="68"/>
      <c r="F326" s="68"/>
      <c r="G326" s="68" t="str">
        <f>INDEX(Activities!$B$2:$C$390,MATCH(Exchanges!H326,Activities!$C$2:$C$390,0),1)</f>
        <v>Pipeline transportation</v>
      </c>
      <c r="H326" s="68">
        <f>FinalEmployment!B323</f>
        <v>486000</v>
      </c>
      <c r="I326" s="68" t="s">
        <v>533</v>
      </c>
      <c r="J326" s="95">
        <f>FinalEmployment!C323*1000/(VLOOKUP(H326,'07NAICS_GO_A_Gross Output'!$B$7:$K$412,10,FALSE)*1000000*VLOOKUP(H326,'07NAICS_GO_C_Price_Indexes'!$B$6:$H$411,7,FALSE))</f>
        <v>1.5034241566014682E-6</v>
      </c>
      <c r="K326" s="68" t="s">
        <v>567</v>
      </c>
      <c r="L326" s="68"/>
      <c r="M326" s="68"/>
      <c r="N326" s="68"/>
      <c r="O326" s="68"/>
      <c r="P326" s="68"/>
      <c r="Q326" s="68">
        <v>1</v>
      </c>
      <c r="R326" s="68">
        <v>1</v>
      </c>
      <c r="S326" s="68">
        <v>1</v>
      </c>
      <c r="T326" s="68">
        <f>FinalEmployment!D323</f>
        <v>1</v>
      </c>
      <c r="U326" s="68">
        <v>1</v>
      </c>
      <c r="V326" s="68">
        <v>2014</v>
      </c>
      <c r="W326" s="68"/>
      <c r="X326" s="68" t="s">
        <v>574</v>
      </c>
      <c r="Y326" s="68"/>
    </row>
    <row r="327" spans="2:25" x14ac:dyDescent="0.25">
      <c r="B327" s="68" t="s">
        <v>540</v>
      </c>
      <c r="C327" s="68"/>
      <c r="D327" s="68"/>
      <c r="E327" s="68"/>
      <c r="F327" s="68"/>
      <c r="G327" s="68" t="str">
        <f>INDEX(Activities!$B$2:$C$390,MATCH(Exchanges!H327,Activities!$C$2:$C$390,0),1)</f>
        <v>Scenic and sightseeing transportation and support activities for transportation</v>
      </c>
      <c r="H327" s="68" t="str">
        <f>FinalEmployment!B324</f>
        <v>48A000</v>
      </c>
      <c r="I327" s="68" t="s">
        <v>533</v>
      </c>
      <c r="J327" s="95">
        <f>FinalEmployment!C324*1000/(VLOOKUP(H327,'07NAICS_GO_A_Gross Output'!$B$7:$K$412,10,FALSE)*1000000*VLOOKUP(H327,'07NAICS_GO_C_Price_Indexes'!$B$6:$H$411,7,FALSE))</f>
        <v>5.5001788223084631E-6</v>
      </c>
      <c r="K327" s="68" t="s">
        <v>567</v>
      </c>
      <c r="L327" s="68"/>
      <c r="M327" s="68"/>
      <c r="N327" s="68"/>
      <c r="O327" s="68"/>
      <c r="P327" s="68"/>
      <c r="Q327" s="68">
        <v>1</v>
      </c>
      <c r="R327" s="68">
        <v>1</v>
      </c>
      <c r="S327" s="68">
        <v>1</v>
      </c>
      <c r="T327" s="68">
        <f>FinalEmployment!D324</f>
        <v>2</v>
      </c>
      <c r="U327" s="68">
        <v>1</v>
      </c>
      <c r="V327" s="68">
        <v>2014</v>
      </c>
      <c r="W327" s="68"/>
      <c r="X327" s="68" t="s">
        <v>574</v>
      </c>
      <c r="Y327" s="68"/>
    </row>
    <row r="328" spans="2:25" x14ac:dyDescent="0.25">
      <c r="B328" s="68" t="s">
        <v>540</v>
      </c>
      <c r="C328" s="68"/>
      <c r="D328" s="68"/>
      <c r="E328" s="68"/>
      <c r="F328" s="68"/>
      <c r="G328" s="68" t="str">
        <f>INDEX(Activities!$B$2:$C$390,MATCH(Exchanges!H328,Activities!$C$2:$C$390,0),1)</f>
        <v>Postal service</v>
      </c>
      <c r="H328" s="68">
        <f>FinalEmployment!B325</f>
        <v>491000</v>
      </c>
      <c r="I328" s="68" t="s">
        <v>533</v>
      </c>
      <c r="J328" s="95">
        <f>FinalEmployment!C325*1000/(VLOOKUP(H328,'07NAICS_GO_A_Gross Output'!$B$7:$K$412,10,FALSE)*1000000*VLOOKUP(H328,'07NAICS_GO_C_Price_Indexes'!$B$6:$H$411,7,FALSE))</f>
        <v>1.0063603000720101E-5</v>
      </c>
      <c r="K328" s="68" t="s">
        <v>567</v>
      </c>
      <c r="L328" s="68"/>
      <c r="M328" s="68"/>
      <c r="N328" s="68"/>
      <c r="O328" s="68"/>
      <c r="P328" s="68"/>
      <c r="Q328" s="68">
        <v>1</v>
      </c>
      <c r="R328" s="68">
        <v>1</v>
      </c>
      <c r="S328" s="68">
        <v>1</v>
      </c>
      <c r="T328" s="68">
        <f>FinalEmployment!D325</f>
        <v>2</v>
      </c>
      <c r="U328" s="68">
        <v>1</v>
      </c>
      <c r="V328" s="68">
        <v>2014</v>
      </c>
      <c r="W328" s="68"/>
      <c r="X328" s="68" t="s">
        <v>574</v>
      </c>
      <c r="Y328" s="68"/>
    </row>
    <row r="329" spans="2:25" x14ac:dyDescent="0.25">
      <c r="B329" s="68" t="s">
        <v>540</v>
      </c>
      <c r="C329" s="68"/>
      <c r="D329" s="68"/>
      <c r="E329" s="68"/>
      <c r="F329" s="68"/>
      <c r="G329" s="68" t="str">
        <f>INDEX(Activities!$B$2:$C$390,MATCH(Exchanges!H329,Activities!$C$2:$C$390,0),1)</f>
        <v>Couriers and messengers</v>
      </c>
      <c r="H329" s="68">
        <f>FinalEmployment!B326</f>
        <v>492000</v>
      </c>
      <c r="I329" s="68" t="s">
        <v>533</v>
      </c>
      <c r="J329" s="95">
        <f>FinalEmployment!C326*1000/(VLOOKUP(H329,'07NAICS_GO_A_Gross Output'!$B$7:$K$412,10,FALSE)*1000000*VLOOKUP(H329,'07NAICS_GO_C_Price_Indexes'!$B$6:$H$411,7,FALSE))</f>
        <v>6.3304808886916946E-6</v>
      </c>
      <c r="K329" s="68" t="s">
        <v>567</v>
      </c>
      <c r="L329" s="68"/>
      <c r="M329" s="68"/>
      <c r="N329" s="68"/>
      <c r="O329" s="68"/>
      <c r="P329" s="68"/>
      <c r="Q329" s="68">
        <v>1</v>
      </c>
      <c r="R329" s="68">
        <v>1</v>
      </c>
      <c r="S329" s="68">
        <v>1</v>
      </c>
      <c r="T329" s="68">
        <f>FinalEmployment!D326</f>
        <v>2</v>
      </c>
      <c r="U329" s="68">
        <v>1</v>
      </c>
      <c r="V329" s="68">
        <v>2014</v>
      </c>
      <c r="W329" s="68"/>
      <c r="X329" s="68" t="s">
        <v>574</v>
      </c>
      <c r="Y329" s="68"/>
    </row>
    <row r="330" spans="2:25" x14ac:dyDescent="0.25">
      <c r="B330" s="68" t="s">
        <v>540</v>
      </c>
      <c r="C330" s="68"/>
      <c r="D330" s="68"/>
      <c r="E330" s="68"/>
      <c r="F330" s="68"/>
      <c r="G330" s="68" t="str">
        <f>INDEX(Activities!$B$2:$C$390,MATCH(Exchanges!H330,Activities!$C$2:$C$390,0),1)</f>
        <v>Warehousing and storage</v>
      </c>
      <c r="H330" s="68">
        <f>FinalEmployment!B327</f>
        <v>493000</v>
      </c>
      <c r="I330" s="68" t="s">
        <v>533</v>
      </c>
      <c r="J330" s="95">
        <f>FinalEmployment!C327*1000/(VLOOKUP(H330,'07NAICS_GO_A_Gross Output'!$B$7:$K$412,10,FALSE)*1000000*VLOOKUP(H330,'07NAICS_GO_C_Price_Indexes'!$B$6:$H$411,7,FALSE))</f>
        <v>8.140842110868837E-6</v>
      </c>
      <c r="K330" s="68" t="s">
        <v>567</v>
      </c>
      <c r="L330" s="68"/>
      <c r="M330" s="68"/>
      <c r="N330" s="68"/>
      <c r="O330" s="68"/>
      <c r="P330" s="68"/>
      <c r="Q330" s="68">
        <v>1</v>
      </c>
      <c r="R330" s="68">
        <v>1</v>
      </c>
      <c r="S330" s="68">
        <v>1</v>
      </c>
      <c r="T330" s="68">
        <f>FinalEmployment!D327</f>
        <v>1</v>
      </c>
      <c r="U330" s="68">
        <v>1</v>
      </c>
      <c r="V330" s="68">
        <v>2014</v>
      </c>
      <c r="W330" s="68"/>
      <c r="X330" s="68" t="s">
        <v>574</v>
      </c>
      <c r="Y330" s="68"/>
    </row>
    <row r="331" spans="2:25" x14ac:dyDescent="0.25">
      <c r="B331" s="68" t="s">
        <v>540</v>
      </c>
      <c r="C331" s="68"/>
      <c r="D331" s="68"/>
      <c r="E331" s="68"/>
      <c r="F331" s="68"/>
      <c r="G331" s="68" t="str">
        <f>INDEX(Activities!$B$2:$C$390,MATCH(Exchanges!H331,Activities!$C$2:$C$390,0),1)</f>
        <v>Other retail</v>
      </c>
      <c r="H331" s="68" t="str">
        <f>FinalEmployment!B328</f>
        <v>4A0000</v>
      </c>
      <c r="I331" s="68" t="s">
        <v>533</v>
      </c>
      <c r="J331" s="95">
        <f>FinalEmployment!C328*1000/(VLOOKUP(H331,'07NAICS_GO_A_Gross Output'!$B$7:$K$412,10,FALSE)*1000000*VLOOKUP(H331,'07NAICS_GO_C_Price_Indexes'!$B$6:$H$411,7,FALSE))</f>
        <v>8.6187193339359815E-6</v>
      </c>
      <c r="K331" s="68" t="s">
        <v>567</v>
      </c>
      <c r="L331" s="68"/>
      <c r="M331" s="68"/>
      <c r="N331" s="68"/>
      <c r="O331" s="68"/>
      <c r="P331" s="68"/>
      <c r="Q331" s="68">
        <v>1</v>
      </c>
      <c r="R331" s="68">
        <v>1</v>
      </c>
      <c r="S331" s="68">
        <v>1</v>
      </c>
      <c r="T331" s="68">
        <f>FinalEmployment!D328</f>
        <v>1</v>
      </c>
      <c r="U331" s="68">
        <v>1</v>
      </c>
      <c r="V331" s="68">
        <v>2014</v>
      </c>
      <c r="W331" s="68"/>
      <c r="X331" s="68" t="s">
        <v>574</v>
      </c>
      <c r="Y331" s="68"/>
    </row>
    <row r="332" spans="2:25" x14ac:dyDescent="0.25">
      <c r="B332" s="68" t="s">
        <v>540</v>
      </c>
      <c r="C332" s="68"/>
      <c r="D332" s="68"/>
      <c r="E332" s="68"/>
      <c r="F332" s="68"/>
      <c r="G332" s="68" t="str">
        <f>INDEX(Activities!$B$2:$C$390,MATCH(Exchanges!H332,Activities!$C$2:$C$390,0),1)</f>
        <v>Software publishers</v>
      </c>
      <c r="H332" s="68">
        <f>FinalEmployment!B329</f>
        <v>511200</v>
      </c>
      <c r="I332" s="68" t="s">
        <v>533</v>
      </c>
      <c r="J332" s="95">
        <f>FinalEmployment!C329*1000/(VLOOKUP(H332,'07NAICS_GO_A_Gross Output'!$B$7:$K$412,10,FALSE)*1000000*VLOOKUP(H332,'07NAICS_GO_C_Price_Indexes'!$B$6:$H$411,7,FALSE))</f>
        <v>1.5930869872424013E-6</v>
      </c>
      <c r="K332" s="68" t="s">
        <v>567</v>
      </c>
      <c r="L332" s="68"/>
      <c r="M332" s="68"/>
      <c r="N332" s="68"/>
      <c r="O332" s="68"/>
      <c r="P332" s="68"/>
      <c r="Q332" s="68">
        <v>1</v>
      </c>
      <c r="R332" s="68">
        <v>1</v>
      </c>
      <c r="S332" s="68">
        <v>1</v>
      </c>
      <c r="T332" s="68">
        <f>FinalEmployment!D329</f>
        <v>2</v>
      </c>
      <c r="U332" s="68">
        <v>1</v>
      </c>
      <c r="V332" s="68">
        <v>2014</v>
      </c>
      <c r="W332" s="68"/>
      <c r="X332" s="68" t="s">
        <v>574</v>
      </c>
      <c r="Y332" s="68"/>
    </row>
    <row r="333" spans="2:25" x14ac:dyDescent="0.25">
      <c r="B333" s="68" t="s">
        <v>540</v>
      </c>
      <c r="C333" s="68"/>
      <c r="D333" s="68"/>
      <c r="E333" s="68"/>
      <c r="F333" s="68"/>
      <c r="G333" s="68" t="str">
        <f>INDEX(Activities!$B$2:$C$390,MATCH(Exchanges!H333,Activities!$C$2:$C$390,0),1)</f>
        <v>Motion picture and video industries</v>
      </c>
      <c r="H333" s="68">
        <f>FinalEmployment!B330</f>
        <v>512100</v>
      </c>
      <c r="I333" s="68" t="s">
        <v>533</v>
      </c>
      <c r="J333" s="95">
        <f>FinalEmployment!C330*1000/(VLOOKUP(H333,'07NAICS_GO_A_Gross Output'!$B$7:$K$412,10,FALSE)*1000000*VLOOKUP(H333,'07NAICS_GO_C_Price_Indexes'!$B$6:$H$411,7,FALSE))</f>
        <v>2.8955659615382877E-6</v>
      </c>
      <c r="K333" s="68" t="s">
        <v>567</v>
      </c>
      <c r="L333" s="68"/>
      <c r="M333" s="68"/>
      <c r="N333" s="68"/>
      <c r="O333" s="68"/>
      <c r="P333" s="68"/>
      <c r="Q333" s="68">
        <v>1</v>
      </c>
      <c r="R333" s="68">
        <v>1</v>
      </c>
      <c r="S333" s="68">
        <v>1</v>
      </c>
      <c r="T333" s="68">
        <f>FinalEmployment!D330</f>
        <v>2</v>
      </c>
      <c r="U333" s="68">
        <v>1</v>
      </c>
      <c r="V333" s="68">
        <v>2014</v>
      </c>
      <c r="W333" s="68"/>
      <c r="X333" s="68" t="s">
        <v>574</v>
      </c>
      <c r="Y333" s="68"/>
    </row>
    <row r="334" spans="2:25" x14ac:dyDescent="0.25">
      <c r="B334" s="68" t="s">
        <v>540</v>
      </c>
      <c r="C334" s="68"/>
      <c r="D334" s="68"/>
      <c r="E334" s="68"/>
      <c r="F334" s="68"/>
      <c r="G334" s="68" t="str">
        <f>INDEX(Activities!$B$2:$C$390,MATCH(Exchanges!H334,Activities!$C$2:$C$390,0),1)</f>
        <v>Sound recording industries</v>
      </c>
      <c r="H334" s="68">
        <f>FinalEmployment!B331</f>
        <v>512200</v>
      </c>
      <c r="I334" s="68" t="s">
        <v>533</v>
      </c>
      <c r="J334" s="95">
        <f>FinalEmployment!C331*1000/(VLOOKUP(H334,'07NAICS_GO_A_Gross Output'!$B$7:$K$412,10,FALSE)*1000000*VLOOKUP(H334,'07NAICS_GO_C_Price_Indexes'!$B$6:$H$411,7,FALSE))</f>
        <v>8.8543500933808724E-7</v>
      </c>
      <c r="K334" s="68" t="s">
        <v>567</v>
      </c>
      <c r="L334" s="68"/>
      <c r="M334" s="68"/>
      <c r="N334" s="68"/>
      <c r="O334" s="68"/>
      <c r="P334" s="68"/>
      <c r="Q334" s="68">
        <v>1</v>
      </c>
      <c r="R334" s="68">
        <v>1</v>
      </c>
      <c r="S334" s="68">
        <v>1</v>
      </c>
      <c r="T334" s="68">
        <f>FinalEmployment!D331</f>
        <v>2</v>
      </c>
      <c r="U334" s="68">
        <v>1</v>
      </c>
      <c r="V334" s="68">
        <v>2014</v>
      </c>
      <c r="W334" s="68"/>
      <c r="X334" s="68" t="s">
        <v>574</v>
      </c>
      <c r="Y334" s="68"/>
    </row>
    <row r="335" spans="2:25" x14ac:dyDescent="0.25">
      <c r="B335" s="68" t="s">
        <v>540</v>
      </c>
      <c r="C335" s="68"/>
      <c r="D335" s="68"/>
      <c r="E335" s="68"/>
      <c r="F335" s="68"/>
      <c r="G335" s="68" t="str">
        <f>INDEX(Activities!$B$2:$C$390,MATCH(Exchanges!H335,Activities!$C$2:$C$390,0),1)</f>
        <v>Radio and television broadcasting</v>
      </c>
      <c r="H335" s="68">
        <f>FinalEmployment!B332</f>
        <v>515100</v>
      </c>
      <c r="I335" s="68" t="s">
        <v>533</v>
      </c>
      <c r="J335" s="95">
        <f>FinalEmployment!C332*1000/(VLOOKUP(H335,'07NAICS_GO_A_Gross Output'!$B$7:$K$412,10,FALSE)*1000000*VLOOKUP(H335,'07NAICS_GO_C_Price_Indexes'!$B$6:$H$411,7,FALSE))</f>
        <v>2.7222730427243597E-6</v>
      </c>
      <c r="K335" s="68" t="s">
        <v>567</v>
      </c>
      <c r="L335" s="68"/>
      <c r="M335" s="68"/>
      <c r="N335" s="68"/>
      <c r="O335" s="68"/>
      <c r="P335" s="68"/>
      <c r="Q335" s="68">
        <v>1</v>
      </c>
      <c r="R335" s="68">
        <v>1</v>
      </c>
      <c r="S335" s="68">
        <v>1</v>
      </c>
      <c r="T335" s="68">
        <f>FinalEmployment!D332</f>
        <v>2</v>
      </c>
      <c r="U335" s="68">
        <v>1</v>
      </c>
      <c r="V335" s="68">
        <v>2014</v>
      </c>
      <c r="W335" s="68"/>
      <c r="X335" s="68" t="s">
        <v>574</v>
      </c>
      <c r="Y335" s="68"/>
    </row>
    <row r="336" spans="2:25" x14ac:dyDescent="0.25">
      <c r="B336" s="68" t="s">
        <v>540</v>
      </c>
      <c r="C336" s="68"/>
      <c r="D336" s="68"/>
      <c r="E336" s="68"/>
      <c r="F336" s="68"/>
      <c r="G336" s="68" t="str">
        <f>INDEX(Activities!$B$2:$C$390,MATCH(Exchanges!H336,Activities!$C$2:$C$390,0),1)</f>
        <v>Cable and other subscription programming</v>
      </c>
      <c r="H336" s="68">
        <f>FinalEmployment!B333</f>
        <v>515200</v>
      </c>
      <c r="I336" s="68" t="s">
        <v>533</v>
      </c>
      <c r="J336" s="95">
        <f>FinalEmployment!C333*1000/(VLOOKUP(H336,'07NAICS_GO_A_Gross Output'!$B$7:$K$412,10,FALSE)*1000000*VLOOKUP(H336,'07NAICS_GO_C_Price_Indexes'!$B$6:$H$411,7,FALSE))</f>
        <v>7.2056529612365096E-7</v>
      </c>
      <c r="K336" s="68" t="s">
        <v>567</v>
      </c>
      <c r="L336" s="68"/>
      <c r="M336" s="68"/>
      <c r="N336" s="68"/>
      <c r="O336" s="68"/>
      <c r="P336" s="68"/>
      <c r="Q336" s="68">
        <v>1</v>
      </c>
      <c r="R336" s="68">
        <v>1</v>
      </c>
      <c r="S336" s="68">
        <v>1</v>
      </c>
      <c r="T336" s="68">
        <f>FinalEmployment!D333</f>
        <v>2</v>
      </c>
      <c r="U336" s="68">
        <v>1</v>
      </c>
      <c r="V336" s="68">
        <v>2014</v>
      </c>
      <c r="W336" s="68"/>
      <c r="X336" s="68" t="s">
        <v>574</v>
      </c>
      <c r="Y336" s="68"/>
    </row>
    <row r="337" spans="2:25" x14ac:dyDescent="0.25">
      <c r="B337" s="68" t="s">
        <v>540</v>
      </c>
      <c r="C337" s="68"/>
      <c r="D337" s="68"/>
      <c r="E337" s="68"/>
      <c r="F337" s="68"/>
      <c r="G337" s="68" t="str">
        <f>INDEX(Activities!$B$2:$C$390,MATCH(Exchanges!H337,Activities!$C$2:$C$390,0),1)</f>
        <v>Wired telecommunications carriers</v>
      </c>
      <c r="H337" s="68">
        <f>FinalEmployment!B334</f>
        <v>517110</v>
      </c>
      <c r="I337" s="68" t="s">
        <v>533</v>
      </c>
      <c r="J337" s="95">
        <f>FinalEmployment!C334*1000/(VLOOKUP(H337,'07NAICS_GO_A_Gross Output'!$B$7:$K$412,10,FALSE)*1000000*VLOOKUP(H337,'07NAICS_GO_C_Price_Indexes'!$B$6:$H$411,7,FALSE))</f>
        <v>1.7366063829929652E-6</v>
      </c>
      <c r="K337" s="68" t="s">
        <v>567</v>
      </c>
      <c r="L337" s="68"/>
      <c r="M337" s="68"/>
      <c r="N337" s="68"/>
      <c r="O337" s="68"/>
      <c r="P337" s="68"/>
      <c r="Q337" s="68">
        <v>1</v>
      </c>
      <c r="R337" s="68">
        <v>1</v>
      </c>
      <c r="S337" s="68">
        <v>1</v>
      </c>
      <c r="T337" s="68">
        <f>FinalEmployment!D334</f>
        <v>2</v>
      </c>
      <c r="U337" s="68">
        <v>1</v>
      </c>
      <c r="V337" s="68">
        <v>2014</v>
      </c>
      <c r="W337" s="68"/>
      <c r="X337" s="68" t="s">
        <v>574</v>
      </c>
      <c r="Y337" s="68"/>
    </row>
    <row r="338" spans="2:25" x14ac:dyDescent="0.25">
      <c r="B338" s="68" t="s">
        <v>540</v>
      </c>
      <c r="C338" s="68"/>
      <c r="D338" s="68"/>
      <c r="E338" s="68"/>
      <c r="F338" s="68"/>
      <c r="G338" s="68" t="str">
        <f>INDEX(Activities!$B$2:$C$390,MATCH(Exchanges!H338,Activities!$C$2:$C$390,0),1)</f>
        <v>Wireless telecommunications carriers (except satellite)</v>
      </c>
      <c r="H338" s="68">
        <f>FinalEmployment!B335</f>
        <v>517210</v>
      </c>
      <c r="I338" s="68" t="s">
        <v>533</v>
      </c>
      <c r="J338" s="95">
        <f>FinalEmployment!C335*1000/(VLOOKUP(H338,'07NAICS_GO_A_Gross Output'!$B$7:$K$412,10,FALSE)*1000000*VLOOKUP(H338,'07NAICS_GO_C_Price_Indexes'!$B$6:$H$411,7,FALSE))</f>
        <v>6.0386444071113797E-7</v>
      </c>
      <c r="K338" s="68" t="s">
        <v>567</v>
      </c>
      <c r="L338" s="68"/>
      <c r="M338" s="68"/>
      <c r="N338" s="68"/>
      <c r="O338" s="68"/>
      <c r="P338" s="68"/>
      <c r="Q338" s="68">
        <v>1</v>
      </c>
      <c r="R338" s="68">
        <v>1</v>
      </c>
      <c r="S338" s="68">
        <v>1</v>
      </c>
      <c r="T338" s="68">
        <f>FinalEmployment!D335</f>
        <v>2</v>
      </c>
      <c r="U338" s="68">
        <v>1</v>
      </c>
      <c r="V338" s="68">
        <v>2014</v>
      </c>
      <c r="W338" s="68"/>
      <c r="X338" s="68" t="s">
        <v>574</v>
      </c>
      <c r="Y338" s="68"/>
    </row>
    <row r="339" spans="2:25" x14ac:dyDescent="0.25">
      <c r="B339" s="68" t="s">
        <v>540</v>
      </c>
      <c r="C339" s="68"/>
      <c r="D339" s="68"/>
      <c r="E339" s="68"/>
      <c r="F339" s="68"/>
      <c r="G339" s="68" t="str">
        <f>INDEX(Activities!$B$2:$C$390,MATCH(Exchanges!H339,Activities!$C$2:$C$390,0),1)</f>
        <v>Satellite, telecommunications resellers, and all other telecommunications</v>
      </c>
      <c r="H339" s="68" t="str">
        <f>FinalEmployment!B336</f>
        <v>517A00</v>
      </c>
      <c r="I339" s="68" t="s">
        <v>533</v>
      </c>
      <c r="J339" s="95">
        <f>FinalEmployment!C336*1000/(VLOOKUP(H339,'07NAICS_GO_A_Gross Output'!$B$7:$K$412,10,FALSE)*1000000*VLOOKUP(H339,'07NAICS_GO_C_Price_Indexes'!$B$6:$H$411,7,FALSE))</f>
        <v>2.360474709130331E-6</v>
      </c>
      <c r="K339" s="68" t="s">
        <v>567</v>
      </c>
      <c r="L339" s="68"/>
      <c r="M339" s="68"/>
      <c r="N339" s="68"/>
      <c r="O339" s="68"/>
      <c r="P339" s="68"/>
      <c r="Q339" s="68">
        <v>1</v>
      </c>
      <c r="R339" s="68">
        <v>1</v>
      </c>
      <c r="S339" s="68">
        <v>1</v>
      </c>
      <c r="T339" s="68">
        <f>FinalEmployment!D336</f>
        <v>2</v>
      </c>
      <c r="U339" s="68">
        <v>1</v>
      </c>
      <c r="V339" s="68">
        <v>2014</v>
      </c>
      <c r="W339" s="68"/>
      <c r="X339" s="68" t="s">
        <v>574</v>
      </c>
      <c r="Y339" s="68"/>
    </row>
    <row r="340" spans="2:25" x14ac:dyDescent="0.25">
      <c r="B340" s="68" t="s">
        <v>540</v>
      </c>
      <c r="C340" s="68"/>
      <c r="D340" s="68"/>
      <c r="E340" s="68"/>
      <c r="F340" s="68"/>
      <c r="G340" s="68" t="str">
        <f>INDEX(Activities!$B$2:$C$390,MATCH(Exchanges!H340,Activities!$C$2:$C$390,0),1)</f>
        <v>Data processing, hosting, and related services</v>
      </c>
      <c r="H340" s="68">
        <f>FinalEmployment!B337</f>
        <v>518200</v>
      </c>
      <c r="I340" s="68" t="s">
        <v>533</v>
      </c>
      <c r="J340" s="95">
        <f>FinalEmployment!C337*1000/(VLOOKUP(H340,'07NAICS_GO_A_Gross Output'!$B$7:$K$412,10,FALSE)*1000000*VLOOKUP(H340,'07NAICS_GO_C_Price_Indexes'!$B$6:$H$411,7,FALSE))</f>
        <v>2.4249005684973233E-6</v>
      </c>
      <c r="K340" s="68" t="s">
        <v>567</v>
      </c>
      <c r="L340" s="68"/>
      <c r="M340" s="68"/>
      <c r="N340" s="68"/>
      <c r="O340" s="68"/>
      <c r="P340" s="68"/>
      <c r="Q340" s="68">
        <v>1</v>
      </c>
      <c r="R340" s="68">
        <v>1</v>
      </c>
      <c r="S340" s="68">
        <v>1</v>
      </c>
      <c r="T340" s="68">
        <f>FinalEmployment!D337</f>
        <v>2</v>
      </c>
      <c r="U340" s="68">
        <v>1</v>
      </c>
      <c r="V340" s="68">
        <v>2014</v>
      </c>
      <c r="W340" s="68"/>
      <c r="X340" s="68" t="s">
        <v>574</v>
      </c>
      <c r="Y340" s="68"/>
    </row>
    <row r="341" spans="2:25" x14ac:dyDescent="0.25">
      <c r="B341" s="68" t="s">
        <v>540</v>
      </c>
      <c r="C341" s="68"/>
      <c r="D341" s="68"/>
      <c r="E341" s="68"/>
      <c r="F341" s="68"/>
      <c r="G341" s="68" t="str">
        <f>INDEX(Activities!$B$2:$C$390,MATCH(Exchanges!H341,Activities!$C$2:$C$390,0),1)</f>
        <v>Automotive equipment rental and leasing</v>
      </c>
      <c r="H341" s="68">
        <f>FinalEmployment!B338</f>
        <v>532100</v>
      </c>
      <c r="I341" s="68" t="s">
        <v>533</v>
      </c>
      <c r="J341" s="95">
        <f>FinalEmployment!C338*1000/(VLOOKUP(H341,'07NAICS_GO_A_Gross Output'!$B$7:$K$412,10,FALSE)*1000000*VLOOKUP(H341,'07NAICS_GO_C_Price_Indexes'!$B$6:$H$411,7,FALSE))</f>
        <v>3.2822873731925905E-6</v>
      </c>
      <c r="K341" s="68" t="s">
        <v>567</v>
      </c>
      <c r="L341" s="68"/>
      <c r="M341" s="68"/>
      <c r="N341" s="68"/>
      <c r="O341" s="68"/>
      <c r="P341" s="68"/>
      <c r="Q341" s="68">
        <v>1</v>
      </c>
      <c r="R341" s="68">
        <v>1</v>
      </c>
      <c r="S341" s="68">
        <v>1</v>
      </c>
      <c r="T341" s="68">
        <f>FinalEmployment!D338</f>
        <v>2</v>
      </c>
      <c r="U341" s="68">
        <v>1</v>
      </c>
      <c r="V341" s="68">
        <v>2014</v>
      </c>
      <c r="W341" s="68"/>
      <c r="X341" s="68" t="s">
        <v>574</v>
      </c>
      <c r="Y341" s="68"/>
    </row>
    <row r="342" spans="2:25" x14ac:dyDescent="0.25">
      <c r="B342" s="68" t="s">
        <v>540</v>
      </c>
      <c r="C342" s="68"/>
      <c r="D342" s="68"/>
      <c r="E342" s="68"/>
      <c r="F342" s="68"/>
      <c r="G342" s="68" t="str">
        <f>INDEX(Activities!$B$2:$C$390,MATCH(Exchanges!H342,Activities!$C$2:$C$390,0),1)</f>
        <v>Consumer goods and general rental centers</v>
      </c>
      <c r="H342" s="68" t="str">
        <f>FinalEmployment!B339</f>
        <v>532A00</v>
      </c>
      <c r="I342" s="68" t="s">
        <v>533</v>
      </c>
      <c r="J342" s="95">
        <f>FinalEmployment!C339*1000/(VLOOKUP(H342,'07NAICS_GO_A_Gross Output'!$B$7:$K$412,10,FALSE)*1000000*VLOOKUP(H342,'07NAICS_GO_C_Price_Indexes'!$B$6:$H$411,7,FALSE))</f>
        <v>6.5962854588650411E-6</v>
      </c>
      <c r="K342" s="68" t="s">
        <v>567</v>
      </c>
      <c r="L342" s="68"/>
      <c r="M342" s="68"/>
      <c r="N342" s="68"/>
      <c r="O342" s="68"/>
      <c r="P342" s="68"/>
      <c r="Q342" s="68">
        <v>1</v>
      </c>
      <c r="R342" s="68">
        <v>1</v>
      </c>
      <c r="S342" s="68">
        <v>1</v>
      </c>
      <c r="T342" s="68">
        <f>FinalEmployment!D339</f>
        <v>2</v>
      </c>
      <c r="U342" s="68">
        <v>1</v>
      </c>
      <c r="V342" s="68">
        <v>2014</v>
      </c>
      <c r="W342" s="68"/>
      <c r="X342" s="68" t="s">
        <v>574</v>
      </c>
      <c r="Y342" s="68"/>
    </row>
    <row r="343" spans="2:25" x14ac:dyDescent="0.25">
      <c r="B343" s="68" t="s">
        <v>540</v>
      </c>
      <c r="C343" s="68"/>
      <c r="D343" s="68"/>
      <c r="E343" s="68"/>
      <c r="F343" s="68"/>
      <c r="G343" s="68" t="str">
        <f>INDEX(Activities!$B$2:$C$390,MATCH(Exchanges!H343,Activities!$C$2:$C$390,0),1)</f>
        <v>Commercial and industrial machinery and equipment rental and leasing</v>
      </c>
      <c r="H343" s="68">
        <f>FinalEmployment!B340</f>
        <v>532400</v>
      </c>
      <c r="I343" s="68" t="s">
        <v>533</v>
      </c>
      <c r="J343" s="95">
        <f>FinalEmployment!C340*1000/(VLOOKUP(H343,'07NAICS_GO_A_Gross Output'!$B$7:$K$412,10,FALSE)*1000000*VLOOKUP(H343,'07NAICS_GO_C_Price_Indexes'!$B$6:$H$411,7,FALSE))</f>
        <v>1.9938303740099748E-6</v>
      </c>
      <c r="K343" s="68" t="s">
        <v>567</v>
      </c>
      <c r="L343" s="68"/>
      <c r="M343" s="68"/>
      <c r="N343" s="68"/>
      <c r="O343" s="68"/>
      <c r="P343" s="68"/>
      <c r="Q343" s="68">
        <v>1</v>
      </c>
      <c r="R343" s="68">
        <v>1</v>
      </c>
      <c r="S343" s="68">
        <v>1</v>
      </c>
      <c r="T343" s="68">
        <f>FinalEmployment!D340</f>
        <v>2</v>
      </c>
      <c r="U343" s="68">
        <v>1</v>
      </c>
      <c r="V343" s="68">
        <v>2014</v>
      </c>
      <c r="W343" s="68"/>
      <c r="X343" s="68" t="s">
        <v>574</v>
      </c>
      <c r="Y343" s="68"/>
    </row>
    <row r="344" spans="2:25" x14ac:dyDescent="0.25">
      <c r="B344" s="68" t="s">
        <v>540</v>
      </c>
      <c r="C344" s="68"/>
      <c r="D344" s="68"/>
      <c r="E344" s="68"/>
      <c r="F344" s="68"/>
      <c r="G344" s="68" t="str">
        <f>INDEX(Activities!$B$2:$C$390,MATCH(Exchanges!H344,Activities!$C$2:$C$390,0),1)</f>
        <v>Lessors of nonfinancial intangible assets</v>
      </c>
      <c r="H344" s="68">
        <f>FinalEmployment!B341</f>
        <v>533000</v>
      </c>
      <c r="I344" s="68" t="s">
        <v>533</v>
      </c>
      <c r="J344" s="95">
        <f>FinalEmployment!C341*1000/(VLOOKUP(H344,'07NAICS_GO_A_Gross Output'!$B$7:$K$412,10,FALSE)*1000000*VLOOKUP(H344,'07NAICS_GO_C_Price_Indexes'!$B$6:$H$411,7,FALSE))</f>
        <v>1.3633021318153788E-7</v>
      </c>
      <c r="K344" s="68" t="s">
        <v>567</v>
      </c>
      <c r="L344" s="68"/>
      <c r="M344" s="68"/>
      <c r="N344" s="68"/>
      <c r="O344" s="68"/>
      <c r="P344" s="68"/>
      <c r="Q344" s="68">
        <v>1</v>
      </c>
      <c r="R344" s="68">
        <v>1</v>
      </c>
      <c r="S344" s="68">
        <v>1</v>
      </c>
      <c r="T344" s="68">
        <f>FinalEmployment!D341</f>
        <v>2</v>
      </c>
      <c r="U344" s="68">
        <v>1</v>
      </c>
      <c r="V344" s="68">
        <v>2014</v>
      </c>
      <c r="W344" s="68"/>
      <c r="X344" s="68" t="s">
        <v>574</v>
      </c>
      <c r="Y344" s="68"/>
    </row>
    <row r="345" spans="2:25" x14ac:dyDescent="0.25">
      <c r="B345" s="68" t="s">
        <v>540</v>
      </c>
      <c r="C345" s="68"/>
      <c r="D345" s="68"/>
      <c r="E345" s="68"/>
      <c r="F345" s="68"/>
      <c r="G345" s="68" t="str">
        <f>INDEX(Activities!$B$2:$C$390,MATCH(Exchanges!H345,Activities!$C$2:$C$390,0),1)</f>
        <v>Legal services</v>
      </c>
      <c r="H345" s="68">
        <f>FinalEmployment!B342</f>
        <v>541100</v>
      </c>
      <c r="I345" s="68" t="s">
        <v>533</v>
      </c>
      <c r="J345" s="95">
        <f>FinalEmployment!C342*1000/(VLOOKUP(H345,'07NAICS_GO_A_Gross Output'!$B$7:$K$412,10,FALSE)*1000000*VLOOKUP(H345,'07NAICS_GO_C_Price_Indexes'!$B$6:$H$411,7,FALSE))</f>
        <v>3.7708253768053832E-6</v>
      </c>
      <c r="K345" s="68" t="s">
        <v>567</v>
      </c>
      <c r="L345" s="68"/>
      <c r="M345" s="68"/>
      <c r="N345" s="68"/>
      <c r="O345" s="68"/>
      <c r="P345" s="68"/>
      <c r="Q345" s="68">
        <v>1</v>
      </c>
      <c r="R345" s="68">
        <v>1</v>
      </c>
      <c r="S345" s="68">
        <v>1</v>
      </c>
      <c r="T345" s="68">
        <f>FinalEmployment!D342</f>
        <v>1</v>
      </c>
      <c r="U345" s="68">
        <v>1</v>
      </c>
      <c r="V345" s="68">
        <v>2014</v>
      </c>
      <c r="W345" s="68"/>
      <c r="X345" s="68" t="s">
        <v>574</v>
      </c>
      <c r="Y345" s="68"/>
    </row>
    <row r="346" spans="2:25" x14ac:dyDescent="0.25">
      <c r="B346" s="68" t="s">
        <v>540</v>
      </c>
      <c r="C346" s="68"/>
      <c r="D346" s="68"/>
      <c r="E346" s="68"/>
      <c r="F346" s="68"/>
      <c r="G346" s="68" t="str">
        <f>INDEX(Activities!$B$2:$C$390,MATCH(Exchanges!H346,Activities!$C$2:$C$390,0),1)</f>
        <v>Accounting, tax preparation, bookkeeping, and payroll services</v>
      </c>
      <c r="H346" s="68">
        <f>FinalEmployment!B343</f>
        <v>541200</v>
      </c>
      <c r="I346" s="68" t="s">
        <v>533</v>
      </c>
      <c r="J346" s="95">
        <f>FinalEmployment!C343*1000/(VLOOKUP(H346,'07NAICS_GO_A_Gross Output'!$B$7:$K$412,10,FALSE)*1000000*VLOOKUP(H346,'07NAICS_GO_C_Price_Indexes'!$B$6:$H$411,7,FALSE))</f>
        <v>5.8508999679491925E-6</v>
      </c>
      <c r="K346" s="68" t="s">
        <v>567</v>
      </c>
      <c r="L346" s="68"/>
      <c r="M346" s="68"/>
      <c r="N346" s="68"/>
      <c r="O346" s="68"/>
      <c r="P346" s="68"/>
      <c r="Q346" s="68">
        <v>1</v>
      </c>
      <c r="R346" s="68">
        <v>1</v>
      </c>
      <c r="S346" s="68">
        <v>1</v>
      </c>
      <c r="T346" s="68">
        <f>FinalEmployment!D343</f>
        <v>2</v>
      </c>
      <c r="U346" s="68">
        <v>1</v>
      </c>
      <c r="V346" s="68">
        <v>2014</v>
      </c>
      <c r="W346" s="68"/>
      <c r="X346" s="68" t="s">
        <v>574</v>
      </c>
      <c r="Y346" s="68"/>
    </row>
    <row r="347" spans="2:25" x14ac:dyDescent="0.25">
      <c r="B347" s="68" t="s">
        <v>540</v>
      </c>
      <c r="C347" s="68"/>
      <c r="D347" s="68"/>
      <c r="E347" s="68"/>
      <c r="F347" s="68"/>
      <c r="G347" s="68" t="str">
        <f>INDEX(Activities!$B$2:$C$390,MATCH(Exchanges!H347,Activities!$C$2:$C$390,0),1)</f>
        <v>Architectural, engineering, and related services</v>
      </c>
      <c r="H347" s="68">
        <f>FinalEmployment!B344</f>
        <v>541300</v>
      </c>
      <c r="I347" s="68" t="s">
        <v>533</v>
      </c>
      <c r="J347" s="95">
        <f>FinalEmployment!C344*1000/(VLOOKUP(H347,'07NAICS_GO_A_Gross Output'!$B$7:$K$412,10,FALSE)*1000000*VLOOKUP(H347,'07NAICS_GO_C_Price_Indexes'!$B$6:$H$411,7,FALSE))</f>
        <v>5.4066931531247471E-6</v>
      </c>
      <c r="K347" s="68" t="s">
        <v>567</v>
      </c>
      <c r="L347" s="68"/>
      <c r="M347" s="68"/>
      <c r="N347" s="68"/>
      <c r="O347" s="68"/>
      <c r="P347" s="68"/>
      <c r="Q347" s="68">
        <v>1</v>
      </c>
      <c r="R347" s="68">
        <v>1</v>
      </c>
      <c r="S347" s="68">
        <v>1</v>
      </c>
      <c r="T347" s="68">
        <f>FinalEmployment!D344</f>
        <v>2</v>
      </c>
      <c r="U347" s="68">
        <v>1</v>
      </c>
      <c r="V347" s="68">
        <v>2014</v>
      </c>
      <c r="W347" s="68"/>
      <c r="X347" s="68" t="s">
        <v>574</v>
      </c>
      <c r="Y347" s="68"/>
    </row>
    <row r="348" spans="2:25" x14ac:dyDescent="0.25">
      <c r="B348" s="68" t="s">
        <v>540</v>
      </c>
      <c r="C348" s="68"/>
      <c r="D348" s="68"/>
      <c r="E348" s="68"/>
      <c r="F348" s="68"/>
      <c r="G348" s="68" t="str">
        <f>INDEX(Activities!$B$2:$C$390,MATCH(Exchanges!H348,Activities!$C$2:$C$390,0),1)</f>
        <v>Specialized design services</v>
      </c>
      <c r="H348" s="68">
        <f>FinalEmployment!B345</f>
        <v>541400</v>
      </c>
      <c r="I348" s="68" t="s">
        <v>533</v>
      </c>
      <c r="J348" s="95">
        <f>FinalEmployment!C345*1000/(VLOOKUP(H348,'07NAICS_GO_A_Gross Output'!$B$7:$K$412,10,FALSE)*1000000*VLOOKUP(H348,'07NAICS_GO_C_Price_Indexes'!$B$6:$H$411,7,FALSE))</f>
        <v>4.0822857739794613E-6</v>
      </c>
      <c r="K348" s="68" t="s">
        <v>567</v>
      </c>
      <c r="L348" s="68"/>
      <c r="M348" s="68"/>
      <c r="N348" s="68"/>
      <c r="O348" s="68"/>
      <c r="P348" s="68"/>
      <c r="Q348" s="68">
        <v>1</v>
      </c>
      <c r="R348" s="68">
        <v>1</v>
      </c>
      <c r="S348" s="68">
        <v>1</v>
      </c>
      <c r="T348" s="68">
        <f>FinalEmployment!D345</f>
        <v>2</v>
      </c>
      <c r="U348" s="68">
        <v>1</v>
      </c>
      <c r="V348" s="68">
        <v>2014</v>
      </c>
      <c r="W348" s="68"/>
      <c r="X348" s="68" t="s">
        <v>574</v>
      </c>
      <c r="Y348" s="68"/>
    </row>
    <row r="349" spans="2:25" x14ac:dyDescent="0.25">
      <c r="B349" s="68" t="s">
        <v>540</v>
      </c>
      <c r="C349" s="68"/>
      <c r="D349" s="68"/>
      <c r="E349" s="68"/>
      <c r="F349" s="68"/>
      <c r="G349" s="68" t="str">
        <f>INDEX(Activities!$B$2:$C$390,MATCH(Exchanges!H349,Activities!$C$2:$C$390,0),1)</f>
        <v>Scientific research and development services</v>
      </c>
      <c r="H349" s="68">
        <f>FinalEmployment!B346</f>
        <v>541700</v>
      </c>
      <c r="I349" s="68" t="s">
        <v>533</v>
      </c>
      <c r="J349" s="95">
        <f>FinalEmployment!C346*1000/(VLOOKUP(H349,'07NAICS_GO_A_Gross Output'!$B$7:$K$412,10,FALSE)*1000000*VLOOKUP(H349,'07NAICS_GO_C_Price_Indexes'!$B$6:$H$411,7,FALSE))</f>
        <v>2.6303126782202286E-6</v>
      </c>
      <c r="K349" s="68" t="s">
        <v>567</v>
      </c>
      <c r="L349" s="68"/>
      <c r="M349" s="68"/>
      <c r="N349" s="68"/>
      <c r="O349" s="68"/>
      <c r="P349" s="68"/>
      <c r="Q349" s="68">
        <v>1</v>
      </c>
      <c r="R349" s="68">
        <v>1</v>
      </c>
      <c r="S349" s="68">
        <v>1</v>
      </c>
      <c r="T349" s="68">
        <f>FinalEmployment!D346</f>
        <v>2</v>
      </c>
      <c r="U349" s="68">
        <v>1</v>
      </c>
      <c r="V349" s="68">
        <v>2014</v>
      </c>
      <c r="W349" s="68"/>
      <c r="X349" s="68" t="s">
        <v>574</v>
      </c>
      <c r="Y349" s="68"/>
    </row>
    <row r="350" spans="2:25" x14ac:dyDescent="0.25">
      <c r="B350" s="68" t="s">
        <v>540</v>
      </c>
      <c r="C350" s="68"/>
      <c r="D350" s="68"/>
      <c r="E350" s="68"/>
      <c r="F350" s="68"/>
      <c r="G350" s="68" t="str">
        <f>INDEX(Activities!$B$2:$C$390,MATCH(Exchanges!H350,Activities!$C$2:$C$390,0),1)</f>
        <v>Advertising, public relations, and related services</v>
      </c>
      <c r="H350" s="68">
        <f>FinalEmployment!B347</f>
        <v>541800</v>
      </c>
      <c r="I350" s="68" t="s">
        <v>533</v>
      </c>
      <c r="J350" s="95">
        <f>FinalEmployment!C347*1000/(VLOOKUP(H350,'07NAICS_GO_A_Gross Output'!$B$7:$K$412,10,FALSE)*1000000*VLOOKUP(H350,'07NAICS_GO_C_Price_Indexes'!$B$6:$H$411,7,FALSE))</f>
        <v>3.037616509538059E-6</v>
      </c>
      <c r="K350" s="68" t="s">
        <v>567</v>
      </c>
      <c r="L350" s="68"/>
      <c r="M350" s="68"/>
      <c r="N350" s="68"/>
      <c r="O350" s="68"/>
      <c r="P350" s="68"/>
      <c r="Q350" s="68">
        <v>1</v>
      </c>
      <c r="R350" s="68">
        <v>1</v>
      </c>
      <c r="S350" s="68">
        <v>1</v>
      </c>
      <c r="T350" s="68">
        <f>FinalEmployment!D347</f>
        <v>2</v>
      </c>
      <c r="U350" s="68">
        <v>1</v>
      </c>
      <c r="V350" s="68">
        <v>2014</v>
      </c>
      <c r="W350" s="68"/>
      <c r="X350" s="68" t="s">
        <v>574</v>
      </c>
      <c r="Y350" s="68"/>
    </row>
    <row r="351" spans="2:25" x14ac:dyDescent="0.25">
      <c r="B351" s="68" t="s">
        <v>540</v>
      </c>
      <c r="C351" s="68"/>
      <c r="D351" s="68"/>
      <c r="E351" s="68"/>
      <c r="F351" s="68"/>
      <c r="G351" s="68" t="str">
        <f>INDEX(Activities!$B$2:$C$390,MATCH(Exchanges!H351,Activities!$C$2:$C$390,0),1)</f>
        <v>Management of companies and enterprises</v>
      </c>
      <c r="H351" s="68">
        <f>FinalEmployment!B348</f>
        <v>550000</v>
      </c>
      <c r="I351" s="68" t="s">
        <v>533</v>
      </c>
      <c r="J351" s="95">
        <f>FinalEmployment!C348*1000/(VLOOKUP(H351,'07NAICS_GO_A_Gross Output'!$B$7:$K$412,10,FALSE)*1000000*VLOOKUP(H351,'07NAICS_GO_C_Price_Indexes'!$B$6:$H$411,7,FALSE))</f>
        <v>3.6087755927091589E-6</v>
      </c>
      <c r="K351" s="68" t="s">
        <v>567</v>
      </c>
      <c r="L351" s="68"/>
      <c r="M351" s="68"/>
      <c r="N351" s="68"/>
      <c r="O351" s="68"/>
      <c r="P351" s="68"/>
      <c r="Q351" s="68">
        <v>1</v>
      </c>
      <c r="R351" s="68">
        <v>1</v>
      </c>
      <c r="S351" s="68">
        <v>1</v>
      </c>
      <c r="T351" s="68">
        <f>FinalEmployment!D348</f>
        <v>1</v>
      </c>
      <c r="U351" s="68">
        <v>1</v>
      </c>
      <c r="V351" s="68">
        <v>2014</v>
      </c>
      <c r="W351" s="68"/>
      <c r="X351" s="68" t="s">
        <v>574</v>
      </c>
      <c r="Y351" s="68"/>
    </row>
    <row r="352" spans="2:25" x14ac:dyDescent="0.25">
      <c r="B352" s="68" t="s">
        <v>540</v>
      </c>
      <c r="C352" s="68"/>
      <c r="D352" s="68"/>
      <c r="E352" s="68"/>
      <c r="F352" s="68"/>
      <c r="G352" s="68" t="str">
        <f>INDEX(Activities!$B$2:$C$390,MATCH(Exchanges!H352,Activities!$C$2:$C$390,0),1)</f>
        <v>Waste management and remediation services</v>
      </c>
      <c r="H352" s="68">
        <f>FinalEmployment!B349</f>
        <v>562000</v>
      </c>
      <c r="I352" s="68" t="s">
        <v>533</v>
      </c>
      <c r="J352" s="95">
        <f>FinalEmployment!C349*1000/(VLOOKUP(H352,'07NAICS_GO_A_Gross Output'!$B$7:$K$412,10,FALSE)*1000000*VLOOKUP(H352,'07NAICS_GO_C_Price_Indexes'!$B$6:$H$411,7,FALSE))</f>
        <v>4.3111771607656353E-6</v>
      </c>
      <c r="K352" s="68" t="s">
        <v>567</v>
      </c>
      <c r="L352" s="68"/>
      <c r="M352" s="68"/>
      <c r="N352" s="68"/>
      <c r="O352" s="68"/>
      <c r="P352" s="68"/>
      <c r="Q352" s="68">
        <v>1</v>
      </c>
      <c r="R352" s="68">
        <v>1</v>
      </c>
      <c r="S352" s="68">
        <v>1</v>
      </c>
      <c r="T352" s="68">
        <f>FinalEmployment!D349</f>
        <v>1</v>
      </c>
      <c r="U352" s="68">
        <v>1</v>
      </c>
      <c r="V352" s="68">
        <v>2014</v>
      </c>
      <c r="W352" s="68"/>
      <c r="X352" s="68" t="s">
        <v>574</v>
      </c>
      <c r="Y352" s="68"/>
    </row>
    <row r="353" spans="2:25" x14ac:dyDescent="0.25">
      <c r="B353" s="68" t="s">
        <v>540</v>
      </c>
      <c r="C353" s="68"/>
      <c r="D353" s="68"/>
      <c r="E353" s="68"/>
      <c r="F353" s="68"/>
      <c r="G353" s="68" t="str">
        <f>INDEX(Activities!$B$2:$C$390,MATCH(Exchanges!H353,Activities!$C$2:$C$390,0),1)</f>
        <v>Elementary and secondary schools</v>
      </c>
      <c r="H353" s="68">
        <f>FinalEmployment!B350</f>
        <v>611100</v>
      </c>
      <c r="I353" s="68" t="s">
        <v>533</v>
      </c>
      <c r="J353" s="95">
        <f>FinalEmployment!C350*1000/(VLOOKUP(H353,'07NAICS_GO_A_Gross Output'!$B$7:$K$412,10,FALSE)*1000000*VLOOKUP(H353,'07NAICS_GO_C_Price_Indexes'!$B$6:$H$411,7,FALSE))</f>
        <v>2.1920919213026701E-4</v>
      </c>
      <c r="K353" s="68" t="s">
        <v>567</v>
      </c>
      <c r="L353" s="68"/>
      <c r="M353" s="68"/>
      <c r="N353" s="68"/>
      <c r="O353" s="68"/>
      <c r="P353" s="68"/>
      <c r="Q353" s="68">
        <v>1</v>
      </c>
      <c r="R353" s="68">
        <v>1</v>
      </c>
      <c r="S353" s="68">
        <v>1</v>
      </c>
      <c r="T353" s="68">
        <f>FinalEmployment!D350</f>
        <v>2</v>
      </c>
      <c r="U353" s="68">
        <v>1</v>
      </c>
      <c r="V353" s="68">
        <v>2014</v>
      </c>
      <c r="W353" s="68"/>
      <c r="X353" s="68" t="s">
        <v>574</v>
      </c>
      <c r="Y353" s="68"/>
    </row>
    <row r="354" spans="2:25" x14ac:dyDescent="0.25">
      <c r="B354" s="68" t="s">
        <v>540</v>
      </c>
      <c r="C354" s="68"/>
      <c r="D354" s="68"/>
      <c r="E354" s="68"/>
      <c r="F354" s="68"/>
      <c r="G354" s="68" t="str">
        <f>INDEX(Activities!$B$2:$C$390,MATCH(Exchanges!H354,Activities!$C$2:$C$390,0),1)</f>
        <v>Junior colleges, colleges, universities, and professional schools</v>
      </c>
      <c r="H354" s="68" t="str">
        <f>FinalEmployment!B351</f>
        <v>611A00</v>
      </c>
      <c r="I354" s="68" t="s">
        <v>533</v>
      </c>
      <c r="J354" s="95">
        <f>FinalEmployment!C351*1000/(VLOOKUP(H354,'07NAICS_GO_A_Gross Output'!$B$7:$K$412,10,FALSE)*1000000*VLOOKUP(H354,'07NAICS_GO_C_Price_Indexes'!$B$6:$H$411,7,FALSE))</f>
        <v>2.3113245727924323E-5</v>
      </c>
      <c r="K354" s="68" t="s">
        <v>567</v>
      </c>
      <c r="L354" s="68"/>
      <c r="M354" s="68"/>
      <c r="N354" s="68"/>
      <c r="O354" s="68"/>
      <c r="P354" s="68"/>
      <c r="Q354" s="68">
        <v>1</v>
      </c>
      <c r="R354" s="68">
        <v>1</v>
      </c>
      <c r="S354" s="68">
        <v>1</v>
      </c>
      <c r="T354" s="68">
        <f>FinalEmployment!D351</f>
        <v>2</v>
      </c>
      <c r="U354" s="68">
        <v>1</v>
      </c>
      <c r="V354" s="68">
        <v>2014</v>
      </c>
      <c r="W354" s="68"/>
      <c r="X354" s="68" t="s">
        <v>574</v>
      </c>
      <c r="Y354" s="68"/>
    </row>
    <row r="355" spans="2:25" x14ac:dyDescent="0.25">
      <c r="B355" s="68" t="s">
        <v>540</v>
      </c>
      <c r="C355" s="68"/>
      <c r="D355" s="68"/>
      <c r="E355" s="68"/>
      <c r="F355" s="68"/>
      <c r="G355" s="68" t="str">
        <f>INDEX(Activities!$B$2:$C$390,MATCH(Exchanges!H355,Activities!$C$2:$C$390,0),1)</f>
        <v>Other educational services</v>
      </c>
      <c r="H355" s="68" t="str">
        <f>FinalEmployment!B352</f>
        <v>611B00</v>
      </c>
      <c r="I355" s="68" t="s">
        <v>533</v>
      </c>
      <c r="J355" s="95">
        <f>FinalEmployment!C352*1000/(VLOOKUP(H355,'07NAICS_GO_A_Gross Output'!$B$7:$K$412,10,FALSE)*1000000*VLOOKUP(H355,'07NAICS_GO_C_Price_Indexes'!$B$6:$H$411,7,FALSE))</f>
        <v>1.0720332367619164E-5</v>
      </c>
      <c r="K355" s="68" t="s">
        <v>567</v>
      </c>
      <c r="L355" s="68"/>
      <c r="M355" s="68"/>
      <c r="N355" s="68"/>
      <c r="O355" s="68"/>
      <c r="P355" s="68"/>
      <c r="Q355" s="68">
        <v>1</v>
      </c>
      <c r="R355" s="68">
        <v>1</v>
      </c>
      <c r="S355" s="68">
        <v>1</v>
      </c>
      <c r="T355" s="68">
        <f>FinalEmployment!D352</f>
        <v>2</v>
      </c>
      <c r="U355" s="68">
        <v>1</v>
      </c>
      <c r="V355" s="68">
        <v>2014</v>
      </c>
      <c r="W355" s="68"/>
      <c r="X355" s="68" t="s">
        <v>574</v>
      </c>
      <c r="Y355" s="68"/>
    </row>
    <row r="356" spans="2:25" x14ac:dyDescent="0.25">
      <c r="B356" s="68" t="s">
        <v>540</v>
      </c>
      <c r="C356" s="68"/>
      <c r="D356" s="68"/>
      <c r="E356" s="68"/>
      <c r="F356" s="68"/>
      <c r="G356" s="68" t="str">
        <f>INDEX(Activities!$B$2:$C$390,MATCH(Exchanges!H356,Activities!$C$2:$C$390,0),1)</f>
        <v>Offices of physicians</v>
      </c>
      <c r="H356" s="68">
        <f>FinalEmployment!B353</f>
        <v>621100</v>
      </c>
      <c r="I356" s="68" t="s">
        <v>533</v>
      </c>
      <c r="J356" s="95">
        <f>FinalEmployment!C353*1000/(VLOOKUP(H356,'07NAICS_GO_A_Gross Output'!$B$7:$K$412,10,FALSE)*1000000*VLOOKUP(H356,'07NAICS_GO_C_Price_Indexes'!$B$6:$H$411,7,FALSE))</f>
        <v>5.6329430195888312E-6</v>
      </c>
      <c r="K356" s="68" t="s">
        <v>567</v>
      </c>
      <c r="L356" s="68"/>
      <c r="M356" s="68"/>
      <c r="N356" s="68"/>
      <c r="O356" s="68"/>
      <c r="P356" s="68"/>
      <c r="Q356" s="68">
        <v>1</v>
      </c>
      <c r="R356" s="68">
        <v>1</v>
      </c>
      <c r="S356" s="68">
        <v>1</v>
      </c>
      <c r="T356" s="68">
        <f>FinalEmployment!D353</f>
        <v>2</v>
      </c>
      <c r="U356" s="68">
        <v>1</v>
      </c>
      <c r="V356" s="68">
        <v>2014</v>
      </c>
      <c r="W356" s="68"/>
      <c r="X356" s="68" t="s">
        <v>574</v>
      </c>
      <c r="Y356" s="68"/>
    </row>
    <row r="357" spans="2:25" x14ac:dyDescent="0.25">
      <c r="B357" s="68" t="s">
        <v>540</v>
      </c>
      <c r="C357" s="68"/>
      <c r="D357" s="68"/>
      <c r="E357" s="68"/>
      <c r="F357" s="68"/>
      <c r="G357" s="68" t="str">
        <f>INDEX(Activities!$B$2:$C$390,MATCH(Exchanges!H357,Activities!$C$2:$C$390,0),1)</f>
        <v>Offices of dentists</v>
      </c>
      <c r="H357" s="68">
        <f>FinalEmployment!B354</f>
        <v>621200</v>
      </c>
      <c r="I357" s="68" t="s">
        <v>533</v>
      </c>
      <c r="J357" s="95">
        <f>FinalEmployment!C354*1000/(VLOOKUP(H357,'07NAICS_GO_A_Gross Output'!$B$7:$K$412,10,FALSE)*1000000*VLOOKUP(H357,'07NAICS_GO_C_Price_Indexes'!$B$6:$H$411,7,FALSE))</f>
        <v>7.9934810618701752E-6</v>
      </c>
      <c r="K357" s="68" t="s">
        <v>567</v>
      </c>
      <c r="L357" s="68"/>
      <c r="M357" s="68"/>
      <c r="N357" s="68"/>
      <c r="O357" s="68"/>
      <c r="P357" s="68"/>
      <c r="Q357" s="68">
        <v>1</v>
      </c>
      <c r="R357" s="68">
        <v>1</v>
      </c>
      <c r="S357" s="68">
        <v>1</v>
      </c>
      <c r="T357" s="68">
        <f>FinalEmployment!D354</f>
        <v>2</v>
      </c>
      <c r="U357" s="68">
        <v>1</v>
      </c>
      <c r="V357" s="68">
        <v>2014</v>
      </c>
      <c r="W357" s="68"/>
      <c r="X357" s="68" t="s">
        <v>574</v>
      </c>
      <c r="Y357" s="68"/>
    </row>
    <row r="358" spans="2:25" x14ac:dyDescent="0.25">
      <c r="B358" s="68" t="s">
        <v>540</v>
      </c>
      <c r="C358" s="68"/>
      <c r="D358" s="68"/>
      <c r="E358" s="68"/>
      <c r="F358" s="68"/>
      <c r="G358" s="68" t="str">
        <f>INDEX(Activities!$B$2:$C$390,MATCH(Exchanges!H358,Activities!$C$2:$C$390,0),1)</f>
        <v>Offices of other health practitioners</v>
      </c>
      <c r="H358" s="68">
        <f>FinalEmployment!B355</f>
        <v>621300</v>
      </c>
      <c r="I358" s="68" t="s">
        <v>533</v>
      </c>
      <c r="J358" s="95">
        <f>FinalEmployment!C355*1000/(VLOOKUP(H358,'07NAICS_GO_A_Gross Output'!$B$7:$K$412,10,FALSE)*1000000*VLOOKUP(H358,'07NAICS_GO_C_Price_Indexes'!$B$6:$H$411,7,FALSE))</f>
        <v>8.6124350062671051E-6</v>
      </c>
      <c r="K358" s="68" t="s">
        <v>567</v>
      </c>
      <c r="L358" s="68"/>
      <c r="M358" s="68"/>
      <c r="N358" s="68"/>
      <c r="O358" s="68"/>
      <c r="P358" s="68"/>
      <c r="Q358" s="68">
        <v>1</v>
      </c>
      <c r="R358" s="68">
        <v>1</v>
      </c>
      <c r="S358" s="68">
        <v>1</v>
      </c>
      <c r="T358" s="68">
        <f>FinalEmployment!D355</f>
        <v>2</v>
      </c>
      <c r="U358" s="68">
        <v>1</v>
      </c>
      <c r="V358" s="68">
        <v>2014</v>
      </c>
      <c r="W358" s="68"/>
      <c r="X358" s="68" t="s">
        <v>574</v>
      </c>
      <c r="Y358" s="68"/>
    </row>
    <row r="359" spans="2:25" x14ac:dyDescent="0.25">
      <c r="B359" s="68" t="s">
        <v>540</v>
      </c>
      <c r="C359" s="68"/>
      <c r="D359" s="68"/>
      <c r="E359" s="68"/>
      <c r="F359" s="68"/>
      <c r="G359" s="68" t="str">
        <f>INDEX(Activities!$B$2:$C$390,MATCH(Exchanges!H359,Activities!$C$2:$C$390,0),1)</f>
        <v>Outpatient care centers</v>
      </c>
      <c r="H359" s="68">
        <f>FinalEmployment!B356</f>
        <v>621400</v>
      </c>
      <c r="I359" s="68" t="s">
        <v>533</v>
      </c>
      <c r="J359" s="95">
        <f>FinalEmployment!C356*1000/(VLOOKUP(H359,'07NAICS_GO_A_Gross Output'!$B$7:$K$412,10,FALSE)*1000000*VLOOKUP(H359,'07NAICS_GO_C_Price_Indexes'!$B$6:$H$411,7,FALSE))</f>
        <v>6.2961295092646664E-6</v>
      </c>
      <c r="K359" s="68" t="s">
        <v>567</v>
      </c>
      <c r="L359" s="68"/>
      <c r="M359" s="68"/>
      <c r="N359" s="68"/>
      <c r="O359" s="68"/>
      <c r="P359" s="68"/>
      <c r="Q359" s="68">
        <v>1</v>
      </c>
      <c r="R359" s="68">
        <v>1</v>
      </c>
      <c r="S359" s="68">
        <v>1</v>
      </c>
      <c r="T359" s="68">
        <f>FinalEmployment!D356</f>
        <v>2</v>
      </c>
      <c r="U359" s="68">
        <v>1</v>
      </c>
      <c r="V359" s="68">
        <v>2014</v>
      </c>
      <c r="W359" s="68"/>
      <c r="X359" s="68" t="s">
        <v>574</v>
      </c>
      <c r="Y359" s="68"/>
    </row>
    <row r="360" spans="2:25" x14ac:dyDescent="0.25">
      <c r="B360" s="68" t="s">
        <v>540</v>
      </c>
      <c r="C360" s="68"/>
      <c r="D360" s="68"/>
      <c r="E360" s="68"/>
      <c r="F360" s="68"/>
      <c r="G360" s="68" t="str">
        <f>INDEX(Activities!$B$2:$C$390,MATCH(Exchanges!H360,Activities!$C$2:$C$390,0),1)</f>
        <v>Medical and diagnostic laboratories</v>
      </c>
      <c r="H360" s="68">
        <f>FinalEmployment!B357</f>
        <v>621500</v>
      </c>
      <c r="I360" s="68" t="s">
        <v>533</v>
      </c>
      <c r="J360" s="95">
        <f>FinalEmployment!C357*1000/(VLOOKUP(H360,'07NAICS_GO_A_Gross Output'!$B$7:$K$412,10,FALSE)*1000000*VLOOKUP(H360,'07NAICS_GO_C_Price_Indexes'!$B$6:$H$411,7,FALSE))</f>
        <v>5.423286517219542E-6</v>
      </c>
      <c r="K360" s="68" t="s">
        <v>567</v>
      </c>
      <c r="L360" s="68"/>
      <c r="M360" s="68"/>
      <c r="N360" s="68"/>
      <c r="O360" s="68"/>
      <c r="P360" s="68"/>
      <c r="Q360" s="68">
        <v>1</v>
      </c>
      <c r="R360" s="68">
        <v>1</v>
      </c>
      <c r="S360" s="68">
        <v>1</v>
      </c>
      <c r="T360" s="68">
        <f>FinalEmployment!D357</f>
        <v>2</v>
      </c>
      <c r="U360" s="68">
        <v>1</v>
      </c>
      <c r="V360" s="68">
        <v>2014</v>
      </c>
      <c r="W360" s="68"/>
      <c r="X360" s="68" t="s">
        <v>574</v>
      </c>
      <c r="Y360" s="68"/>
    </row>
    <row r="361" spans="2:25" x14ac:dyDescent="0.25">
      <c r="B361" s="68" t="s">
        <v>540</v>
      </c>
      <c r="C361" s="68"/>
      <c r="D361" s="68"/>
      <c r="E361" s="68"/>
      <c r="F361" s="68"/>
      <c r="G361" s="68" t="str">
        <f>INDEX(Activities!$B$2:$C$390,MATCH(Exchanges!H361,Activities!$C$2:$C$390,0),1)</f>
        <v>Home health care services</v>
      </c>
      <c r="H361" s="68">
        <f>FinalEmployment!B358</f>
        <v>621600</v>
      </c>
      <c r="I361" s="68" t="s">
        <v>533</v>
      </c>
      <c r="J361" s="95">
        <f>FinalEmployment!C358*1000/(VLOOKUP(H361,'07NAICS_GO_A_Gross Output'!$B$7:$K$412,10,FALSE)*1000000*VLOOKUP(H361,'07NAICS_GO_C_Price_Indexes'!$B$6:$H$411,7,FALSE))</f>
        <v>1.5712658324081851E-5</v>
      </c>
      <c r="K361" s="68" t="s">
        <v>567</v>
      </c>
      <c r="L361" s="68"/>
      <c r="M361" s="68"/>
      <c r="N361" s="68"/>
      <c r="O361" s="68"/>
      <c r="P361" s="68"/>
      <c r="Q361" s="68">
        <v>1</v>
      </c>
      <c r="R361" s="68">
        <v>1</v>
      </c>
      <c r="S361" s="68">
        <v>1</v>
      </c>
      <c r="T361" s="68">
        <f>FinalEmployment!D358</f>
        <v>2</v>
      </c>
      <c r="U361" s="68">
        <v>1</v>
      </c>
      <c r="V361" s="68">
        <v>2014</v>
      </c>
      <c r="W361" s="68"/>
      <c r="X361" s="68" t="s">
        <v>574</v>
      </c>
      <c r="Y361" s="68"/>
    </row>
    <row r="362" spans="2:25" x14ac:dyDescent="0.25">
      <c r="B362" s="68" t="s">
        <v>540</v>
      </c>
      <c r="C362" s="68"/>
      <c r="D362" s="68"/>
      <c r="E362" s="68"/>
      <c r="F362" s="68"/>
      <c r="G362" s="68" t="str">
        <f>INDEX(Activities!$B$2:$C$390,MATCH(Exchanges!H362,Activities!$C$2:$C$390,0),1)</f>
        <v>Other ambulatory health care services</v>
      </c>
      <c r="H362" s="68">
        <f>FinalEmployment!B359</f>
        <v>621900</v>
      </c>
      <c r="I362" s="68" t="s">
        <v>533</v>
      </c>
      <c r="J362" s="95">
        <f>FinalEmployment!C359*1000/(VLOOKUP(H362,'07NAICS_GO_A_Gross Output'!$B$7:$K$412,10,FALSE)*1000000*VLOOKUP(H362,'07NAICS_GO_C_Price_Indexes'!$B$6:$H$411,7,FALSE))</f>
        <v>6.7052080379379188E-6</v>
      </c>
      <c r="K362" s="68" t="s">
        <v>567</v>
      </c>
      <c r="L362" s="68"/>
      <c r="M362" s="68"/>
      <c r="N362" s="68"/>
      <c r="O362" s="68"/>
      <c r="P362" s="68"/>
      <c r="Q362" s="68">
        <v>1</v>
      </c>
      <c r="R362" s="68">
        <v>1</v>
      </c>
      <c r="S362" s="68">
        <v>1</v>
      </c>
      <c r="T362" s="68">
        <f>FinalEmployment!D359</f>
        <v>2</v>
      </c>
      <c r="U362" s="68">
        <v>1</v>
      </c>
      <c r="V362" s="68">
        <v>2014</v>
      </c>
      <c r="W362" s="68"/>
      <c r="X362" s="68" t="s">
        <v>574</v>
      </c>
      <c r="Y362" s="68"/>
    </row>
    <row r="363" spans="2:25" x14ac:dyDescent="0.25">
      <c r="B363" s="68" t="s">
        <v>540</v>
      </c>
      <c r="C363" s="68"/>
      <c r="D363" s="68"/>
      <c r="E363" s="68"/>
      <c r="F363" s="68"/>
      <c r="G363" s="68" t="str">
        <f>INDEX(Activities!$B$2:$C$390,MATCH(Exchanges!H363,Activities!$C$2:$C$390,0),1)</f>
        <v>Hospitals</v>
      </c>
      <c r="H363" s="68">
        <f>FinalEmployment!B360</f>
        <v>622000</v>
      </c>
      <c r="I363" s="68" t="s">
        <v>533</v>
      </c>
      <c r="J363" s="95">
        <f>FinalEmployment!C360*1000/(VLOOKUP(H363,'07NAICS_GO_A_Gross Output'!$B$7:$K$412,10,FALSE)*1000000*VLOOKUP(H363,'07NAICS_GO_C_Price_Indexes'!$B$6:$H$411,7,FALSE))</f>
        <v>7.856858965856453E-6</v>
      </c>
      <c r="K363" s="68" t="s">
        <v>567</v>
      </c>
      <c r="L363" s="68"/>
      <c r="M363" s="68"/>
      <c r="N363" s="68"/>
      <c r="O363" s="68"/>
      <c r="P363" s="68"/>
      <c r="Q363" s="68">
        <v>1</v>
      </c>
      <c r="R363" s="68">
        <v>1</v>
      </c>
      <c r="S363" s="68">
        <v>1</v>
      </c>
      <c r="T363" s="68">
        <f>FinalEmployment!D360</f>
        <v>1</v>
      </c>
      <c r="U363" s="68">
        <v>1</v>
      </c>
      <c r="V363" s="68">
        <v>2014</v>
      </c>
      <c r="W363" s="68"/>
      <c r="X363" s="68" t="s">
        <v>574</v>
      </c>
      <c r="Y363" s="68"/>
    </row>
    <row r="364" spans="2:25" x14ac:dyDescent="0.25">
      <c r="B364" s="68" t="s">
        <v>540</v>
      </c>
      <c r="C364" s="68"/>
      <c r="D364" s="68"/>
      <c r="E364" s="68"/>
      <c r="F364" s="68"/>
      <c r="G364" s="68" t="str">
        <f>INDEX(Activities!$B$2:$C$390,MATCH(Exchanges!H364,Activities!$C$2:$C$390,0),1)</f>
        <v>Nursing and community care facilities</v>
      </c>
      <c r="H364" s="68" t="str">
        <f>FinalEmployment!B361</f>
        <v>623A00</v>
      </c>
      <c r="I364" s="68" t="s">
        <v>533</v>
      </c>
      <c r="J364" s="95">
        <f>FinalEmployment!C361*1000/(VLOOKUP(H364,'07NAICS_GO_A_Gross Output'!$B$7:$K$412,10,FALSE)*1000000*VLOOKUP(H364,'07NAICS_GO_C_Price_Indexes'!$B$6:$H$411,7,FALSE))</f>
        <v>1.4393042861094801E-5</v>
      </c>
      <c r="K364" s="68" t="s">
        <v>567</v>
      </c>
      <c r="L364" s="68"/>
      <c r="M364" s="68"/>
      <c r="N364" s="68"/>
      <c r="O364" s="68"/>
      <c r="P364" s="68"/>
      <c r="Q364" s="68">
        <v>1</v>
      </c>
      <c r="R364" s="68">
        <v>1</v>
      </c>
      <c r="S364" s="68">
        <v>1</v>
      </c>
      <c r="T364" s="68">
        <f>FinalEmployment!D361</f>
        <v>2</v>
      </c>
      <c r="U364" s="68">
        <v>1</v>
      </c>
      <c r="V364" s="68">
        <v>2014</v>
      </c>
      <c r="W364" s="68"/>
      <c r="X364" s="68" t="s">
        <v>574</v>
      </c>
      <c r="Y364" s="68"/>
    </row>
    <row r="365" spans="2:25" x14ac:dyDescent="0.25">
      <c r="B365" s="68" t="s">
        <v>540</v>
      </c>
      <c r="C365" s="68"/>
      <c r="D365" s="68"/>
      <c r="E365" s="68"/>
      <c r="F365" s="68"/>
      <c r="G365" s="68" t="str">
        <f>INDEX(Activities!$B$2:$C$390,MATCH(Exchanges!H365,Activities!$C$2:$C$390,0),1)</f>
        <v>Residential mental retardation, mental health, substance abuse and other facilities</v>
      </c>
      <c r="H365" s="68" t="str">
        <f>FinalEmployment!B362</f>
        <v>623B00</v>
      </c>
      <c r="I365" s="68" t="s">
        <v>533</v>
      </c>
      <c r="J365" s="95">
        <f>FinalEmployment!C362*1000/(VLOOKUP(H365,'07NAICS_GO_A_Gross Output'!$B$7:$K$412,10,FALSE)*1000000*VLOOKUP(H365,'07NAICS_GO_C_Price_Indexes'!$B$6:$H$411,7,FALSE))</f>
        <v>1.7067450559748315E-5</v>
      </c>
      <c r="K365" s="68" t="s">
        <v>567</v>
      </c>
      <c r="L365" s="68"/>
      <c r="M365" s="68"/>
      <c r="N365" s="68"/>
      <c r="O365" s="68"/>
      <c r="P365" s="68"/>
      <c r="Q365" s="68">
        <v>1</v>
      </c>
      <c r="R365" s="68">
        <v>1</v>
      </c>
      <c r="S365" s="68">
        <v>1</v>
      </c>
      <c r="T365" s="68">
        <f>FinalEmployment!D362</f>
        <v>2</v>
      </c>
      <c r="U365" s="68">
        <v>1</v>
      </c>
      <c r="V365" s="68">
        <v>2014</v>
      </c>
      <c r="W365" s="68"/>
      <c r="X365" s="68" t="s">
        <v>574</v>
      </c>
      <c r="Y365" s="68"/>
    </row>
    <row r="366" spans="2:25" x14ac:dyDescent="0.25">
      <c r="B366" s="68" t="s">
        <v>540</v>
      </c>
      <c r="C366" s="68"/>
      <c r="D366" s="68"/>
      <c r="E366" s="68"/>
      <c r="F366" s="68"/>
      <c r="G366" s="68" t="str">
        <f>INDEX(Activities!$B$2:$C$390,MATCH(Exchanges!H366,Activities!$C$2:$C$390,0),1)</f>
        <v>Individual and family services</v>
      </c>
      <c r="H366" s="68">
        <f>FinalEmployment!B363</f>
        <v>624100</v>
      </c>
      <c r="I366" s="68" t="s">
        <v>533</v>
      </c>
      <c r="J366" s="95">
        <f>FinalEmployment!C363*1000/(VLOOKUP(H366,'07NAICS_GO_A_Gross Output'!$B$7:$K$412,10,FALSE)*1000000*VLOOKUP(H366,'07NAICS_GO_C_Price_Indexes'!$B$6:$H$411,7,FALSE))</f>
        <v>2.5294875670896365E-5</v>
      </c>
      <c r="K366" s="68" t="s">
        <v>567</v>
      </c>
      <c r="L366" s="68"/>
      <c r="M366" s="68"/>
      <c r="N366" s="68"/>
      <c r="O366" s="68"/>
      <c r="P366" s="68"/>
      <c r="Q366" s="68">
        <v>1</v>
      </c>
      <c r="R366" s="68">
        <v>1</v>
      </c>
      <c r="S366" s="68">
        <v>1</v>
      </c>
      <c r="T366" s="68">
        <f>FinalEmployment!D363</f>
        <v>2</v>
      </c>
      <c r="U366" s="68">
        <v>1</v>
      </c>
      <c r="V366" s="68">
        <v>2014</v>
      </c>
      <c r="W366" s="68"/>
      <c r="X366" s="68" t="s">
        <v>574</v>
      </c>
      <c r="Y366" s="68"/>
    </row>
    <row r="367" spans="2:25" x14ac:dyDescent="0.25">
      <c r="B367" s="68" t="s">
        <v>540</v>
      </c>
      <c r="C367" s="68"/>
      <c r="D367" s="68"/>
      <c r="E367" s="68"/>
      <c r="F367" s="68"/>
      <c r="G367" s="68" t="str">
        <f>INDEX(Activities!$B$2:$C$390,MATCH(Exchanges!H367,Activities!$C$2:$C$390,0),1)</f>
        <v>Community food, housing, and other relief services, including rehabilitation services</v>
      </c>
      <c r="H367" s="68" t="str">
        <f>FinalEmployment!B364</f>
        <v>624A00</v>
      </c>
      <c r="I367" s="68" t="s">
        <v>533</v>
      </c>
      <c r="J367" s="95">
        <f>FinalEmployment!C364*1000/(VLOOKUP(H367,'07NAICS_GO_A_Gross Output'!$B$7:$K$412,10,FALSE)*1000000*VLOOKUP(H367,'07NAICS_GO_C_Price_Indexes'!$B$6:$H$411,7,FALSE))</f>
        <v>1.1726437925126115E-5</v>
      </c>
      <c r="K367" s="68" t="s">
        <v>567</v>
      </c>
      <c r="L367" s="68"/>
      <c r="M367" s="68"/>
      <c r="N367" s="68"/>
      <c r="O367" s="68"/>
      <c r="P367" s="68"/>
      <c r="Q367" s="68">
        <v>1</v>
      </c>
      <c r="R367" s="68">
        <v>1</v>
      </c>
      <c r="S367" s="68">
        <v>1</v>
      </c>
      <c r="T367" s="68">
        <f>FinalEmployment!D364</f>
        <v>2</v>
      </c>
      <c r="U367" s="68">
        <v>1</v>
      </c>
      <c r="V367" s="68">
        <v>2014</v>
      </c>
      <c r="W367" s="68"/>
      <c r="X367" s="68" t="s">
        <v>574</v>
      </c>
      <c r="Y367" s="68"/>
    </row>
    <row r="368" spans="2:25" x14ac:dyDescent="0.25">
      <c r="B368" s="68" t="s">
        <v>540</v>
      </c>
      <c r="C368" s="68"/>
      <c r="D368" s="68"/>
      <c r="E368" s="68"/>
      <c r="F368" s="68"/>
      <c r="G368" s="68" t="str">
        <f>INDEX(Activities!$B$2:$C$390,MATCH(Exchanges!H368,Activities!$C$2:$C$390,0),1)</f>
        <v>Child day care services</v>
      </c>
      <c r="H368" s="68">
        <f>FinalEmployment!B365</f>
        <v>624400</v>
      </c>
      <c r="I368" s="68" t="s">
        <v>533</v>
      </c>
      <c r="J368" s="95">
        <f>FinalEmployment!C365*1000/(VLOOKUP(H368,'07NAICS_GO_A_Gross Output'!$B$7:$K$412,10,FALSE)*1000000*VLOOKUP(H368,'07NAICS_GO_C_Price_Indexes'!$B$6:$H$411,7,FALSE))</f>
        <v>1.8311843022725397E-5</v>
      </c>
      <c r="K368" s="68" t="s">
        <v>567</v>
      </c>
      <c r="L368" s="68"/>
      <c r="M368" s="68"/>
      <c r="N368" s="68"/>
      <c r="O368" s="68"/>
      <c r="P368" s="68"/>
      <c r="Q368" s="68">
        <v>1</v>
      </c>
      <c r="R368" s="68">
        <v>1</v>
      </c>
      <c r="S368" s="68">
        <v>1</v>
      </c>
      <c r="T368" s="68">
        <f>FinalEmployment!D365</f>
        <v>2</v>
      </c>
      <c r="U368" s="68">
        <v>1</v>
      </c>
      <c r="V368" s="68">
        <v>2014</v>
      </c>
      <c r="W368" s="68"/>
      <c r="X368" s="68" t="s">
        <v>574</v>
      </c>
      <c r="Y368" s="68"/>
    </row>
    <row r="369" spans="2:25" x14ac:dyDescent="0.25">
      <c r="B369" s="68" t="s">
        <v>540</v>
      </c>
      <c r="C369" s="68"/>
      <c r="D369" s="68"/>
      <c r="E369" s="68"/>
      <c r="F369" s="68"/>
      <c r="G369" s="68" t="str">
        <f>INDEX(Activities!$B$2:$C$390,MATCH(Exchanges!H369,Activities!$C$2:$C$390,0),1)</f>
        <v>Performing arts companies</v>
      </c>
      <c r="H369" s="68">
        <f>FinalEmployment!B366</f>
        <v>711100</v>
      </c>
      <c r="I369" s="68" t="s">
        <v>533</v>
      </c>
      <c r="J369" s="95">
        <f>FinalEmployment!C366*1000/(VLOOKUP(H369,'07NAICS_GO_A_Gross Output'!$B$7:$K$412,10,FALSE)*1000000*VLOOKUP(H369,'07NAICS_GO_C_Price_Indexes'!$B$6:$H$411,7,FALSE))</f>
        <v>3.939292594624424E-6</v>
      </c>
      <c r="K369" s="68" t="s">
        <v>567</v>
      </c>
      <c r="L369" s="68"/>
      <c r="M369" s="68"/>
      <c r="N369" s="68"/>
      <c r="O369" s="68"/>
      <c r="P369" s="68"/>
      <c r="Q369" s="68">
        <v>1</v>
      </c>
      <c r="R369" s="68">
        <v>1</v>
      </c>
      <c r="S369" s="68">
        <v>1</v>
      </c>
      <c r="T369" s="68">
        <f>FinalEmployment!D366</f>
        <v>2</v>
      </c>
      <c r="U369" s="68">
        <v>1</v>
      </c>
      <c r="V369" s="68">
        <v>2014</v>
      </c>
      <c r="W369" s="68"/>
      <c r="X369" s="68" t="s">
        <v>574</v>
      </c>
      <c r="Y369" s="68"/>
    </row>
    <row r="370" spans="2:25" x14ac:dyDescent="0.25">
      <c r="B370" s="68" t="s">
        <v>540</v>
      </c>
      <c r="C370" s="68"/>
      <c r="D370" s="68"/>
      <c r="E370" s="68"/>
      <c r="F370" s="68"/>
      <c r="G370" s="68" t="str">
        <f>INDEX(Activities!$B$2:$C$390,MATCH(Exchanges!H370,Activities!$C$2:$C$390,0),1)</f>
        <v>Spectator sports</v>
      </c>
      <c r="H370" s="68">
        <f>FinalEmployment!B367</f>
        <v>711200</v>
      </c>
      <c r="I370" s="68" t="s">
        <v>533</v>
      </c>
      <c r="J370" s="95">
        <f>FinalEmployment!C367*1000/(VLOOKUP(H370,'07NAICS_GO_A_Gross Output'!$B$7:$K$412,10,FALSE)*1000000*VLOOKUP(H370,'07NAICS_GO_C_Price_Indexes'!$B$6:$H$411,7,FALSE))</f>
        <v>3.3931924881326227E-6</v>
      </c>
      <c r="K370" s="68" t="s">
        <v>567</v>
      </c>
      <c r="L370" s="68"/>
      <c r="M370" s="68"/>
      <c r="N370" s="68"/>
      <c r="O370" s="68"/>
      <c r="P370" s="68"/>
      <c r="Q370" s="68">
        <v>1</v>
      </c>
      <c r="R370" s="68">
        <v>1</v>
      </c>
      <c r="S370" s="68">
        <v>1</v>
      </c>
      <c r="T370" s="68">
        <f>FinalEmployment!D367</f>
        <v>2</v>
      </c>
      <c r="U370" s="68">
        <v>1</v>
      </c>
      <c r="V370" s="68">
        <v>2014</v>
      </c>
      <c r="W370" s="68"/>
      <c r="X370" s="68" t="s">
        <v>574</v>
      </c>
      <c r="Y370" s="68"/>
    </row>
    <row r="371" spans="2:25" x14ac:dyDescent="0.25">
      <c r="B371" s="68" t="s">
        <v>540</v>
      </c>
      <c r="C371" s="68"/>
      <c r="D371" s="68"/>
      <c r="E371" s="68"/>
      <c r="F371" s="68"/>
      <c r="G371" s="68" t="str">
        <f>INDEX(Activities!$B$2:$C$390,MATCH(Exchanges!H371,Activities!$C$2:$C$390,0),1)</f>
        <v>Promoters of performing arts and sports and agents for public figures</v>
      </c>
      <c r="H371" s="68" t="str">
        <f>FinalEmployment!B368</f>
        <v>711A00</v>
      </c>
      <c r="I371" s="68" t="s">
        <v>533</v>
      </c>
      <c r="J371" s="95">
        <f>FinalEmployment!C368*1000/(VLOOKUP(H371,'07NAICS_GO_A_Gross Output'!$B$7:$K$412,10,FALSE)*1000000*VLOOKUP(H371,'07NAICS_GO_C_Price_Indexes'!$B$6:$H$411,7,FALSE))</f>
        <v>4.1776066551483109E-6</v>
      </c>
      <c r="K371" s="68" t="s">
        <v>567</v>
      </c>
      <c r="L371" s="68"/>
      <c r="M371" s="68"/>
      <c r="N371" s="68"/>
      <c r="O371" s="68"/>
      <c r="P371" s="68"/>
      <c r="Q371" s="68">
        <v>1</v>
      </c>
      <c r="R371" s="68">
        <v>1</v>
      </c>
      <c r="S371" s="68">
        <v>1</v>
      </c>
      <c r="T371" s="68">
        <f>FinalEmployment!D368</f>
        <v>2</v>
      </c>
      <c r="U371" s="68">
        <v>1</v>
      </c>
      <c r="V371" s="68">
        <v>2014</v>
      </c>
      <c r="W371" s="68"/>
      <c r="X371" s="68" t="s">
        <v>574</v>
      </c>
      <c r="Y371" s="68"/>
    </row>
    <row r="372" spans="2:25" x14ac:dyDescent="0.25">
      <c r="B372" s="68" t="s">
        <v>540</v>
      </c>
      <c r="C372" s="68"/>
      <c r="D372" s="68"/>
      <c r="E372" s="68"/>
      <c r="F372" s="68"/>
      <c r="G372" s="68" t="str">
        <f>INDEX(Activities!$B$2:$C$390,MATCH(Exchanges!H372,Activities!$C$2:$C$390,0),1)</f>
        <v>Independent artists, writers, and performers</v>
      </c>
      <c r="H372" s="68">
        <f>FinalEmployment!B369</f>
        <v>711500</v>
      </c>
      <c r="I372" s="68" t="s">
        <v>533</v>
      </c>
      <c r="J372" s="95">
        <f>FinalEmployment!C369*1000/(VLOOKUP(H372,'07NAICS_GO_A_Gross Output'!$B$7:$K$412,10,FALSE)*1000000*VLOOKUP(H372,'07NAICS_GO_C_Price_Indexes'!$B$6:$H$411,7,FALSE))</f>
        <v>1.3984865965829818E-6</v>
      </c>
      <c r="K372" s="68" t="s">
        <v>567</v>
      </c>
      <c r="L372" s="68"/>
      <c r="M372" s="68"/>
      <c r="N372" s="68"/>
      <c r="O372" s="68"/>
      <c r="P372" s="68"/>
      <c r="Q372" s="68">
        <v>1</v>
      </c>
      <c r="R372" s="68">
        <v>1</v>
      </c>
      <c r="S372" s="68">
        <v>1</v>
      </c>
      <c r="T372" s="68">
        <f>FinalEmployment!D369</f>
        <v>2</v>
      </c>
      <c r="U372" s="68">
        <v>1</v>
      </c>
      <c r="V372" s="68">
        <v>2014</v>
      </c>
      <c r="W372" s="68"/>
      <c r="X372" s="68" t="s">
        <v>574</v>
      </c>
      <c r="Y372" s="68"/>
    </row>
    <row r="373" spans="2:25" x14ac:dyDescent="0.25">
      <c r="B373" s="68" t="s">
        <v>540</v>
      </c>
      <c r="C373" s="68"/>
      <c r="D373" s="68"/>
      <c r="E373" s="68"/>
      <c r="F373" s="68"/>
      <c r="G373" s="68" t="str">
        <f>INDEX(Activities!$B$2:$C$390,MATCH(Exchanges!H373,Activities!$C$2:$C$390,0),1)</f>
        <v>Museums, historical sites, zoos, and parks</v>
      </c>
      <c r="H373" s="68">
        <f>FinalEmployment!B370</f>
        <v>712000</v>
      </c>
      <c r="I373" s="68" t="s">
        <v>533</v>
      </c>
      <c r="J373" s="95">
        <f>FinalEmployment!C370*1000/(VLOOKUP(H373,'07NAICS_GO_A_Gross Output'!$B$7:$K$412,10,FALSE)*1000000*VLOOKUP(H373,'07NAICS_GO_C_Price_Indexes'!$B$6:$H$411,7,FALSE))</f>
        <v>1.1315311686369595E-5</v>
      </c>
      <c r="K373" s="68" t="s">
        <v>567</v>
      </c>
      <c r="L373" s="68"/>
      <c r="M373" s="68"/>
      <c r="N373" s="68"/>
      <c r="O373" s="68"/>
      <c r="P373" s="68"/>
      <c r="Q373" s="68">
        <v>1</v>
      </c>
      <c r="R373" s="68">
        <v>1</v>
      </c>
      <c r="S373" s="68">
        <v>1</v>
      </c>
      <c r="T373" s="68">
        <f>FinalEmployment!D370</f>
        <v>2</v>
      </c>
      <c r="U373" s="68">
        <v>1</v>
      </c>
      <c r="V373" s="68">
        <v>2014</v>
      </c>
      <c r="W373" s="68"/>
      <c r="X373" s="68" t="s">
        <v>574</v>
      </c>
      <c r="Y373" s="68"/>
    </row>
    <row r="374" spans="2:25" x14ac:dyDescent="0.25">
      <c r="B374" s="68" t="s">
        <v>540</v>
      </c>
      <c r="C374" s="68"/>
      <c r="D374" s="68"/>
      <c r="E374" s="68"/>
      <c r="F374" s="68"/>
      <c r="G374" s="68" t="str">
        <f>INDEX(Activities!$B$2:$C$390,MATCH(Exchanges!H374,Activities!$C$2:$C$390,0),1)</f>
        <v>Amusement parks and arcades</v>
      </c>
      <c r="H374" s="68">
        <f>FinalEmployment!B371</f>
        <v>713100</v>
      </c>
      <c r="I374" s="68" t="s">
        <v>533</v>
      </c>
      <c r="J374" s="95">
        <f>FinalEmployment!C371*1000/(VLOOKUP(H374,'07NAICS_GO_A_Gross Output'!$B$7:$K$412,10,FALSE)*1000000*VLOOKUP(H374,'07NAICS_GO_C_Price_Indexes'!$B$6:$H$411,7,FALSE))</f>
        <v>7.6345742885667917E-6</v>
      </c>
      <c r="K374" s="68" t="s">
        <v>567</v>
      </c>
      <c r="L374" s="68"/>
      <c r="M374" s="68"/>
      <c r="N374" s="68"/>
      <c r="O374" s="68"/>
      <c r="P374" s="68"/>
      <c r="Q374" s="68">
        <v>1</v>
      </c>
      <c r="R374" s="68">
        <v>1</v>
      </c>
      <c r="S374" s="68">
        <v>1</v>
      </c>
      <c r="T374" s="68">
        <f>FinalEmployment!D371</f>
        <v>2</v>
      </c>
      <c r="U374" s="68">
        <v>1</v>
      </c>
      <c r="V374" s="68">
        <v>2014</v>
      </c>
      <c r="W374" s="68"/>
      <c r="X374" s="68" t="s">
        <v>574</v>
      </c>
      <c r="Y374" s="68"/>
    </row>
    <row r="375" spans="2:25" x14ac:dyDescent="0.25">
      <c r="B375" s="68" t="s">
        <v>540</v>
      </c>
      <c r="C375" s="68"/>
      <c r="D375" s="68"/>
      <c r="E375" s="68"/>
      <c r="F375" s="68"/>
      <c r="G375" s="68" t="str">
        <f>INDEX(Activities!$B$2:$C$390,MATCH(Exchanges!H375,Activities!$C$2:$C$390,0),1)</f>
        <v>Gambling industries (except casino hotels)</v>
      </c>
      <c r="H375" s="68">
        <f>FinalEmployment!B372</f>
        <v>713200</v>
      </c>
      <c r="I375" s="68" t="s">
        <v>533</v>
      </c>
      <c r="J375" s="95">
        <f>FinalEmployment!C372*1000/(VLOOKUP(H375,'07NAICS_GO_A_Gross Output'!$B$7:$K$412,10,FALSE)*1000000*VLOOKUP(H375,'07NAICS_GO_C_Price_Indexes'!$B$6:$H$411,7,FALSE))</f>
        <v>3.6890753964952645E-6</v>
      </c>
      <c r="K375" s="68" t="s">
        <v>567</v>
      </c>
      <c r="L375" s="68"/>
      <c r="M375" s="68"/>
      <c r="N375" s="68"/>
      <c r="O375" s="68"/>
      <c r="P375" s="68"/>
      <c r="Q375" s="68">
        <v>1</v>
      </c>
      <c r="R375" s="68">
        <v>1</v>
      </c>
      <c r="S375" s="68">
        <v>1</v>
      </c>
      <c r="T375" s="68">
        <f>FinalEmployment!D372</f>
        <v>2</v>
      </c>
      <c r="U375" s="68">
        <v>1</v>
      </c>
      <c r="V375" s="68">
        <v>2014</v>
      </c>
      <c r="W375" s="68"/>
      <c r="X375" s="68" t="s">
        <v>574</v>
      </c>
      <c r="Y375" s="68"/>
    </row>
    <row r="376" spans="2:25" x14ac:dyDescent="0.25">
      <c r="B376" s="68" t="s">
        <v>540</v>
      </c>
      <c r="C376" s="68"/>
      <c r="D376" s="68"/>
      <c r="E376" s="68"/>
      <c r="F376" s="68"/>
      <c r="G376" s="68" t="str">
        <f>INDEX(Activities!$B$2:$C$390,MATCH(Exchanges!H376,Activities!$C$2:$C$390,0),1)</f>
        <v>Other amusement and recreation industries</v>
      </c>
      <c r="H376" s="68">
        <f>FinalEmployment!B373</f>
        <v>713900</v>
      </c>
      <c r="I376" s="68" t="s">
        <v>533</v>
      </c>
      <c r="J376" s="95">
        <f>FinalEmployment!C373*1000/(VLOOKUP(H376,'07NAICS_GO_A_Gross Output'!$B$7:$K$412,10,FALSE)*1000000*VLOOKUP(H376,'07NAICS_GO_C_Price_Indexes'!$B$6:$H$411,7,FALSE))</f>
        <v>1.5962089329725309E-5</v>
      </c>
      <c r="K376" s="68" t="s">
        <v>567</v>
      </c>
      <c r="L376" s="68"/>
      <c r="M376" s="68"/>
      <c r="N376" s="68"/>
      <c r="O376" s="68"/>
      <c r="P376" s="68"/>
      <c r="Q376" s="68">
        <v>1</v>
      </c>
      <c r="R376" s="68">
        <v>1</v>
      </c>
      <c r="S376" s="68">
        <v>1</v>
      </c>
      <c r="T376" s="68">
        <f>FinalEmployment!D373</f>
        <v>2</v>
      </c>
      <c r="U376" s="68">
        <v>1</v>
      </c>
      <c r="V376" s="68">
        <v>2014</v>
      </c>
      <c r="W376" s="68"/>
      <c r="X376" s="68" t="s">
        <v>574</v>
      </c>
      <c r="Y376" s="68"/>
    </row>
    <row r="377" spans="2:25" x14ac:dyDescent="0.25">
      <c r="B377" s="68" t="s">
        <v>540</v>
      </c>
      <c r="C377" s="68"/>
      <c r="D377" s="68"/>
      <c r="E377" s="68"/>
      <c r="F377" s="68"/>
      <c r="G377" s="68" t="str">
        <f>INDEX(Activities!$B$2:$C$390,MATCH(Exchanges!H377,Activities!$C$2:$C$390,0),1)</f>
        <v>Accommodation</v>
      </c>
      <c r="H377" s="68">
        <f>FinalEmployment!B374</f>
        <v>721000</v>
      </c>
      <c r="I377" s="68" t="s">
        <v>533</v>
      </c>
      <c r="J377" s="95">
        <f>FinalEmployment!C374*1000/(VLOOKUP(H377,'07NAICS_GO_A_Gross Output'!$B$7:$K$412,10,FALSE)*1000000*VLOOKUP(H377,'07NAICS_GO_C_Price_Indexes'!$B$6:$H$411,7,FALSE))</f>
        <v>8.5111096096724672E-6</v>
      </c>
      <c r="K377" s="68" t="s">
        <v>567</v>
      </c>
      <c r="L377" s="68"/>
      <c r="M377" s="68"/>
      <c r="N377" s="68"/>
      <c r="O377" s="68"/>
      <c r="P377" s="68"/>
      <c r="Q377" s="68">
        <v>1</v>
      </c>
      <c r="R377" s="68">
        <v>1</v>
      </c>
      <c r="S377" s="68">
        <v>1</v>
      </c>
      <c r="T377" s="68">
        <f>FinalEmployment!D374</f>
        <v>1</v>
      </c>
      <c r="U377" s="68">
        <v>1</v>
      </c>
      <c r="V377" s="68">
        <v>2014</v>
      </c>
      <c r="W377" s="68"/>
      <c r="X377" s="68" t="s">
        <v>574</v>
      </c>
      <c r="Y377" s="68"/>
    </row>
    <row r="378" spans="2:25" x14ac:dyDescent="0.25">
      <c r="B378" s="68" t="s">
        <v>540</v>
      </c>
      <c r="C378" s="68"/>
      <c r="D378" s="68"/>
      <c r="E378" s="68"/>
      <c r="F378" s="68"/>
      <c r="G378" s="68" t="str">
        <f>INDEX(Activities!$B$2:$C$390,MATCH(Exchanges!H378,Activities!$C$2:$C$390,0),1)</f>
        <v>Limited-service restaurants</v>
      </c>
      <c r="H378" s="68">
        <f>FinalEmployment!B375</f>
        <v>722211</v>
      </c>
      <c r="I378" s="68" t="s">
        <v>533</v>
      </c>
      <c r="J378" s="95">
        <f>FinalEmployment!C375*1000/(VLOOKUP(H378,'07NAICS_GO_A_Gross Output'!$B$7:$K$412,10,FALSE)*1000000*VLOOKUP(H378,'07NAICS_GO_C_Price_Indexes'!$B$6:$H$411,7,FALSE))</f>
        <v>1.4588610968247845E-5</v>
      </c>
      <c r="K378" s="68" t="s">
        <v>567</v>
      </c>
      <c r="L378" s="68"/>
      <c r="M378" s="68"/>
      <c r="N378" s="68"/>
      <c r="O378" s="68"/>
      <c r="P378" s="68"/>
      <c r="Q378" s="68">
        <v>1</v>
      </c>
      <c r="R378" s="68">
        <v>1</v>
      </c>
      <c r="S378" s="68">
        <v>1</v>
      </c>
      <c r="T378" s="68">
        <f>FinalEmployment!D375</f>
        <v>2</v>
      </c>
      <c r="U378" s="68">
        <v>1</v>
      </c>
      <c r="V378" s="68">
        <v>2014</v>
      </c>
      <c r="W378" s="68"/>
      <c r="X378" s="68" t="s">
        <v>574</v>
      </c>
      <c r="Y378" s="68"/>
    </row>
    <row r="379" spans="2:25" x14ac:dyDescent="0.25">
      <c r="B379" s="68" t="s">
        <v>540</v>
      </c>
      <c r="C379" s="68"/>
      <c r="D379" s="68"/>
      <c r="E379" s="68"/>
      <c r="F379" s="68"/>
      <c r="G379" s="68" t="str">
        <f>INDEX(Activities!$B$2:$C$390,MATCH(Exchanges!H379,Activities!$C$2:$C$390,0),1)</f>
        <v>All other food and drinking places</v>
      </c>
      <c r="H379" s="68" t="str">
        <f>FinalEmployment!B376</f>
        <v>722A00</v>
      </c>
      <c r="I379" s="68" t="s">
        <v>533</v>
      </c>
      <c r="J379" s="95">
        <f>FinalEmployment!C376*1000/(VLOOKUP(H379,'07NAICS_GO_A_Gross Output'!$B$7:$K$412,10,FALSE)*1000000*VLOOKUP(H379,'07NAICS_GO_C_Price_Indexes'!$B$6:$H$411,7,FALSE))</f>
        <v>2.7371646455867498E-5</v>
      </c>
      <c r="K379" s="68" t="s">
        <v>567</v>
      </c>
      <c r="L379" s="68"/>
      <c r="M379" s="68"/>
      <c r="N379" s="68"/>
      <c r="O379" s="68"/>
      <c r="P379" s="68"/>
      <c r="Q379" s="68">
        <v>1</v>
      </c>
      <c r="R379" s="68">
        <v>1</v>
      </c>
      <c r="S379" s="68">
        <v>1</v>
      </c>
      <c r="T379" s="68">
        <f>FinalEmployment!D376</f>
        <v>2</v>
      </c>
      <c r="U379" s="68">
        <v>1</v>
      </c>
      <c r="V379" s="68">
        <v>2014</v>
      </c>
      <c r="W379" s="68"/>
      <c r="X379" s="68" t="s">
        <v>574</v>
      </c>
      <c r="Y379" s="68"/>
    </row>
    <row r="380" spans="2:25" x14ac:dyDescent="0.25">
      <c r="B380" s="68" t="s">
        <v>540</v>
      </c>
      <c r="C380" s="68"/>
      <c r="D380" s="68"/>
      <c r="E380" s="68"/>
      <c r="F380" s="68"/>
      <c r="G380" s="68" t="str">
        <f>INDEX(Activities!$B$2:$C$390,MATCH(Exchanges!H380,Activities!$C$2:$C$390,0),1)</f>
        <v>Full-service restaurants</v>
      </c>
      <c r="H380" s="68">
        <f>FinalEmployment!B377</f>
        <v>722110</v>
      </c>
      <c r="I380" s="68" t="s">
        <v>533</v>
      </c>
      <c r="J380" s="95">
        <f>FinalEmployment!C377*1000/(VLOOKUP(H380,'07NAICS_GO_A_Gross Output'!$B$7:$K$412,10,FALSE)*1000000*VLOOKUP(H380,'07NAICS_GO_C_Price_Indexes'!$B$6:$H$411,7,FALSE))</f>
        <v>1.706758894637066E-5</v>
      </c>
      <c r="K380" s="68" t="s">
        <v>567</v>
      </c>
      <c r="L380" s="68"/>
      <c r="M380" s="68"/>
      <c r="N380" s="68"/>
      <c r="O380" s="68"/>
      <c r="P380" s="68"/>
      <c r="Q380" s="68">
        <v>1</v>
      </c>
      <c r="R380" s="68">
        <v>1</v>
      </c>
      <c r="S380" s="68">
        <v>1</v>
      </c>
      <c r="T380" s="68">
        <f>FinalEmployment!D377</f>
        <v>2</v>
      </c>
      <c r="U380" s="68">
        <v>1</v>
      </c>
      <c r="V380" s="68">
        <v>2014</v>
      </c>
      <c r="W380" s="68"/>
      <c r="X380" s="68" t="s">
        <v>574</v>
      </c>
      <c r="Y380" s="68"/>
    </row>
    <row r="381" spans="2:25" x14ac:dyDescent="0.25">
      <c r="B381" s="68" t="s">
        <v>540</v>
      </c>
      <c r="C381" s="68"/>
      <c r="D381" s="68"/>
      <c r="E381" s="68"/>
      <c r="F381" s="68"/>
      <c r="G381" s="68" t="str">
        <f>INDEX(Activities!$B$2:$C$390,MATCH(Exchanges!H381,Activities!$C$2:$C$390,0),1)</f>
        <v>Automotive repair and maintenance</v>
      </c>
      <c r="H381" s="68">
        <f>FinalEmployment!B378</f>
        <v>811100</v>
      </c>
      <c r="I381" s="68" t="s">
        <v>533</v>
      </c>
      <c r="J381" s="95">
        <f>FinalEmployment!C378*1000/(VLOOKUP(H381,'07NAICS_GO_A_Gross Output'!$B$7:$K$412,10,FALSE)*1000000*VLOOKUP(H381,'07NAICS_GO_C_Price_Indexes'!$B$6:$H$411,7,FALSE))</f>
        <v>7.293080091983747E-6</v>
      </c>
      <c r="K381" s="68" t="s">
        <v>567</v>
      </c>
      <c r="L381" s="68"/>
      <c r="M381" s="68"/>
      <c r="N381" s="68"/>
      <c r="O381" s="68"/>
      <c r="P381" s="68"/>
      <c r="Q381" s="68">
        <v>1</v>
      </c>
      <c r="R381" s="68">
        <v>1</v>
      </c>
      <c r="S381" s="68">
        <v>1</v>
      </c>
      <c r="T381" s="68">
        <f>FinalEmployment!D378</f>
        <v>2</v>
      </c>
      <c r="U381" s="68">
        <v>1</v>
      </c>
      <c r="V381" s="68">
        <v>2014</v>
      </c>
      <c r="W381" s="68"/>
      <c r="X381" s="68" t="s">
        <v>574</v>
      </c>
      <c r="Y381" s="68"/>
    </row>
    <row r="382" spans="2:25" x14ac:dyDescent="0.25">
      <c r="B382" s="68" t="s">
        <v>540</v>
      </c>
      <c r="C382" s="68"/>
      <c r="D382" s="68"/>
      <c r="E382" s="68"/>
      <c r="F382" s="68"/>
      <c r="G382" s="68" t="str">
        <f>INDEX(Activities!$B$2:$C$390,MATCH(Exchanges!H382,Activities!$C$2:$C$390,0),1)</f>
        <v>Electronic and precision equipment repair and maintenance</v>
      </c>
      <c r="H382" s="68">
        <f>FinalEmployment!B379</f>
        <v>811200</v>
      </c>
      <c r="I382" s="68" t="s">
        <v>533</v>
      </c>
      <c r="J382" s="95">
        <f>FinalEmployment!C379*1000/(VLOOKUP(H382,'07NAICS_GO_A_Gross Output'!$B$7:$K$412,10,FALSE)*1000000*VLOOKUP(H382,'07NAICS_GO_C_Price_Indexes'!$B$6:$H$411,7,FALSE))</f>
        <v>5.1600293711499457E-6</v>
      </c>
      <c r="K382" s="68" t="s">
        <v>567</v>
      </c>
      <c r="L382" s="68"/>
      <c r="M382" s="68"/>
      <c r="N382" s="68"/>
      <c r="O382" s="68"/>
      <c r="P382" s="68"/>
      <c r="Q382" s="68">
        <v>1</v>
      </c>
      <c r="R382" s="68">
        <v>1</v>
      </c>
      <c r="S382" s="68">
        <v>1</v>
      </c>
      <c r="T382" s="68">
        <f>FinalEmployment!D379</f>
        <v>2</v>
      </c>
      <c r="U382" s="68">
        <v>1</v>
      </c>
      <c r="V382" s="68">
        <v>2014</v>
      </c>
      <c r="W382" s="68"/>
      <c r="X382" s="68" t="s">
        <v>574</v>
      </c>
      <c r="Y382" s="68"/>
    </row>
    <row r="383" spans="2:25" x14ac:dyDescent="0.25">
      <c r="B383" s="68" t="s">
        <v>540</v>
      </c>
      <c r="C383" s="68"/>
      <c r="D383" s="68"/>
      <c r="E383" s="68"/>
      <c r="F383" s="68"/>
      <c r="G383" s="68" t="str">
        <f>INDEX(Activities!$B$2:$C$390,MATCH(Exchanges!H383,Activities!$C$2:$C$390,0),1)</f>
        <v>Commercial and industrial machinery and equipment repair and maintenance</v>
      </c>
      <c r="H383" s="68">
        <f>FinalEmployment!B380</f>
        <v>811300</v>
      </c>
      <c r="I383" s="68" t="s">
        <v>533</v>
      </c>
      <c r="J383" s="95">
        <f>FinalEmployment!C380*1000/(VLOOKUP(H383,'07NAICS_GO_A_Gross Output'!$B$7:$K$412,10,FALSE)*1000000*VLOOKUP(H383,'07NAICS_GO_C_Price_Indexes'!$B$6:$H$411,7,FALSE))</f>
        <v>5.3902828404077103E-6</v>
      </c>
      <c r="K383" s="68" t="s">
        <v>567</v>
      </c>
      <c r="L383" s="68"/>
      <c r="M383" s="68"/>
      <c r="N383" s="68"/>
      <c r="O383" s="68"/>
      <c r="P383" s="68"/>
      <c r="Q383" s="68">
        <v>1</v>
      </c>
      <c r="R383" s="68">
        <v>1</v>
      </c>
      <c r="S383" s="68">
        <v>1</v>
      </c>
      <c r="T383" s="68">
        <f>FinalEmployment!D380</f>
        <v>2</v>
      </c>
      <c r="U383" s="68">
        <v>1</v>
      </c>
      <c r="V383" s="68">
        <v>2014</v>
      </c>
      <c r="W383" s="68"/>
      <c r="X383" s="68" t="s">
        <v>574</v>
      </c>
      <c r="Y383" s="68"/>
    </row>
    <row r="384" spans="2:25" x14ac:dyDescent="0.25">
      <c r="B384" s="68" t="s">
        <v>540</v>
      </c>
      <c r="C384" s="68"/>
      <c r="D384" s="68"/>
      <c r="E384" s="68"/>
      <c r="F384" s="68"/>
      <c r="G384" s="68" t="str">
        <f>INDEX(Activities!$B$2:$C$390,MATCH(Exchanges!H384,Activities!$C$2:$C$390,0),1)</f>
        <v>Personal and household goods repair and maintenance</v>
      </c>
      <c r="H384" s="68">
        <f>FinalEmployment!B381</f>
        <v>811400</v>
      </c>
      <c r="I384" s="68" t="s">
        <v>533</v>
      </c>
      <c r="J384" s="95">
        <f>FinalEmployment!C381*1000/(VLOOKUP(H384,'07NAICS_GO_A_Gross Output'!$B$7:$K$412,10,FALSE)*1000000*VLOOKUP(H384,'07NAICS_GO_C_Price_Indexes'!$B$6:$H$411,7,FALSE))</f>
        <v>3.2199993778611549E-6</v>
      </c>
      <c r="K384" s="68" t="s">
        <v>567</v>
      </c>
      <c r="L384" s="68"/>
      <c r="M384" s="68"/>
      <c r="N384" s="68"/>
      <c r="O384" s="68"/>
      <c r="P384" s="68"/>
      <c r="Q384" s="68">
        <v>1</v>
      </c>
      <c r="R384" s="68">
        <v>1</v>
      </c>
      <c r="S384" s="68">
        <v>1</v>
      </c>
      <c r="T384" s="68">
        <f>FinalEmployment!D381</f>
        <v>2</v>
      </c>
      <c r="U384" s="68">
        <v>1</v>
      </c>
      <c r="V384" s="68">
        <v>2014</v>
      </c>
      <c r="W384" s="68"/>
      <c r="X384" s="68" t="s">
        <v>574</v>
      </c>
      <c r="Y384" s="68"/>
    </row>
    <row r="385" spans="2:25" x14ac:dyDescent="0.25">
      <c r="B385" s="68" t="s">
        <v>540</v>
      </c>
      <c r="C385" s="68"/>
      <c r="D385" s="68"/>
      <c r="E385" s="68"/>
      <c r="F385" s="68"/>
      <c r="G385" s="68" t="str">
        <f>INDEX(Activities!$B$2:$C$390,MATCH(Exchanges!H385,Activities!$C$2:$C$390,0),1)</f>
        <v>Personal care services</v>
      </c>
      <c r="H385" s="68">
        <f>FinalEmployment!B382</f>
        <v>812100</v>
      </c>
      <c r="I385" s="68" t="s">
        <v>533</v>
      </c>
      <c r="J385" s="95">
        <f>FinalEmployment!C382*1000/(VLOOKUP(H385,'07NAICS_GO_A_Gross Output'!$B$7:$K$412,10,FALSE)*1000000*VLOOKUP(H385,'07NAICS_GO_C_Price_Indexes'!$B$6:$H$411,7,FALSE))</f>
        <v>8.2121602019265895E-6</v>
      </c>
      <c r="K385" s="68" t="s">
        <v>567</v>
      </c>
      <c r="L385" s="68"/>
      <c r="M385" s="68"/>
      <c r="N385" s="68"/>
      <c r="O385" s="68"/>
      <c r="P385" s="68"/>
      <c r="Q385" s="68">
        <v>1</v>
      </c>
      <c r="R385" s="68">
        <v>1</v>
      </c>
      <c r="S385" s="68">
        <v>1</v>
      </c>
      <c r="T385" s="68">
        <f>FinalEmployment!D382</f>
        <v>2</v>
      </c>
      <c r="U385" s="68">
        <v>1</v>
      </c>
      <c r="V385" s="68">
        <v>2014</v>
      </c>
      <c r="W385" s="68"/>
      <c r="X385" s="68" t="s">
        <v>574</v>
      </c>
      <c r="Y385" s="68"/>
    </row>
    <row r="386" spans="2:25" x14ac:dyDescent="0.25">
      <c r="B386" s="68" t="s">
        <v>540</v>
      </c>
      <c r="C386" s="68"/>
      <c r="D386" s="68"/>
      <c r="E386" s="68"/>
      <c r="F386" s="68"/>
      <c r="G386" s="68" t="str">
        <f>INDEX(Activities!$B$2:$C$390,MATCH(Exchanges!H386,Activities!$C$2:$C$390,0),1)</f>
        <v>Death care services</v>
      </c>
      <c r="H386" s="68">
        <f>FinalEmployment!B383</f>
        <v>812200</v>
      </c>
      <c r="I386" s="68" t="s">
        <v>533</v>
      </c>
      <c r="J386" s="95">
        <f>FinalEmployment!C383*1000/(VLOOKUP(H386,'07NAICS_GO_A_Gross Output'!$B$7:$K$412,10,FALSE)*1000000*VLOOKUP(H386,'07NAICS_GO_C_Price_Indexes'!$B$6:$H$411,7,FALSE))</f>
        <v>6.2695799906323996E-6</v>
      </c>
      <c r="K386" s="68" t="s">
        <v>567</v>
      </c>
      <c r="L386" s="68"/>
      <c r="M386" s="68"/>
      <c r="N386" s="68"/>
      <c r="O386" s="68"/>
      <c r="P386" s="68"/>
      <c r="Q386" s="68">
        <v>1</v>
      </c>
      <c r="R386" s="68">
        <v>1</v>
      </c>
      <c r="S386" s="68">
        <v>1</v>
      </c>
      <c r="T386" s="68">
        <f>FinalEmployment!D383</f>
        <v>2</v>
      </c>
      <c r="U386" s="68">
        <v>1</v>
      </c>
      <c r="V386" s="68">
        <v>2014</v>
      </c>
      <c r="W386" s="68"/>
      <c r="X386" s="68" t="s">
        <v>574</v>
      </c>
      <c r="Y386" s="68"/>
    </row>
    <row r="387" spans="2:25" x14ac:dyDescent="0.25">
      <c r="B387" s="68" t="s">
        <v>540</v>
      </c>
      <c r="C387" s="68"/>
      <c r="D387" s="68"/>
      <c r="E387" s="68"/>
      <c r="F387" s="68"/>
      <c r="G387" s="68" t="str">
        <f>INDEX(Activities!$B$2:$C$390,MATCH(Exchanges!H387,Activities!$C$2:$C$390,0),1)</f>
        <v>Dry-cleaning and laundry services</v>
      </c>
      <c r="H387" s="68">
        <f>FinalEmployment!B384</f>
        <v>812300</v>
      </c>
      <c r="I387" s="68" t="s">
        <v>533</v>
      </c>
      <c r="J387" s="95">
        <f>FinalEmployment!C384*1000/(VLOOKUP(H387,'07NAICS_GO_A_Gross Output'!$B$7:$K$412,10,FALSE)*1000000*VLOOKUP(H387,'07NAICS_GO_C_Price_Indexes'!$B$6:$H$411,7,FALSE))</f>
        <v>1.064747191197299E-5</v>
      </c>
      <c r="K387" s="68" t="s">
        <v>567</v>
      </c>
      <c r="L387" s="68"/>
      <c r="M387" s="68"/>
      <c r="N387" s="68"/>
      <c r="O387" s="68"/>
      <c r="P387" s="68"/>
      <c r="Q387" s="68">
        <v>1</v>
      </c>
      <c r="R387" s="68">
        <v>1</v>
      </c>
      <c r="S387" s="68">
        <v>1</v>
      </c>
      <c r="T387" s="68">
        <f>FinalEmployment!D384</f>
        <v>2</v>
      </c>
      <c r="U387" s="68">
        <v>1</v>
      </c>
      <c r="V387" s="68">
        <v>2014</v>
      </c>
      <c r="W387" s="68"/>
      <c r="X387" s="68" t="s">
        <v>574</v>
      </c>
      <c r="Y387" s="68"/>
    </row>
    <row r="388" spans="2:25" x14ac:dyDescent="0.25">
      <c r="B388" s="68" t="s">
        <v>540</v>
      </c>
      <c r="C388" s="68"/>
      <c r="D388" s="68"/>
      <c r="E388" s="68"/>
      <c r="F388" s="68"/>
      <c r="G388" s="68" t="str">
        <f>INDEX(Activities!$B$2:$C$390,MATCH(Exchanges!H388,Activities!$C$2:$C$390,0),1)</f>
        <v>Other personal services</v>
      </c>
      <c r="H388" s="68">
        <f>FinalEmployment!B385</f>
        <v>812900</v>
      </c>
      <c r="I388" s="68" t="s">
        <v>533</v>
      </c>
      <c r="J388" s="95">
        <f>FinalEmployment!C385*1000/(VLOOKUP(H388,'07NAICS_GO_A_Gross Output'!$B$7:$K$412,10,FALSE)*1000000*VLOOKUP(H388,'07NAICS_GO_C_Price_Indexes'!$B$6:$H$411,7,FALSE))</f>
        <v>4.4754617506434216E-6</v>
      </c>
      <c r="K388" s="68" t="s">
        <v>567</v>
      </c>
      <c r="L388" s="68"/>
      <c r="M388" s="68"/>
      <c r="N388" s="68"/>
      <c r="O388" s="68"/>
      <c r="P388" s="68"/>
      <c r="Q388" s="68">
        <v>1</v>
      </c>
      <c r="R388" s="68">
        <v>1</v>
      </c>
      <c r="S388" s="68">
        <v>1</v>
      </c>
      <c r="T388" s="68">
        <f>FinalEmployment!D385</f>
        <v>2</v>
      </c>
      <c r="U388" s="68">
        <v>1</v>
      </c>
      <c r="V388" s="68">
        <v>2014</v>
      </c>
      <c r="W388" s="68"/>
      <c r="X388" s="68" t="s">
        <v>574</v>
      </c>
      <c r="Y388" s="68"/>
    </row>
    <row r="389" spans="2:25" x14ac:dyDescent="0.25">
      <c r="B389" s="68" t="s">
        <v>540</v>
      </c>
      <c r="C389" s="68"/>
      <c r="D389" s="68"/>
      <c r="E389" s="68"/>
      <c r="F389" s="68"/>
      <c r="G389" s="68" t="str">
        <f>INDEX(Activities!$B$2:$C$390,MATCH(Exchanges!H389,Activities!$C$2:$C$390,0),1)</f>
        <v>Grantmaking, giving, and social advocacy organizations</v>
      </c>
      <c r="H389" s="68" t="str">
        <f>FinalEmployment!B386</f>
        <v>813A00</v>
      </c>
      <c r="I389" s="68" t="s">
        <v>533</v>
      </c>
      <c r="J389" s="95">
        <f>FinalEmployment!C386*1000/(VLOOKUP(H389,'07NAICS_GO_A_Gross Output'!$B$7:$K$412,10,FALSE)*1000000*VLOOKUP(H389,'07NAICS_GO_C_Price_Indexes'!$B$6:$H$411,7,FALSE))</f>
        <v>7.1923819673556279E-6</v>
      </c>
      <c r="K389" s="68" t="s">
        <v>567</v>
      </c>
      <c r="L389" s="68"/>
      <c r="M389" s="68"/>
      <c r="N389" s="68"/>
      <c r="O389" s="68"/>
      <c r="P389" s="68"/>
      <c r="Q389" s="68">
        <v>1</v>
      </c>
      <c r="R389" s="68">
        <v>1</v>
      </c>
      <c r="S389" s="68">
        <v>1</v>
      </c>
      <c r="T389" s="68">
        <f>FinalEmployment!D386</f>
        <v>2</v>
      </c>
      <c r="U389" s="68">
        <v>1</v>
      </c>
      <c r="V389" s="68">
        <v>2014</v>
      </c>
      <c r="W389" s="68"/>
      <c r="X389" s="68" t="s">
        <v>574</v>
      </c>
      <c r="Y389" s="68"/>
    </row>
    <row r="390" spans="2:25" x14ac:dyDescent="0.25">
      <c r="B390" s="68" t="s">
        <v>540</v>
      </c>
      <c r="C390" s="68"/>
      <c r="D390" s="68"/>
      <c r="E390" s="68"/>
      <c r="F390" s="68"/>
      <c r="G390" s="68" t="str">
        <f>INDEX(Activities!$B$2:$C$390,MATCH(Exchanges!H390,Activities!$C$2:$C$390,0),1)</f>
        <v>Civic, social, professional, and similar organizations</v>
      </c>
      <c r="H390" s="68" t="str">
        <f>FinalEmployment!B387</f>
        <v>813B00</v>
      </c>
      <c r="I390" s="68" t="s">
        <v>533</v>
      </c>
      <c r="J390" s="95">
        <f>FinalEmployment!C387*1000/(VLOOKUP(H390,'07NAICS_GO_A_Gross Output'!$B$7:$K$412,10,FALSE)*1000000*VLOOKUP(H390,'07NAICS_GO_C_Price_Indexes'!$B$6:$H$411,7,FALSE))</f>
        <v>1.0769503249372091E-5</v>
      </c>
      <c r="K390" s="68" t="s">
        <v>567</v>
      </c>
      <c r="L390" s="68"/>
      <c r="M390" s="68"/>
      <c r="N390" s="68"/>
      <c r="O390" s="68"/>
      <c r="P390" s="68"/>
      <c r="Q390" s="68">
        <v>1</v>
      </c>
      <c r="R390" s="68">
        <v>1</v>
      </c>
      <c r="S390" s="68">
        <v>1</v>
      </c>
      <c r="T390" s="68">
        <f>FinalEmployment!D387</f>
        <v>2</v>
      </c>
      <c r="U390" s="68">
        <v>1</v>
      </c>
      <c r="V390" s="68">
        <v>2014</v>
      </c>
      <c r="W390" s="68"/>
      <c r="X390" s="68" t="s">
        <v>574</v>
      </c>
      <c r="Y390" s="68"/>
    </row>
    <row r="391" spans="2:25" x14ac:dyDescent="0.25">
      <c r="B391" s="68" t="s">
        <v>540</v>
      </c>
      <c r="C391" s="68"/>
      <c r="D391" s="68"/>
      <c r="E391" s="68"/>
      <c r="F391" s="68"/>
      <c r="G391" s="68" t="str">
        <f>INDEX(Activities!$B$2:$C$390,MATCH(Exchanges!H391,Activities!$C$2:$C$390,0),1)</f>
        <v>Private households</v>
      </c>
      <c r="H391" s="68">
        <f>FinalEmployment!B388</f>
        <v>814000</v>
      </c>
      <c r="I391" s="68" t="s">
        <v>533</v>
      </c>
      <c r="J391" s="95">
        <f>FinalEmployment!C388*1000/(VLOOKUP(H391,'07NAICS_GO_A_Gross Output'!$B$7:$K$412,10,FALSE)*1000000*VLOOKUP(H391,'07NAICS_GO_C_Price_Indexes'!$B$6:$H$411,7,FALSE))</f>
        <v>4.0173856726927746E-5</v>
      </c>
      <c r="K391" s="68" t="s">
        <v>567</v>
      </c>
      <c r="L391" s="68"/>
      <c r="M391" s="68"/>
      <c r="N391" s="68"/>
      <c r="O391" s="68"/>
      <c r="P391" s="68"/>
      <c r="Q391" s="68">
        <v>1</v>
      </c>
      <c r="R391" s="68">
        <v>1</v>
      </c>
      <c r="S391" s="68">
        <v>1</v>
      </c>
      <c r="T391" s="68">
        <f>FinalEmployment!D388</f>
        <v>2</v>
      </c>
      <c r="U391" s="68">
        <v>1</v>
      </c>
      <c r="V391" s="68">
        <v>2014</v>
      </c>
      <c r="W391" s="68"/>
      <c r="X391" s="68" t="s">
        <v>574</v>
      </c>
      <c r="Y391" s="68"/>
    </row>
  </sheetData>
  <mergeCells count="28">
    <mergeCell ref="B2:C2"/>
    <mergeCell ref="B3:F3"/>
    <mergeCell ref="G3:I3"/>
    <mergeCell ref="J3:K3"/>
    <mergeCell ref="L3:P3"/>
    <mergeCell ref="V3:Y3"/>
    <mergeCell ref="B4:B5"/>
    <mergeCell ref="C4:C5"/>
    <mergeCell ref="D4:D5"/>
    <mergeCell ref="E4:E5"/>
    <mergeCell ref="F4:F5"/>
    <mergeCell ref="G4:G5"/>
    <mergeCell ref="H4:H5"/>
    <mergeCell ref="I4:I5"/>
    <mergeCell ref="J4:J5"/>
    <mergeCell ref="Q3:U3"/>
    <mergeCell ref="Y4:Y5"/>
    <mergeCell ref="K4:K5"/>
    <mergeCell ref="L4:L5"/>
    <mergeCell ref="M4:M5"/>
    <mergeCell ref="N4:N5"/>
    <mergeCell ref="W4:W5"/>
    <mergeCell ref="X4:X5"/>
    <mergeCell ref="O4:O5"/>
    <mergeCell ref="P4:P5"/>
    <mergeCell ref="Q4:Q5"/>
    <mergeCell ref="R4:U4"/>
    <mergeCell ref="V4:V5"/>
  </mergeCells>
  <dataValidations count="1">
    <dataValidation type="textLength" operator="lessThanOrEqual" allowBlank="1" showInputMessage="1" showErrorMessage="1" sqref="V6:W391 B6:I391 K6:P391">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41"/>
  <sheetViews>
    <sheetView workbookViewId="0">
      <selection activeCell="A5" sqref="A5"/>
    </sheetView>
  </sheetViews>
  <sheetFormatPr defaultColWidth="8.7109375" defaultRowHeight="12.75" x14ac:dyDescent="0.25"/>
  <cols>
    <col min="1" max="1" width="1.140625" style="46" customWidth="1"/>
    <col min="2" max="2" width="6.140625" style="46" customWidth="1"/>
    <col min="3" max="3" width="68.7109375" style="46" customWidth="1"/>
    <col min="4" max="4" width="54.7109375" style="46" customWidth="1"/>
    <col min="5" max="6" width="8.7109375" style="46"/>
    <col min="7" max="7" width="27.7109375" style="46" customWidth="1"/>
    <col min="8" max="16384" width="8.7109375" style="46"/>
  </cols>
  <sheetData>
    <row r="1" spans="1:8" s="32" customFormat="1" ht="6" customHeight="1" x14ac:dyDescent="0.25"/>
    <row r="2" spans="1:8" s="32" customFormat="1" ht="38.450000000000003" customHeight="1" x14ac:dyDescent="0.2">
      <c r="A2" s="44"/>
      <c r="B2" s="98" t="s">
        <v>515</v>
      </c>
      <c r="C2" s="98"/>
      <c r="D2" s="45"/>
      <c r="E2" s="45"/>
      <c r="F2" s="45"/>
      <c r="G2" s="45"/>
      <c r="H2" s="45"/>
    </row>
    <row r="3" spans="1:8" x14ac:dyDescent="0.2">
      <c r="B3" s="47"/>
      <c r="C3" s="48" t="s">
        <v>511</v>
      </c>
      <c r="D3" s="48"/>
      <c r="E3" s="48"/>
      <c r="F3" s="48" t="s">
        <v>527</v>
      </c>
      <c r="G3" s="48"/>
      <c r="H3" s="48"/>
    </row>
    <row r="4" spans="1:8" x14ac:dyDescent="0.2">
      <c r="B4" s="49" t="s">
        <v>528</v>
      </c>
      <c r="C4" s="50" t="s">
        <v>460</v>
      </c>
      <c r="D4" s="50" t="s">
        <v>465</v>
      </c>
      <c r="E4" s="50" t="s">
        <v>529</v>
      </c>
      <c r="F4" s="50" t="s">
        <v>530</v>
      </c>
      <c r="G4" s="50" t="s">
        <v>531</v>
      </c>
      <c r="H4" s="50" t="s">
        <v>532</v>
      </c>
    </row>
    <row r="5" spans="1:8" x14ac:dyDescent="0.2">
      <c r="B5" s="51">
        <v>1</v>
      </c>
      <c r="C5" s="53" t="s">
        <v>576</v>
      </c>
      <c r="D5" s="53"/>
      <c r="E5" s="52"/>
      <c r="F5" s="53"/>
      <c r="G5" s="52" t="s">
        <v>538</v>
      </c>
      <c r="H5" s="53">
        <v>2017</v>
      </c>
    </row>
    <row r="6" spans="1:8" x14ac:dyDescent="0.2">
      <c r="B6" s="51">
        <v>2</v>
      </c>
      <c r="C6" s="53" t="s">
        <v>577</v>
      </c>
      <c r="D6" s="53"/>
      <c r="E6" s="53"/>
      <c r="F6" s="53"/>
      <c r="G6" s="53" t="s">
        <v>575</v>
      </c>
      <c r="H6" s="53">
        <v>2017</v>
      </c>
    </row>
    <row r="7" spans="1:8" x14ac:dyDescent="0.2">
      <c r="B7" s="51">
        <v>3</v>
      </c>
      <c r="C7" s="53"/>
      <c r="D7" s="53"/>
      <c r="E7" s="53"/>
      <c r="F7" s="53"/>
      <c r="G7" s="53"/>
      <c r="H7" s="53"/>
    </row>
    <row r="8" spans="1:8" x14ac:dyDescent="0.2">
      <c r="B8" s="51">
        <v>4</v>
      </c>
      <c r="C8" s="53"/>
      <c r="D8" s="53"/>
      <c r="E8" s="53"/>
      <c r="F8" s="53"/>
      <c r="G8" s="53"/>
      <c r="H8" s="53"/>
    </row>
    <row r="9" spans="1:8" x14ac:dyDescent="0.2">
      <c r="B9" s="51">
        <v>5</v>
      </c>
      <c r="C9" s="53"/>
      <c r="D9" s="53"/>
      <c r="E9" s="53"/>
      <c r="F9" s="53"/>
      <c r="G9" s="53"/>
      <c r="H9" s="53"/>
    </row>
    <row r="10" spans="1:8" x14ac:dyDescent="0.2">
      <c r="B10" s="51">
        <v>6</v>
      </c>
      <c r="C10" s="53"/>
      <c r="D10" s="53"/>
      <c r="E10" s="53"/>
      <c r="F10" s="53"/>
      <c r="G10" s="53"/>
      <c r="H10" s="53"/>
    </row>
    <row r="11" spans="1:8" x14ac:dyDescent="0.2">
      <c r="B11" s="51">
        <v>7</v>
      </c>
      <c r="C11" s="53"/>
      <c r="D11" s="53"/>
      <c r="E11" s="53"/>
      <c r="F11" s="53"/>
      <c r="G11" s="53"/>
      <c r="H11" s="53"/>
    </row>
    <row r="12" spans="1:8" x14ac:dyDescent="0.2">
      <c r="B12" s="51">
        <v>8</v>
      </c>
      <c r="C12" s="53"/>
      <c r="D12" s="53"/>
      <c r="E12" s="53"/>
      <c r="F12" s="53"/>
      <c r="G12" s="53"/>
      <c r="H12" s="53"/>
    </row>
    <row r="13" spans="1:8" x14ac:dyDescent="0.2">
      <c r="B13" s="51">
        <v>9</v>
      </c>
      <c r="C13" s="53"/>
      <c r="D13" s="53"/>
      <c r="E13" s="53"/>
      <c r="F13" s="53"/>
      <c r="G13" s="53"/>
      <c r="H13" s="53"/>
    </row>
    <row r="14" spans="1:8" x14ac:dyDescent="0.2">
      <c r="B14" s="51">
        <v>10</v>
      </c>
      <c r="C14" s="53"/>
      <c r="D14" s="53"/>
      <c r="E14" s="53"/>
      <c r="F14" s="53"/>
      <c r="G14" s="53"/>
      <c r="H14" s="53"/>
    </row>
    <row r="15" spans="1:8" x14ac:dyDescent="0.2">
      <c r="B15" s="51">
        <v>11</v>
      </c>
      <c r="C15" s="53"/>
      <c r="D15" s="53"/>
      <c r="E15" s="53"/>
      <c r="F15" s="53"/>
      <c r="G15" s="53"/>
      <c r="H15" s="53"/>
    </row>
    <row r="16" spans="1:8" x14ac:dyDescent="0.2">
      <c r="B16" s="51">
        <v>12</v>
      </c>
      <c r="C16" s="53"/>
      <c r="D16" s="53"/>
      <c r="E16" s="53"/>
      <c r="F16" s="53"/>
      <c r="G16" s="53"/>
      <c r="H16" s="53"/>
    </row>
    <row r="17" spans="2:8" x14ac:dyDescent="0.2">
      <c r="B17" s="51">
        <v>13</v>
      </c>
      <c r="C17" s="53"/>
      <c r="D17" s="53"/>
      <c r="E17" s="53"/>
      <c r="F17" s="53"/>
      <c r="G17" s="53"/>
      <c r="H17" s="53"/>
    </row>
    <row r="18" spans="2:8" x14ac:dyDescent="0.2">
      <c r="B18" s="51">
        <v>14</v>
      </c>
      <c r="C18" s="53"/>
      <c r="D18" s="53"/>
      <c r="E18" s="53"/>
      <c r="F18" s="53"/>
      <c r="G18" s="53"/>
      <c r="H18" s="53"/>
    </row>
    <row r="19" spans="2:8" x14ac:dyDescent="0.2">
      <c r="B19" s="51">
        <v>15</v>
      </c>
      <c r="C19" s="53"/>
      <c r="D19" s="53"/>
      <c r="E19" s="53"/>
      <c r="F19" s="53"/>
      <c r="G19" s="53"/>
      <c r="H19" s="53"/>
    </row>
    <row r="20" spans="2:8" x14ac:dyDescent="0.2">
      <c r="B20" s="51">
        <v>16</v>
      </c>
      <c r="C20" s="53"/>
      <c r="D20" s="53"/>
      <c r="E20" s="53"/>
      <c r="F20" s="53"/>
      <c r="G20" s="53"/>
      <c r="H20" s="53"/>
    </row>
    <row r="21" spans="2:8" x14ac:dyDescent="0.2">
      <c r="B21" s="51">
        <v>17</v>
      </c>
      <c r="C21" s="53"/>
      <c r="D21" s="53"/>
      <c r="E21" s="53"/>
      <c r="F21" s="53"/>
      <c r="G21" s="53"/>
      <c r="H21" s="53"/>
    </row>
    <row r="22" spans="2:8" x14ac:dyDescent="0.2">
      <c r="B22" s="51">
        <v>18</v>
      </c>
      <c r="C22" s="53"/>
      <c r="D22" s="53"/>
      <c r="E22" s="53"/>
      <c r="F22" s="53"/>
      <c r="G22" s="53"/>
      <c r="H22" s="53"/>
    </row>
    <row r="23" spans="2:8" x14ac:dyDescent="0.2">
      <c r="B23" s="51">
        <v>19</v>
      </c>
      <c r="C23" s="53"/>
      <c r="D23" s="53"/>
      <c r="E23" s="53"/>
      <c r="F23" s="53"/>
      <c r="G23" s="53"/>
      <c r="H23" s="53"/>
    </row>
    <row r="24" spans="2:8" x14ac:dyDescent="0.2">
      <c r="B24" s="51">
        <v>20</v>
      </c>
      <c r="C24" s="53"/>
      <c r="D24" s="53"/>
      <c r="E24" s="53"/>
      <c r="F24" s="53"/>
      <c r="G24" s="53"/>
      <c r="H24" s="53"/>
    </row>
    <row r="25" spans="2:8" x14ac:dyDescent="0.2">
      <c r="B25" s="51">
        <v>21</v>
      </c>
      <c r="C25" s="53"/>
      <c r="D25" s="53"/>
      <c r="E25" s="53"/>
      <c r="F25" s="53"/>
      <c r="G25" s="53"/>
      <c r="H25" s="53"/>
    </row>
    <row r="26" spans="2:8" x14ac:dyDescent="0.2">
      <c r="B26" s="51">
        <v>22</v>
      </c>
      <c r="C26" s="53"/>
      <c r="D26" s="53"/>
      <c r="E26" s="53"/>
      <c r="F26" s="53"/>
      <c r="G26" s="53"/>
      <c r="H26" s="53"/>
    </row>
    <row r="27" spans="2:8" x14ac:dyDescent="0.2">
      <c r="B27" s="51">
        <v>23</v>
      </c>
      <c r="C27" s="53"/>
      <c r="D27" s="53"/>
      <c r="E27" s="53"/>
      <c r="F27" s="53"/>
      <c r="G27" s="53"/>
      <c r="H27" s="53"/>
    </row>
    <row r="28" spans="2:8" x14ac:dyDescent="0.2">
      <c r="B28" s="51">
        <v>24</v>
      </c>
      <c r="C28" s="53"/>
      <c r="D28" s="53"/>
      <c r="E28" s="53"/>
      <c r="F28" s="53"/>
      <c r="G28" s="53"/>
      <c r="H28" s="53"/>
    </row>
    <row r="29" spans="2:8" x14ac:dyDescent="0.2">
      <c r="B29" s="51">
        <v>25</v>
      </c>
      <c r="C29" s="53"/>
      <c r="D29" s="53"/>
      <c r="E29" s="53"/>
      <c r="F29" s="53"/>
      <c r="G29" s="53"/>
      <c r="H29" s="53"/>
    </row>
    <row r="30" spans="2:8" x14ac:dyDescent="0.2">
      <c r="B30" s="51">
        <v>26</v>
      </c>
      <c r="C30" s="53"/>
      <c r="D30" s="53"/>
      <c r="E30" s="53"/>
      <c r="F30" s="53"/>
      <c r="G30" s="53"/>
      <c r="H30" s="53"/>
    </row>
    <row r="31" spans="2:8" x14ac:dyDescent="0.2">
      <c r="B31" s="51">
        <v>27</v>
      </c>
      <c r="C31" s="53"/>
      <c r="D31" s="53"/>
      <c r="E31" s="53"/>
      <c r="F31" s="53"/>
      <c r="G31" s="53"/>
      <c r="H31" s="53"/>
    </row>
    <row r="32" spans="2:8" x14ac:dyDescent="0.2">
      <c r="B32" s="51">
        <v>28</v>
      </c>
      <c r="C32" s="53"/>
      <c r="D32" s="53"/>
      <c r="E32" s="53"/>
      <c r="F32" s="53"/>
      <c r="G32" s="53"/>
      <c r="H32" s="53"/>
    </row>
    <row r="33" spans="2:8" x14ac:dyDescent="0.2">
      <c r="B33" s="51">
        <v>29</v>
      </c>
      <c r="C33" s="53"/>
      <c r="D33" s="53"/>
      <c r="E33" s="53"/>
      <c r="F33" s="53"/>
      <c r="G33" s="53"/>
      <c r="H33" s="53"/>
    </row>
    <row r="34" spans="2:8" x14ac:dyDescent="0.2">
      <c r="B34" s="51">
        <v>30</v>
      </c>
      <c r="C34" s="53"/>
      <c r="D34" s="53"/>
      <c r="E34" s="53"/>
      <c r="F34" s="53"/>
      <c r="G34" s="53"/>
      <c r="H34" s="53"/>
    </row>
    <row r="35" spans="2:8" x14ac:dyDescent="0.2">
      <c r="B35" s="51">
        <v>31</v>
      </c>
      <c r="C35" s="53"/>
      <c r="D35" s="53"/>
      <c r="E35" s="53"/>
      <c r="F35" s="53"/>
      <c r="G35" s="53"/>
      <c r="H35" s="53"/>
    </row>
    <row r="36" spans="2:8" x14ac:dyDescent="0.2">
      <c r="B36" s="51">
        <v>32</v>
      </c>
      <c r="C36" s="53"/>
      <c r="D36" s="53"/>
      <c r="E36" s="53"/>
      <c r="F36" s="53"/>
      <c r="G36" s="53"/>
      <c r="H36" s="53"/>
    </row>
    <row r="37" spans="2:8" x14ac:dyDescent="0.2">
      <c r="B37" s="51">
        <v>33</v>
      </c>
      <c r="C37" s="53"/>
      <c r="D37" s="53"/>
      <c r="E37" s="53"/>
      <c r="F37" s="53"/>
      <c r="G37" s="53"/>
      <c r="H37" s="53"/>
    </row>
    <row r="38" spans="2:8" x14ac:dyDescent="0.2">
      <c r="B38" s="51">
        <v>34</v>
      </c>
      <c r="C38" s="53"/>
      <c r="D38" s="53"/>
      <c r="E38" s="53"/>
      <c r="F38" s="53"/>
      <c r="G38" s="53"/>
      <c r="H38" s="53"/>
    </row>
    <row r="39" spans="2:8" x14ac:dyDescent="0.2">
      <c r="B39" s="51">
        <v>35</v>
      </c>
      <c r="C39" s="53"/>
      <c r="D39" s="53"/>
      <c r="E39" s="53"/>
      <c r="F39" s="53"/>
      <c r="G39" s="53"/>
      <c r="H39" s="53"/>
    </row>
    <row r="40" spans="2:8" x14ac:dyDescent="0.2">
      <c r="B40" s="51">
        <v>36</v>
      </c>
      <c r="C40" s="53"/>
      <c r="D40" s="53"/>
      <c r="E40" s="53"/>
      <c r="F40" s="53"/>
      <c r="G40" s="53"/>
      <c r="H40" s="53"/>
    </row>
    <row r="41" spans="2:8" x14ac:dyDescent="0.2">
      <c r="B41" s="51">
        <v>37</v>
      </c>
      <c r="C41" s="53"/>
      <c r="D41" s="53"/>
      <c r="E41" s="53"/>
      <c r="F41" s="53"/>
      <c r="G41" s="53"/>
      <c r="H41" s="53"/>
    </row>
  </sheetData>
  <mergeCells count="1">
    <mergeCell ref="B2:C2"/>
  </mergeCells>
  <dataValidations count="1">
    <dataValidation type="textLength" operator="lessThanOrEqual" allowBlank="1" showInputMessage="1" showErrorMessage="1" sqref="G5 E5:F5">
      <formula1>255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X387"/>
  <sheetViews>
    <sheetView workbookViewId="0"/>
  </sheetViews>
  <sheetFormatPr defaultColWidth="8.85546875" defaultRowHeight="12.75" x14ac:dyDescent="0.2"/>
  <cols>
    <col min="1" max="1" width="10.42578125" style="15" customWidth="1"/>
    <col min="2" max="2" width="6.28515625" style="15" customWidth="1"/>
    <col min="3" max="3" width="12" style="15" customWidth="1"/>
    <col min="4" max="4" width="15.28515625" style="15" customWidth="1"/>
    <col min="5" max="5" width="8.85546875" style="15"/>
    <col min="6" max="6" width="48.7109375" style="15" customWidth="1"/>
    <col min="7" max="7" width="12" style="15" customWidth="1"/>
    <col min="8" max="8" width="15.42578125" style="15" customWidth="1"/>
    <col min="9" max="13" width="8.85546875" style="15"/>
    <col min="14" max="14" width="5.42578125" style="15" customWidth="1"/>
    <col min="15" max="15" width="6.42578125" style="15" customWidth="1"/>
    <col min="16" max="22" width="8.85546875" style="15"/>
    <col min="23" max="23" width="12" style="15" customWidth="1"/>
    <col min="24" max="16384" width="8.85546875" style="15"/>
  </cols>
  <sheetData>
    <row r="1" spans="1:24" ht="12.75" customHeight="1" x14ac:dyDescent="0.2">
      <c r="A1" s="14" t="s">
        <v>487</v>
      </c>
      <c r="B1" s="14" t="s">
        <v>488</v>
      </c>
      <c r="C1" s="14" t="s">
        <v>489</v>
      </c>
      <c r="D1" s="14" t="s">
        <v>490</v>
      </c>
      <c r="E1" s="14" t="s">
        <v>491</v>
      </c>
      <c r="F1" s="14" t="s">
        <v>492</v>
      </c>
      <c r="G1" s="14" t="s">
        <v>493</v>
      </c>
      <c r="H1" s="14" t="s">
        <v>494</v>
      </c>
      <c r="I1" s="14" t="s">
        <v>495</v>
      </c>
      <c r="J1" s="14" t="s">
        <v>496</v>
      </c>
      <c r="K1" s="14" t="s">
        <v>497</v>
      </c>
      <c r="L1" s="14" t="s">
        <v>498</v>
      </c>
      <c r="M1" s="14" t="s">
        <v>499</v>
      </c>
      <c r="N1" s="14" t="s">
        <v>500</v>
      </c>
      <c r="O1" s="14" t="s">
        <v>501</v>
      </c>
      <c r="P1" s="14" t="s">
        <v>502</v>
      </c>
      <c r="Q1" s="14" t="s">
        <v>503</v>
      </c>
      <c r="R1" s="14" t="s">
        <v>504</v>
      </c>
      <c r="S1" s="14" t="s">
        <v>505</v>
      </c>
      <c r="T1" s="14" t="s">
        <v>534</v>
      </c>
      <c r="U1" s="14" t="s">
        <v>506</v>
      </c>
      <c r="V1" s="14" t="s">
        <v>507</v>
      </c>
      <c r="W1" s="14" t="s">
        <v>508</v>
      </c>
      <c r="X1" s="14" t="s">
        <v>509</v>
      </c>
    </row>
    <row r="2" spans="1:24" x14ac:dyDescent="0.2">
      <c r="A2" s="14" t="s">
        <v>540</v>
      </c>
      <c r="B2" s="14"/>
      <c r="C2" s="14"/>
      <c r="D2" s="14"/>
      <c r="E2" s="14"/>
      <c r="F2" s="14" t="str">
        <f>Exchanges!G6</f>
        <v>Oilseed farming</v>
      </c>
      <c r="G2" s="80" t="str">
        <f>Exchanges!H6</f>
        <v>1111A0</v>
      </c>
      <c r="H2" s="14" t="str">
        <f>Exchanges!I6</f>
        <v>US</v>
      </c>
      <c r="I2" s="81">
        <f>Exchanges!J6</f>
        <v>1.4983397177537906E-7</v>
      </c>
      <c r="J2" s="14" t="str">
        <f>Exchanges!K6</f>
        <v>p</v>
      </c>
      <c r="K2" s="14"/>
      <c r="L2" s="14"/>
      <c r="M2" s="14"/>
      <c r="N2" s="14"/>
      <c r="O2" s="14"/>
      <c r="P2" s="14">
        <f>Exchanges!Q6</f>
        <v>1</v>
      </c>
      <c r="Q2" s="14">
        <f>Exchanges!R6</f>
        <v>1</v>
      </c>
      <c r="R2" s="14">
        <f>Exchanges!S6</f>
        <v>1</v>
      </c>
      <c r="S2" s="14">
        <f>Exchanges!T6</f>
        <v>2</v>
      </c>
      <c r="T2" s="14">
        <f>Exchanges!U6</f>
        <v>1</v>
      </c>
      <c r="U2" s="14">
        <f>Exchanges!V6</f>
        <v>2014</v>
      </c>
      <c r="V2" s="14"/>
      <c r="W2" s="14" t="str">
        <f>Exchanges!X6</f>
        <v>BLS, BEA</v>
      </c>
      <c r="X2" s="14"/>
    </row>
    <row r="3" spans="1:24" x14ac:dyDescent="0.2">
      <c r="A3" s="14" t="s">
        <v>540</v>
      </c>
      <c r="B3" s="14"/>
      <c r="C3" s="14"/>
      <c r="D3" s="14"/>
      <c r="E3" s="14"/>
      <c r="F3" s="14" t="str">
        <f>Exchanges!G7</f>
        <v>Grain farming</v>
      </c>
      <c r="G3" s="80" t="str">
        <f>Exchanges!H7</f>
        <v>1111B0</v>
      </c>
      <c r="H3" s="14" t="str">
        <f>Exchanges!I7</f>
        <v>US</v>
      </c>
      <c r="I3" s="81">
        <f>Exchanges!J7</f>
        <v>4.3685423334924645E-7</v>
      </c>
      <c r="J3" s="14" t="str">
        <f>Exchanges!K7</f>
        <v>p</v>
      </c>
      <c r="K3" s="14"/>
      <c r="L3" s="14"/>
      <c r="M3" s="14"/>
      <c r="N3" s="14"/>
      <c r="O3" s="14"/>
      <c r="P3" s="14">
        <f>Exchanges!Q7</f>
        <v>1</v>
      </c>
      <c r="Q3" s="14">
        <f>Exchanges!R7</f>
        <v>1</v>
      </c>
      <c r="R3" s="14">
        <f>Exchanges!S7</f>
        <v>1</v>
      </c>
      <c r="S3" s="14">
        <f>Exchanges!T7</f>
        <v>2</v>
      </c>
      <c r="T3" s="14">
        <f>Exchanges!U7</f>
        <v>1</v>
      </c>
      <c r="U3" s="14">
        <f>Exchanges!V7</f>
        <v>2014</v>
      </c>
      <c r="V3" s="14"/>
      <c r="W3" s="14" t="str">
        <f>Exchanges!X7</f>
        <v>BLS, BEA</v>
      </c>
      <c r="X3" s="14"/>
    </row>
    <row r="4" spans="1:24" x14ac:dyDescent="0.2">
      <c r="A4" s="14" t="s">
        <v>540</v>
      </c>
      <c r="B4" s="14"/>
      <c r="C4" s="14"/>
      <c r="D4" s="14"/>
      <c r="E4" s="14"/>
      <c r="F4" s="14" t="str">
        <f>Exchanges!G8</f>
        <v>Vegetable and melon farming</v>
      </c>
      <c r="G4" s="80">
        <f>Exchanges!H8</f>
        <v>111200</v>
      </c>
      <c r="H4" s="14" t="str">
        <f>Exchanges!I8</f>
        <v>US</v>
      </c>
      <c r="I4" s="81">
        <f>Exchanges!J8</f>
        <v>5.2484669631885482E-6</v>
      </c>
      <c r="J4" s="14" t="str">
        <f>Exchanges!K8</f>
        <v>p</v>
      </c>
      <c r="K4" s="14"/>
      <c r="L4" s="14"/>
      <c r="M4" s="14"/>
      <c r="N4" s="14"/>
      <c r="O4" s="14"/>
      <c r="P4" s="14">
        <f>Exchanges!Q8</f>
        <v>1</v>
      </c>
      <c r="Q4" s="14">
        <f>Exchanges!R8</f>
        <v>1</v>
      </c>
      <c r="R4" s="14">
        <f>Exchanges!S8</f>
        <v>1</v>
      </c>
      <c r="S4" s="14">
        <f>Exchanges!T8</f>
        <v>2</v>
      </c>
      <c r="T4" s="14">
        <f>Exchanges!U8</f>
        <v>1</v>
      </c>
      <c r="U4" s="14">
        <f>Exchanges!V8</f>
        <v>2014</v>
      </c>
      <c r="V4" s="14"/>
      <c r="W4" s="14" t="str">
        <f>Exchanges!X8</f>
        <v>BLS, BEA</v>
      </c>
      <c r="X4" s="14"/>
    </row>
    <row r="5" spans="1:24" x14ac:dyDescent="0.2">
      <c r="A5" s="14" t="s">
        <v>540</v>
      </c>
      <c r="B5" s="14"/>
      <c r="C5" s="14"/>
      <c r="D5" s="14"/>
      <c r="E5" s="14"/>
      <c r="F5" s="14" t="str">
        <f>Exchanges!G9</f>
        <v>Fruit and tree nut farming</v>
      </c>
      <c r="G5" s="80">
        <f>Exchanges!H9</f>
        <v>111300</v>
      </c>
      <c r="H5" s="14" t="str">
        <f>Exchanges!I9</f>
        <v>US</v>
      </c>
      <c r="I5" s="81">
        <f>Exchanges!J9</f>
        <v>9.1534656579010058E-6</v>
      </c>
      <c r="J5" s="14" t="str">
        <f>Exchanges!K9</f>
        <v>p</v>
      </c>
      <c r="K5" s="14"/>
      <c r="L5" s="14"/>
      <c r="M5" s="14"/>
      <c r="N5" s="14"/>
      <c r="O5" s="14"/>
      <c r="P5" s="14">
        <f>Exchanges!Q9</f>
        <v>1</v>
      </c>
      <c r="Q5" s="14">
        <f>Exchanges!R9</f>
        <v>1</v>
      </c>
      <c r="R5" s="14">
        <f>Exchanges!S9</f>
        <v>1</v>
      </c>
      <c r="S5" s="14">
        <f>Exchanges!T9</f>
        <v>2</v>
      </c>
      <c r="T5" s="14">
        <f>Exchanges!U9</f>
        <v>1</v>
      </c>
      <c r="U5" s="14">
        <f>Exchanges!V9</f>
        <v>2014</v>
      </c>
      <c r="V5" s="14"/>
      <c r="W5" s="14" t="str">
        <f>Exchanges!X9</f>
        <v>BLS, BEA</v>
      </c>
      <c r="X5" s="14"/>
    </row>
    <row r="6" spans="1:24" x14ac:dyDescent="0.2">
      <c r="A6" s="14" t="s">
        <v>540</v>
      </c>
      <c r="B6" s="14"/>
      <c r="C6" s="14"/>
      <c r="D6" s="14"/>
      <c r="E6" s="14"/>
      <c r="F6" s="14" t="str">
        <f>Exchanges!G10</f>
        <v>Greenhouse, nursery, and floriculture production</v>
      </c>
      <c r="G6" s="80">
        <f>Exchanges!H10</f>
        <v>111400</v>
      </c>
      <c r="H6" s="14" t="str">
        <f>Exchanges!I10</f>
        <v>US</v>
      </c>
      <c r="I6" s="81">
        <f>Exchanges!J10</f>
        <v>8.0942967843664044E-6</v>
      </c>
      <c r="J6" s="14" t="str">
        <f>Exchanges!K10</f>
        <v>p</v>
      </c>
      <c r="K6" s="14"/>
      <c r="L6" s="14"/>
      <c r="M6" s="14"/>
      <c r="N6" s="14"/>
      <c r="O6" s="14"/>
      <c r="P6" s="14">
        <f>Exchanges!Q10</f>
        <v>1</v>
      </c>
      <c r="Q6" s="14">
        <f>Exchanges!R10</f>
        <v>1</v>
      </c>
      <c r="R6" s="14">
        <f>Exchanges!S10</f>
        <v>1</v>
      </c>
      <c r="S6" s="14">
        <f>Exchanges!T10</f>
        <v>2</v>
      </c>
      <c r="T6" s="14">
        <f>Exchanges!U10</f>
        <v>1</v>
      </c>
      <c r="U6" s="14">
        <f>Exchanges!V10</f>
        <v>2014</v>
      </c>
      <c r="V6" s="14"/>
      <c r="W6" s="14" t="str">
        <f>Exchanges!X10</f>
        <v>BLS, BEA</v>
      </c>
      <c r="X6" s="14"/>
    </row>
    <row r="7" spans="1:24" x14ac:dyDescent="0.2">
      <c r="A7" s="14" t="s">
        <v>540</v>
      </c>
      <c r="B7" s="14"/>
      <c r="C7" s="14"/>
      <c r="D7" s="14"/>
      <c r="E7" s="14"/>
      <c r="F7" s="14" t="str">
        <f>Exchanges!G11</f>
        <v>Other crop farming</v>
      </c>
      <c r="G7" s="80">
        <f>Exchanges!H11</f>
        <v>111900</v>
      </c>
      <c r="H7" s="14" t="str">
        <f>Exchanges!I11</f>
        <v>US</v>
      </c>
      <c r="I7" s="81">
        <f>Exchanges!J11</f>
        <v>6.2271739042072796E-6</v>
      </c>
      <c r="J7" s="14" t="str">
        <f>Exchanges!K11</f>
        <v>p</v>
      </c>
      <c r="K7" s="14"/>
      <c r="L7" s="14"/>
      <c r="M7" s="14"/>
      <c r="N7" s="14"/>
      <c r="O7" s="14"/>
      <c r="P7" s="14">
        <f>Exchanges!Q11</f>
        <v>1</v>
      </c>
      <c r="Q7" s="14">
        <f>Exchanges!R11</f>
        <v>1</v>
      </c>
      <c r="R7" s="14">
        <f>Exchanges!S11</f>
        <v>1</v>
      </c>
      <c r="S7" s="14">
        <f>Exchanges!T11</f>
        <v>2</v>
      </c>
      <c r="T7" s="14">
        <f>Exchanges!U11</f>
        <v>1</v>
      </c>
      <c r="U7" s="14">
        <f>Exchanges!V11</f>
        <v>2014</v>
      </c>
      <c r="V7" s="14"/>
      <c r="W7" s="14" t="str">
        <f>Exchanges!X11</f>
        <v>BLS, BEA</v>
      </c>
      <c r="X7" s="14"/>
    </row>
    <row r="8" spans="1:24" x14ac:dyDescent="0.2">
      <c r="A8" s="14" t="s">
        <v>540</v>
      </c>
      <c r="B8" s="14"/>
      <c r="C8" s="14"/>
      <c r="D8" s="14"/>
      <c r="E8" s="14"/>
      <c r="F8" s="14" t="str">
        <f>Exchanges!G12</f>
        <v>Dairy cattle and milk production</v>
      </c>
      <c r="G8" s="80">
        <f>Exchanges!H12</f>
        <v>112120</v>
      </c>
      <c r="H8" s="14" t="str">
        <f>Exchanges!I12</f>
        <v>US</v>
      </c>
      <c r="I8" s="81">
        <f>Exchanges!J12</f>
        <v>2.6974506388635627E-6</v>
      </c>
      <c r="J8" s="14" t="str">
        <f>Exchanges!K12</f>
        <v>p</v>
      </c>
      <c r="K8" s="14"/>
      <c r="L8" s="14"/>
      <c r="M8" s="14"/>
      <c r="N8" s="14"/>
      <c r="O8" s="14"/>
      <c r="P8" s="14">
        <f>Exchanges!Q12</f>
        <v>1</v>
      </c>
      <c r="Q8" s="14">
        <f>Exchanges!R12</f>
        <v>1</v>
      </c>
      <c r="R8" s="14">
        <f>Exchanges!S12</f>
        <v>1</v>
      </c>
      <c r="S8" s="14">
        <f>Exchanges!T12</f>
        <v>2</v>
      </c>
      <c r="T8" s="14">
        <f>Exchanges!U12</f>
        <v>1</v>
      </c>
      <c r="U8" s="14">
        <f>Exchanges!V12</f>
        <v>2014</v>
      </c>
      <c r="V8" s="14"/>
      <c r="W8" s="14" t="str">
        <f>Exchanges!X12</f>
        <v>BLS, BEA</v>
      </c>
      <c r="X8" s="14"/>
    </row>
    <row r="9" spans="1:24" x14ac:dyDescent="0.2">
      <c r="A9" s="14" t="s">
        <v>540</v>
      </c>
      <c r="B9" s="14"/>
      <c r="C9" s="14"/>
      <c r="D9" s="14"/>
      <c r="E9" s="14"/>
      <c r="F9" s="14" t="str">
        <f>Exchanges!G13</f>
        <v>Beef cattle ranching and farming, including feedlots and dual-purpose ranching and farming</v>
      </c>
      <c r="G9" s="80" t="str">
        <f>Exchanges!H13</f>
        <v>1121A0</v>
      </c>
      <c r="H9" s="14" t="str">
        <f>Exchanges!I13</f>
        <v>US</v>
      </c>
      <c r="I9" s="81">
        <f>Exchanges!J13</f>
        <v>1.0434106794099827E-6</v>
      </c>
      <c r="J9" s="14" t="str">
        <f>Exchanges!K13</f>
        <v>p</v>
      </c>
      <c r="K9" s="14"/>
      <c r="L9" s="14"/>
      <c r="M9" s="14"/>
      <c r="N9" s="14"/>
      <c r="O9" s="14"/>
      <c r="P9" s="14">
        <f>Exchanges!Q13</f>
        <v>1</v>
      </c>
      <c r="Q9" s="14">
        <f>Exchanges!R13</f>
        <v>1</v>
      </c>
      <c r="R9" s="14">
        <f>Exchanges!S13</f>
        <v>1</v>
      </c>
      <c r="S9" s="14">
        <f>Exchanges!T13</f>
        <v>2</v>
      </c>
      <c r="T9" s="14">
        <f>Exchanges!U13</f>
        <v>1</v>
      </c>
      <c r="U9" s="14">
        <f>Exchanges!V13</f>
        <v>2014</v>
      </c>
      <c r="V9" s="14"/>
      <c r="W9" s="14" t="str">
        <f>Exchanges!X13</f>
        <v>BLS, BEA</v>
      </c>
      <c r="X9" s="14"/>
    </row>
    <row r="10" spans="1:24" x14ac:dyDescent="0.2">
      <c r="A10" s="14" t="s">
        <v>540</v>
      </c>
      <c r="B10" s="14"/>
      <c r="C10" s="14"/>
      <c r="D10" s="14"/>
      <c r="E10" s="14"/>
      <c r="F10" s="14" t="str">
        <f>Exchanges!G14</f>
        <v>Poultry and egg production</v>
      </c>
      <c r="G10" s="80">
        <f>Exchanges!H14</f>
        <v>112300</v>
      </c>
      <c r="H10" s="14" t="str">
        <f>Exchanges!I14</f>
        <v>US</v>
      </c>
      <c r="I10" s="81">
        <f>Exchanges!J14</f>
        <v>2.2521885165150185E-6</v>
      </c>
      <c r="J10" s="14" t="str">
        <f>Exchanges!K14</f>
        <v>p</v>
      </c>
      <c r="K10" s="14"/>
      <c r="L10" s="14"/>
      <c r="M10" s="14"/>
      <c r="N10" s="14"/>
      <c r="O10" s="14"/>
      <c r="P10" s="14">
        <f>Exchanges!Q14</f>
        <v>1</v>
      </c>
      <c r="Q10" s="14">
        <f>Exchanges!R14</f>
        <v>1</v>
      </c>
      <c r="R10" s="14">
        <f>Exchanges!S14</f>
        <v>1</v>
      </c>
      <c r="S10" s="14">
        <f>Exchanges!T14</f>
        <v>2</v>
      </c>
      <c r="T10" s="14">
        <f>Exchanges!U14</f>
        <v>1</v>
      </c>
      <c r="U10" s="14">
        <f>Exchanges!V14</f>
        <v>2014</v>
      </c>
      <c r="V10" s="14"/>
      <c r="W10" s="14" t="str">
        <f>Exchanges!X14</f>
        <v>BLS, BEA</v>
      </c>
      <c r="X10" s="14"/>
    </row>
    <row r="11" spans="1:24" x14ac:dyDescent="0.2">
      <c r="A11" s="14" t="s">
        <v>540</v>
      </c>
      <c r="B11" s="14"/>
      <c r="C11" s="14"/>
      <c r="D11" s="14"/>
      <c r="E11" s="14"/>
      <c r="F11" s="14" t="str">
        <f>Exchanges!G15</f>
        <v>Animal production, except cattle and poultry and eggs</v>
      </c>
      <c r="G11" s="80" t="str">
        <f>Exchanges!H15</f>
        <v>112A00</v>
      </c>
      <c r="H11" s="14" t="str">
        <f>Exchanges!I15</f>
        <v>US</v>
      </c>
      <c r="I11" s="81">
        <f>Exchanges!J15</f>
        <v>3.6863908698367493E-6</v>
      </c>
      <c r="J11" s="14" t="str">
        <f>Exchanges!K15</f>
        <v>p</v>
      </c>
      <c r="K11" s="14"/>
      <c r="L11" s="14"/>
      <c r="M11" s="14"/>
      <c r="N11" s="14"/>
      <c r="O11" s="14"/>
      <c r="P11" s="14">
        <f>Exchanges!Q15</f>
        <v>1</v>
      </c>
      <c r="Q11" s="14">
        <f>Exchanges!R15</f>
        <v>1</v>
      </c>
      <c r="R11" s="14">
        <f>Exchanges!S15</f>
        <v>1</v>
      </c>
      <c r="S11" s="14">
        <f>Exchanges!T15</f>
        <v>2</v>
      </c>
      <c r="T11" s="14">
        <f>Exchanges!U15</f>
        <v>1</v>
      </c>
      <c r="U11" s="14">
        <f>Exchanges!V15</f>
        <v>2014</v>
      </c>
      <c r="V11" s="14"/>
      <c r="W11" s="14" t="str">
        <f>Exchanges!X15</f>
        <v>BLS, BEA</v>
      </c>
      <c r="X11" s="14"/>
    </row>
    <row r="12" spans="1:24" x14ac:dyDescent="0.2">
      <c r="A12" s="14" t="s">
        <v>540</v>
      </c>
      <c r="B12" s="14"/>
      <c r="C12" s="14"/>
      <c r="D12" s="14"/>
      <c r="E12" s="14"/>
      <c r="F12" s="14" t="str">
        <f>Exchanges!G16</f>
        <v>Copper, nickel, lead, and zinc mining</v>
      </c>
      <c r="G12" s="80">
        <f>Exchanges!H16</f>
        <v>212230</v>
      </c>
      <c r="H12" s="14" t="str">
        <f>Exchanges!I16</f>
        <v>US</v>
      </c>
      <c r="I12" s="81">
        <f>Exchanges!J16</f>
        <v>1.0324918210532531E-6</v>
      </c>
      <c r="J12" s="14" t="str">
        <f>Exchanges!K16</f>
        <v>p</v>
      </c>
      <c r="K12" s="14"/>
      <c r="L12" s="14"/>
      <c r="M12" s="14"/>
      <c r="N12" s="14"/>
      <c r="O12" s="14"/>
      <c r="P12" s="14">
        <f>Exchanges!Q16</f>
        <v>1</v>
      </c>
      <c r="Q12" s="14">
        <f>Exchanges!R16</f>
        <v>1</v>
      </c>
      <c r="R12" s="14">
        <f>Exchanges!S16</f>
        <v>1</v>
      </c>
      <c r="S12" s="14">
        <f>Exchanges!T16</f>
        <v>2</v>
      </c>
      <c r="T12" s="14">
        <f>Exchanges!U16</f>
        <v>1</v>
      </c>
      <c r="U12" s="14">
        <f>Exchanges!V16</f>
        <v>2014</v>
      </c>
      <c r="V12" s="14"/>
      <c r="W12" s="14" t="str">
        <f>Exchanges!X16</f>
        <v>BLS, BEA</v>
      </c>
      <c r="X12" s="14"/>
    </row>
    <row r="13" spans="1:24" x14ac:dyDescent="0.2">
      <c r="A13" s="14" t="s">
        <v>540</v>
      </c>
      <c r="B13" s="14"/>
      <c r="C13" s="14"/>
      <c r="D13" s="14"/>
      <c r="E13" s="14"/>
      <c r="F13" s="14" t="str">
        <f>Exchanges!G17</f>
        <v>Iron, gold, silver, and other metal ore mining</v>
      </c>
      <c r="G13" s="80" t="str">
        <f>Exchanges!H17</f>
        <v>2122A0</v>
      </c>
      <c r="H13" s="14" t="str">
        <f>Exchanges!I17</f>
        <v>US</v>
      </c>
      <c r="I13" s="81">
        <f>Exchanges!J17</f>
        <v>1.3830173578293855E-6</v>
      </c>
      <c r="J13" s="14" t="str">
        <f>Exchanges!K17</f>
        <v>p</v>
      </c>
      <c r="K13" s="14"/>
      <c r="L13" s="14"/>
      <c r="M13" s="14"/>
      <c r="N13" s="14"/>
      <c r="O13" s="14"/>
      <c r="P13" s="14">
        <f>Exchanges!Q17</f>
        <v>1</v>
      </c>
      <c r="Q13" s="14">
        <f>Exchanges!R17</f>
        <v>1</v>
      </c>
      <c r="R13" s="14">
        <f>Exchanges!S17</f>
        <v>1</v>
      </c>
      <c r="S13" s="14">
        <f>Exchanges!T17</f>
        <v>2</v>
      </c>
      <c r="T13" s="14">
        <f>Exchanges!U17</f>
        <v>1</v>
      </c>
      <c r="U13" s="14">
        <f>Exchanges!V17</f>
        <v>2014</v>
      </c>
      <c r="V13" s="14"/>
      <c r="W13" s="14" t="str">
        <f>Exchanges!X17</f>
        <v>BLS, BEA</v>
      </c>
      <c r="X13" s="14"/>
    </row>
    <row r="14" spans="1:24" x14ac:dyDescent="0.2">
      <c r="A14" s="14" t="s">
        <v>540</v>
      </c>
      <c r="B14" s="14"/>
      <c r="C14" s="14"/>
      <c r="D14" s="14"/>
      <c r="E14" s="14"/>
      <c r="F14" s="14" t="str">
        <f>Exchanges!G18</f>
        <v>Stone mining and quarrying</v>
      </c>
      <c r="G14" s="80">
        <f>Exchanges!H18</f>
        <v>212310</v>
      </c>
      <c r="H14" s="14" t="str">
        <f>Exchanges!I18</f>
        <v>US</v>
      </c>
      <c r="I14" s="81">
        <f>Exchanges!J18</f>
        <v>1.8426156030364803E-6</v>
      </c>
      <c r="J14" s="14" t="str">
        <f>Exchanges!K18</f>
        <v>p</v>
      </c>
      <c r="K14" s="14"/>
      <c r="L14" s="14"/>
      <c r="M14" s="14"/>
      <c r="N14" s="14"/>
      <c r="O14" s="14"/>
      <c r="P14" s="14">
        <f>Exchanges!Q18</f>
        <v>1</v>
      </c>
      <c r="Q14" s="14">
        <f>Exchanges!R18</f>
        <v>1</v>
      </c>
      <c r="R14" s="14">
        <f>Exchanges!S18</f>
        <v>1</v>
      </c>
      <c r="S14" s="14">
        <f>Exchanges!T18</f>
        <v>2</v>
      </c>
      <c r="T14" s="14">
        <f>Exchanges!U18</f>
        <v>1</v>
      </c>
      <c r="U14" s="14">
        <f>Exchanges!V18</f>
        <v>2014</v>
      </c>
      <c r="V14" s="14"/>
      <c r="W14" s="14" t="str">
        <f>Exchanges!X18</f>
        <v>BLS, BEA</v>
      </c>
      <c r="X14" s="14"/>
    </row>
    <row r="15" spans="1:24" x14ac:dyDescent="0.2">
      <c r="A15" s="14" t="s">
        <v>540</v>
      </c>
      <c r="B15" s="14"/>
      <c r="C15" s="14"/>
      <c r="D15" s="14"/>
      <c r="E15" s="14"/>
      <c r="F15" s="14" t="str">
        <f>Exchanges!G19</f>
        <v>Other nonmetallic mineral mining and quarrying</v>
      </c>
      <c r="G15" s="80" t="str">
        <f>Exchanges!H19</f>
        <v>2123A0</v>
      </c>
      <c r="H15" s="14" t="str">
        <f>Exchanges!I19</f>
        <v>US</v>
      </c>
      <c r="I15" s="81">
        <f>Exchanges!J19</f>
        <v>2.2632416680833308E-6</v>
      </c>
      <c r="J15" s="14" t="str">
        <f>Exchanges!K19</f>
        <v>p</v>
      </c>
      <c r="K15" s="14"/>
      <c r="L15" s="14"/>
      <c r="M15" s="14"/>
      <c r="N15" s="14"/>
      <c r="O15" s="14"/>
      <c r="P15" s="14">
        <f>Exchanges!Q19</f>
        <v>1</v>
      </c>
      <c r="Q15" s="14">
        <f>Exchanges!R19</f>
        <v>1</v>
      </c>
      <c r="R15" s="14">
        <f>Exchanges!S19</f>
        <v>1</v>
      </c>
      <c r="S15" s="14">
        <f>Exchanges!T19</f>
        <v>2</v>
      </c>
      <c r="T15" s="14">
        <f>Exchanges!U19</f>
        <v>1</v>
      </c>
      <c r="U15" s="14">
        <f>Exchanges!V19</f>
        <v>2014</v>
      </c>
      <c r="V15" s="14"/>
      <c r="W15" s="14" t="str">
        <f>Exchanges!X19</f>
        <v>BLS, BEA</v>
      </c>
      <c r="X15" s="14"/>
    </row>
    <row r="16" spans="1:24" x14ac:dyDescent="0.2">
      <c r="A16" s="14" t="s">
        <v>540</v>
      </c>
      <c r="B16" s="14"/>
      <c r="C16" s="14"/>
      <c r="D16" s="14"/>
      <c r="E16" s="14"/>
      <c r="F16" s="14" t="str">
        <f>Exchanges!G20</f>
        <v>Drilling oil and gas wells</v>
      </c>
      <c r="G16" s="80">
        <f>Exchanges!H20</f>
        <v>213111</v>
      </c>
      <c r="H16" s="14" t="str">
        <f>Exchanges!I20</f>
        <v>US</v>
      </c>
      <c r="I16" s="81">
        <f>Exchanges!J20</f>
        <v>3.9279873932884899E-6</v>
      </c>
      <c r="J16" s="14" t="str">
        <f>Exchanges!K20</f>
        <v>p</v>
      </c>
      <c r="K16" s="14"/>
      <c r="L16" s="14"/>
      <c r="M16" s="14"/>
      <c r="N16" s="14"/>
      <c r="O16" s="14"/>
      <c r="P16" s="14">
        <f>Exchanges!Q20</f>
        <v>1</v>
      </c>
      <c r="Q16" s="14">
        <f>Exchanges!R20</f>
        <v>1</v>
      </c>
      <c r="R16" s="14">
        <f>Exchanges!S20</f>
        <v>1</v>
      </c>
      <c r="S16" s="14">
        <f>Exchanges!T20</f>
        <v>2</v>
      </c>
      <c r="T16" s="14">
        <f>Exchanges!U20</f>
        <v>1</v>
      </c>
      <c r="U16" s="14">
        <f>Exchanges!V20</f>
        <v>2014</v>
      </c>
      <c r="V16" s="14"/>
      <c r="W16" s="14" t="str">
        <f>Exchanges!X20</f>
        <v>BLS, BEA</v>
      </c>
      <c r="X16" s="14"/>
    </row>
    <row r="17" spans="1:24" x14ac:dyDescent="0.2">
      <c r="A17" s="14" t="s">
        <v>540</v>
      </c>
      <c r="B17" s="14"/>
      <c r="C17" s="14"/>
      <c r="D17" s="14"/>
      <c r="E17" s="14"/>
      <c r="F17" s="14" t="str">
        <f>Exchanges!G21</f>
        <v>Other support activities for mining</v>
      </c>
      <c r="G17" s="80" t="str">
        <f>Exchanges!H21</f>
        <v>21311A</v>
      </c>
      <c r="H17" s="14" t="str">
        <f>Exchanges!I21</f>
        <v>US</v>
      </c>
      <c r="I17" s="81">
        <f>Exchanges!J21</f>
        <v>4.0105141211816622E-6</v>
      </c>
      <c r="J17" s="14" t="str">
        <f>Exchanges!K21</f>
        <v>p</v>
      </c>
      <c r="K17" s="14"/>
      <c r="L17" s="14"/>
      <c r="M17" s="14"/>
      <c r="N17" s="14"/>
      <c r="O17" s="14"/>
      <c r="P17" s="14">
        <f>Exchanges!Q21</f>
        <v>1</v>
      </c>
      <c r="Q17" s="14">
        <f>Exchanges!R21</f>
        <v>1</v>
      </c>
      <c r="R17" s="14">
        <f>Exchanges!S21</f>
        <v>1</v>
      </c>
      <c r="S17" s="14">
        <f>Exchanges!T21</f>
        <v>2</v>
      </c>
      <c r="T17" s="14">
        <f>Exchanges!U21</f>
        <v>1</v>
      </c>
      <c r="U17" s="14">
        <f>Exchanges!V21</f>
        <v>2014</v>
      </c>
      <c r="V17" s="14"/>
      <c r="W17" s="14" t="str">
        <f>Exchanges!X21</f>
        <v>BLS, BEA</v>
      </c>
      <c r="X17" s="14"/>
    </row>
    <row r="18" spans="1:24" x14ac:dyDescent="0.2">
      <c r="A18" s="14" t="s">
        <v>540</v>
      </c>
      <c r="B18" s="14"/>
      <c r="C18" s="14"/>
      <c r="D18" s="14"/>
      <c r="E18" s="14"/>
      <c r="F18" s="14" t="str">
        <f>Exchanges!G22</f>
        <v>Dog and cat food manufacturing</v>
      </c>
      <c r="G18" s="80">
        <f>Exchanges!H22</f>
        <v>311111</v>
      </c>
      <c r="H18" s="14" t="str">
        <f>Exchanges!I22</f>
        <v>US</v>
      </c>
      <c r="I18" s="81">
        <f>Exchanges!J22</f>
        <v>1.1245663712073529E-6</v>
      </c>
      <c r="J18" s="14" t="str">
        <f>Exchanges!K22</f>
        <v>p</v>
      </c>
      <c r="K18" s="14"/>
      <c r="L18" s="14"/>
      <c r="M18" s="14"/>
      <c r="N18" s="14"/>
      <c r="O18" s="14"/>
      <c r="P18" s="14">
        <f>Exchanges!Q22</f>
        <v>1</v>
      </c>
      <c r="Q18" s="14">
        <f>Exchanges!R22</f>
        <v>1</v>
      </c>
      <c r="R18" s="14">
        <f>Exchanges!S22</f>
        <v>1</v>
      </c>
      <c r="S18" s="14">
        <f>Exchanges!T22</f>
        <v>2</v>
      </c>
      <c r="T18" s="14">
        <f>Exchanges!U22</f>
        <v>1</v>
      </c>
      <c r="U18" s="14">
        <f>Exchanges!V22</f>
        <v>2014</v>
      </c>
      <c r="V18" s="14"/>
      <c r="W18" s="14" t="str">
        <f>Exchanges!X22</f>
        <v>BLS, BEA</v>
      </c>
      <c r="X18" s="14"/>
    </row>
    <row r="19" spans="1:24" x14ac:dyDescent="0.2">
      <c r="A19" s="14" t="s">
        <v>540</v>
      </c>
      <c r="B19" s="14"/>
      <c r="C19" s="14"/>
      <c r="D19" s="14"/>
      <c r="E19" s="14"/>
      <c r="F19" s="14" t="str">
        <f>Exchanges!G23</f>
        <v>Other animal food manufacturing</v>
      </c>
      <c r="G19" s="80">
        <f>Exchanges!H23</f>
        <v>311119</v>
      </c>
      <c r="H19" s="14" t="str">
        <f>Exchanges!I23</f>
        <v>US</v>
      </c>
      <c r="I19" s="81">
        <f>Exchanges!J23</f>
        <v>8.2284023579572925E-7</v>
      </c>
      <c r="J19" s="14" t="str">
        <f>Exchanges!K23</f>
        <v>p</v>
      </c>
      <c r="K19" s="14"/>
      <c r="L19" s="14"/>
      <c r="M19" s="14"/>
      <c r="N19" s="14"/>
      <c r="O19" s="14"/>
      <c r="P19" s="14">
        <f>Exchanges!Q23</f>
        <v>1</v>
      </c>
      <c r="Q19" s="14">
        <f>Exchanges!R23</f>
        <v>1</v>
      </c>
      <c r="R19" s="14">
        <f>Exchanges!S23</f>
        <v>1</v>
      </c>
      <c r="S19" s="14">
        <f>Exchanges!T23</f>
        <v>2</v>
      </c>
      <c r="T19" s="14">
        <f>Exchanges!U23</f>
        <v>1</v>
      </c>
      <c r="U19" s="14">
        <f>Exchanges!V23</f>
        <v>2014</v>
      </c>
      <c r="V19" s="14"/>
      <c r="W19" s="14" t="str">
        <f>Exchanges!X23</f>
        <v>BLS, BEA</v>
      </c>
      <c r="X19" s="14"/>
    </row>
    <row r="20" spans="1:24" x14ac:dyDescent="0.2">
      <c r="A20" s="14" t="s">
        <v>540</v>
      </c>
      <c r="B20" s="14"/>
      <c r="C20" s="14"/>
      <c r="D20" s="14"/>
      <c r="E20" s="14"/>
      <c r="F20" s="14" t="str">
        <f>Exchanges!G24</f>
        <v>Flour milling and malt manufacturing</v>
      </c>
      <c r="G20" s="80">
        <f>Exchanges!H24</f>
        <v>311210</v>
      </c>
      <c r="H20" s="14" t="str">
        <f>Exchanges!I24</f>
        <v>US</v>
      </c>
      <c r="I20" s="81">
        <f>Exchanges!J24</f>
        <v>8.2874758578270464E-7</v>
      </c>
      <c r="J20" s="14" t="str">
        <f>Exchanges!K24</f>
        <v>p</v>
      </c>
      <c r="K20" s="14"/>
      <c r="L20" s="14"/>
      <c r="M20" s="14"/>
      <c r="N20" s="14"/>
      <c r="O20" s="14"/>
      <c r="P20" s="14">
        <f>Exchanges!Q24</f>
        <v>1</v>
      </c>
      <c r="Q20" s="14">
        <f>Exchanges!R24</f>
        <v>1</v>
      </c>
      <c r="R20" s="14">
        <f>Exchanges!S24</f>
        <v>1</v>
      </c>
      <c r="S20" s="14">
        <f>Exchanges!T24</f>
        <v>2</v>
      </c>
      <c r="T20" s="14">
        <f>Exchanges!U24</f>
        <v>1</v>
      </c>
      <c r="U20" s="14">
        <f>Exchanges!V24</f>
        <v>2014</v>
      </c>
      <c r="V20" s="14"/>
      <c r="W20" s="14" t="str">
        <f>Exchanges!X24</f>
        <v>BLS, BEA</v>
      </c>
      <c r="X20" s="14"/>
    </row>
    <row r="21" spans="1:24" x14ac:dyDescent="0.2">
      <c r="A21" s="14" t="s">
        <v>540</v>
      </c>
      <c r="B21" s="14"/>
      <c r="C21" s="14"/>
      <c r="D21" s="14"/>
      <c r="E21" s="14"/>
      <c r="F21" s="14" t="str">
        <f>Exchanges!G25</f>
        <v>Wet corn milling</v>
      </c>
      <c r="G21" s="80">
        <f>Exchanges!H25</f>
        <v>311221</v>
      </c>
      <c r="H21" s="14" t="str">
        <f>Exchanges!I25</f>
        <v>US</v>
      </c>
      <c r="I21" s="81">
        <f>Exchanges!J25</f>
        <v>5.7045456509563194E-7</v>
      </c>
      <c r="J21" s="14" t="str">
        <f>Exchanges!K25</f>
        <v>p</v>
      </c>
      <c r="K21" s="14"/>
      <c r="L21" s="14"/>
      <c r="M21" s="14"/>
      <c r="N21" s="14"/>
      <c r="O21" s="14"/>
      <c r="P21" s="14">
        <f>Exchanges!Q25</f>
        <v>1</v>
      </c>
      <c r="Q21" s="14">
        <f>Exchanges!R25</f>
        <v>1</v>
      </c>
      <c r="R21" s="14">
        <f>Exchanges!S25</f>
        <v>1</v>
      </c>
      <c r="S21" s="14">
        <f>Exchanges!T25</f>
        <v>2</v>
      </c>
      <c r="T21" s="14">
        <f>Exchanges!U25</f>
        <v>1</v>
      </c>
      <c r="U21" s="14">
        <f>Exchanges!V25</f>
        <v>2014</v>
      </c>
      <c r="V21" s="14"/>
      <c r="W21" s="14" t="str">
        <f>Exchanges!X25</f>
        <v>BLS, BEA</v>
      </c>
      <c r="X21" s="14"/>
    </row>
    <row r="22" spans="1:24" x14ac:dyDescent="0.2">
      <c r="A22" s="14" t="s">
        <v>540</v>
      </c>
      <c r="B22" s="14"/>
      <c r="C22" s="14"/>
      <c r="D22" s="14"/>
      <c r="E22" s="14"/>
      <c r="F22" s="14" t="str">
        <f>Exchanges!G26</f>
        <v>Fats and oils refining and blending</v>
      </c>
      <c r="G22" s="80">
        <f>Exchanges!H26</f>
        <v>311225</v>
      </c>
      <c r="H22" s="14" t="str">
        <f>Exchanges!I26</f>
        <v>US</v>
      </c>
      <c r="I22" s="81">
        <f>Exchanges!J26</f>
        <v>2.5525452260065632E-7</v>
      </c>
      <c r="J22" s="14" t="str">
        <f>Exchanges!K26</f>
        <v>p</v>
      </c>
      <c r="K22" s="14"/>
      <c r="L22" s="14"/>
      <c r="M22" s="14"/>
      <c r="N22" s="14"/>
      <c r="O22" s="14"/>
      <c r="P22" s="14">
        <f>Exchanges!Q26</f>
        <v>1</v>
      </c>
      <c r="Q22" s="14">
        <f>Exchanges!R26</f>
        <v>1</v>
      </c>
      <c r="R22" s="14">
        <f>Exchanges!S26</f>
        <v>1</v>
      </c>
      <c r="S22" s="14">
        <f>Exchanges!T26</f>
        <v>2</v>
      </c>
      <c r="T22" s="14">
        <f>Exchanges!U26</f>
        <v>1</v>
      </c>
      <c r="U22" s="14">
        <f>Exchanges!V26</f>
        <v>2014</v>
      </c>
      <c r="V22" s="14"/>
      <c r="W22" s="14" t="str">
        <f>Exchanges!X26</f>
        <v>BLS, BEA</v>
      </c>
      <c r="X22" s="14"/>
    </row>
    <row r="23" spans="1:24" x14ac:dyDescent="0.2">
      <c r="A23" s="14" t="s">
        <v>540</v>
      </c>
      <c r="B23" s="14"/>
      <c r="C23" s="14"/>
      <c r="D23" s="14"/>
      <c r="E23" s="14"/>
      <c r="F23" s="14" t="str">
        <f>Exchanges!G27</f>
        <v>Soybean and other oilseed processing</v>
      </c>
      <c r="G23" s="80" t="str">
        <f>Exchanges!H27</f>
        <v>31122A</v>
      </c>
      <c r="H23" s="14" t="str">
        <f>Exchanges!I27</f>
        <v>US</v>
      </c>
      <c r="I23" s="81">
        <f>Exchanges!J27</f>
        <v>4.7361990976913669E-7</v>
      </c>
      <c r="J23" s="14" t="str">
        <f>Exchanges!K27</f>
        <v>p</v>
      </c>
      <c r="K23" s="14"/>
      <c r="L23" s="14"/>
      <c r="M23" s="14"/>
      <c r="N23" s="14"/>
      <c r="O23" s="14"/>
      <c r="P23" s="14">
        <f>Exchanges!Q27</f>
        <v>1</v>
      </c>
      <c r="Q23" s="14">
        <f>Exchanges!R27</f>
        <v>1</v>
      </c>
      <c r="R23" s="14">
        <f>Exchanges!S27</f>
        <v>1</v>
      </c>
      <c r="S23" s="14">
        <f>Exchanges!T27</f>
        <v>2</v>
      </c>
      <c r="T23" s="14">
        <f>Exchanges!U27</f>
        <v>1</v>
      </c>
      <c r="U23" s="14">
        <f>Exchanges!V27</f>
        <v>2014</v>
      </c>
      <c r="V23" s="14"/>
      <c r="W23" s="14" t="str">
        <f>Exchanges!X27</f>
        <v>BLS, BEA</v>
      </c>
      <c r="X23" s="14"/>
    </row>
    <row r="24" spans="1:24" x14ac:dyDescent="0.2">
      <c r="A24" s="14" t="s">
        <v>540</v>
      </c>
      <c r="B24" s="14"/>
      <c r="C24" s="14"/>
      <c r="D24" s="14"/>
      <c r="E24" s="14"/>
      <c r="F24" s="14" t="str">
        <f>Exchanges!G28</f>
        <v>Breakfast cereal manufacturing</v>
      </c>
      <c r="G24" s="80">
        <f>Exchanges!H28</f>
        <v>311230</v>
      </c>
      <c r="H24" s="14" t="str">
        <f>Exchanges!I28</f>
        <v>US</v>
      </c>
      <c r="I24" s="81">
        <f>Exchanges!J28</f>
        <v>1.1110447247277367E-6</v>
      </c>
      <c r="J24" s="14" t="str">
        <f>Exchanges!K28</f>
        <v>p</v>
      </c>
      <c r="K24" s="14"/>
      <c r="L24" s="14"/>
      <c r="M24" s="14"/>
      <c r="N24" s="14"/>
      <c r="O24" s="14"/>
      <c r="P24" s="14">
        <f>Exchanges!Q28</f>
        <v>1</v>
      </c>
      <c r="Q24" s="14">
        <f>Exchanges!R28</f>
        <v>1</v>
      </c>
      <c r="R24" s="14">
        <f>Exchanges!S28</f>
        <v>1</v>
      </c>
      <c r="S24" s="14">
        <f>Exchanges!T28</f>
        <v>2</v>
      </c>
      <c r="T24" s="14">
        <f>Exchanges!U28</f>
        <v>1</v>
      </c>
      <c r="U24" s="14">
        <f>Exchanges!V28</f>
        <v>2014</v>
      </c>
      <c r="V24" s="14"/>
      <c r="W24" s="14" t="str">
        <f>Exchanges!X28</f>
        <v>BLS, BEA</v>
      </c>
      <c r="X24" s="14"/>
    </row>
    <row r="25" spans="1:24" x14ac:dyDescent="0.2">
      <c r="A25" s="14" t="s">
        <v>540</v>
      </c>
      <c r="B25" s="14"/>
      <c r="C25" s="14"/>
      <c r="D25" s="14"/>
      <c r="E25" s="14"/>
      <c r="F25" s="14" t="str">
        <f>Exchanges!G29</f>
        <v>Frozen food manufacturing</v>
      </c>
      <c r="G25" s="80">
        <f>Exchanges!H29</f>
        <v>311410</v>
      </c>
      <c r="H25" s="14" t="str">
        <f>Exchanges!I29</f>
        <v>US</v>
      </c>
      <c r="I25" s="81">
        <f>Exchanges!J29</f>
        <v>2.5911641271603855E-6</v>
      </c>
      <c r="J25" s="14" t="str">
        <f>Exchanges!K29</f>
        <v>p</v>
      </c>
      <c r="K25" s="14"/>
      <c r="L25" s="14"/>
      <c r="M25" s="14"/>
      <c r="N25" s="14"/>
      <c r="O25" s="14"/>
      <c r="P25" s="14">
        <f>Exchanges!Q29</f>
        <v>1</v>
      </c>
      <c r="Q25" s="14">
        <f>Exchanges!R29</f>
        <v>1</v>
      </c>
      <c r="R25" s="14">
        <f>Exchanges!S29</f>
        <v>1</v>
      </c>
      <c r="S25" s="14">
        <f>Exchanges!T29</f>
        <v>2</v>
      </c>
      <c r="T25" s="14">
        <f>Exchanges!U29</f>
        <v>1</v>
      </c>
      <c r="U25" s="14">
        <f>Exchanges!V29</f>
        <v>2014</v>
      </c>
      <c r="V25" s="14"/>
      <c r="W25" s="14" t="str">
        <f>Exchanges!X29</f>
        <v>BLS, BEA</v>
      </c>
      <c r="X25" s="14"/>
    </row>
    <row r="26" spans="1:24" x14ac:dyDescent="0.2">
      <c r="A26" s="14" t="s">
        <v>540</v>
      </c>
      <c r="B26" s="14"/>
      <c r="C26" s="14"/>
      <c r="D26" s="14"/>
      <c r="E26" s="14"/>
      <c r="F26" s="14" t="str">
        <f>Exchanges!G30</f>
        <v>Fruit and vegetable canning, pickling, and drying</v>
      </c>
      <c r="G26" s="80">
        <f>Exchanges!H30</f>
        <v>311420</v>
      </c>
      <c r="H26" s="14" t="str">
        <f>Exchanges!I30</f>
        <v>US</v>
      </c>
      <c r="I26" s="81">
        <f>Exchanges!J30</f>
        <v>2.2297188997966367E-6</v>
      </c>
      <c r="J26" s="14" t="str">
        <f>Exchanges!K30</f>
        <v>p</v>
      </c>
      <c r="K26" s="14"/>
      <c r="L26" s="14"/>
      <c r="M26" s="14"/>
      <c r="N26" s="14"/>
      <c r="O26" s="14"/>
      <c r="P26" s="14">
        <f>Exchanges!Q30</f>
        <v>1</v>
      </c>
      <c r="Q26" s="14">
        <f>Exchanges!R30</f>
        <v>1</v>
      </c>
      <c r="R26" s="14">
        <f>Exchanges!S30</f>
        <v>1</v>
      </c>
      <c r="S26" s="14">
        <f>Exchanges!T30</f>
        <v>2</v>
      </c>
      <c r="T26" s="14">
        <f>Exchanges!U30</f>
        <v>1</v>
      </c>
      <c r="U26" s="14">
        <f>Exchanges!V30</f>
        <v>2014</v>
      </c>
      <c r="V26" s="14"/>
      <c r="W26" s="14" t="str">
        <f>Exchanges!X30</f>
        <v>BLS, BEA</v>
      </c>
      <c r="X26" s="14"/>
    </row>
    <row r="27" spans="1:24" x14ac:dyDescent="0.2">
      <c r="A27" s="14" t="s">
        <v>540</v>
      </c>
      <c r="B27" s="14"/>
      <c r="C27" s="14"/>
      <c r="D27" s="14"/>
      <c r="E27" s="14"/>
      <c r="F27" s="14" t="str">
        <f>Exchanges!G31</f>
        <v>Cheese manufacturing</v>
      </c>
      <c r="G27" s="80">
        <f>Exchanges!H31</f>
        <v>311513</v>
      </c>
      <c r="H27" s="14" t="str">
        <f>Exchanges!I31</f>
        <v>US</v>
      </c>
      <c r="I27" s="81">
        <f>Exchanges!J31</f>
        <v>9.1333249917481749E-7</v>
      </c>
      <c r="J27" s="14" t="str">
        <f>Exchanges!K31</f>
        <v>p</v>
      </c>
      <c r="K27" s="14"/>
      <c r="L27" s="14"/>
      <c r="M27" s="14"/>
      <c r="N27" s="14"/>
      <c r="O27" s="14"/>
      <c r="P27" s="14">
        <f>Exchanges!Q31</f>
        <v>1</v>
      </c>
      <c r="Q27" s="14">
        <f>Exchanges!R31</f>
        <v>1</v>
      </c>
      <c r="R27" s="14">
        <f>Exchanges!S31</f>
        <v>1</v>
      </c>
      <c r="S27" s="14">
        <f>Exchanges!T31</f>
        <v>2</v>
      </c>
      <c r="T27" s="14">
        <f>Exchanges!U31</f>
        <v>1</v>
      </c>
      <c r="U27" s="14">
        <f>Exchanges!V31</f>
        <v>2014</v>
      </c>
      <c r="V27" s="14"/>
      <c r="W27" s="14" t="str">
        <f>Exchanges!X31</f>
        <v>BLS, BEA</v>
      </c>
      <c r="X27" s="14"/>
    </row>
    <row r="28" spans="1:24" x14ac:dyDescent="0.2">
      <c r="A28" s="14" t="s">
        <v>540</v>
      </c>
      <c r="B28" s="14"/>
      <c r="C28" s="14"/>
      <c r="D28" s="14"/>
      <c r="E28" s="14"/>
      <c r="F28" s="14" t="str">
        <f>Exchanges!G32</f>
        <v>Dry, condensed, and evaporated dairy product manufacturing</v>
      </c>
      <c r="G28" s="80">
        <f>Exchanges!H32</f>
        <v>311514</v>
      </c>
      <c r="H28" s="14" t="str">
        <f>Exchanges!I32</f>
        <v>US</v>
      </c>
      <c r="I28" s="81">
        <f>Exchanges!J32</f>
        <v>1.0777381717447196E-6</v>
      </c>
      <c r="J28" s="14" t="str">
        <f>Exchanges!K32</f>
        <v>p</v>
      </c>
      <c r="K28" s="14"/>
      <c r="L28" s="14"/>
      <c r="M28" s="14"/>
      <c r="N28" s="14"/>
      <c r="O28" s="14"/>
      <c r="P28" s="14">
        <f>Exchanges!Q32</f>
        <v>1</v>
      </c>
      <c r="Q28" s="14">
        <f>Exchanges!R32</f>
        <v>1</v>
      </c>
      <c r="R28" s="14">
        <f>Exchanges!S32</f>
        <v>1</v>
      </c>
      <c r="S28" s="14">
        <f>Exchanges!T32</f>
        <v>2</v>
      </c>
      <c r="T28" s="14">
        <f>Exchanges!U32</f>
        <v>1</v>
      </c>
      <c r="U28" s="14">
        <f>Exchanges!V32</f>
        <v>2014</v>
      </c>
      <c r="V28" s="14"/>
      <c r="W28" s="14" t="str">
        <f>Exchanges!X32</f>
        <v>BLS, BEA</v>
      </c>
      <c r="X28" s="14"/>
    </row>
    <row r="29" spans="1:24" x14ac:dyDescent="0.2">
      <c r="A29" s="14" t="s">
        <v>540</v>
      </c>
      <c r="B29" s="14"/>
      <c r="C29" s="14"/>
      <c r="D29" s="14"/>
      <c r="E29" s="14"/>
      <c r="F29" s="14" t="str">
        <f>Exchanges!G33</f>
        <v>Fluid milk and butter manufacturing</v>
      </c>
      <c r="G29" s="80" t="str">
        <f>Exchanges!H33</f>
        <v>31151A</v>
      </c>
      <c r="H29" s="14" t="str">
        <f>Exchanges!I33</f>
        <v>US</v>
      </c>
      <c r="I29" s="81">
        <f>Exchanges!J33</f>
        <v>1.5726764235019603E-6</v>
      </c>
      <c r="J29" s="14" t="str">
        <f>Exchanges!K33</f>
        <v>p</v>
      </c>
      <c r="K29" s="14"/>
      <c r="L29" s="14"/>
      <c r="M29" s="14"/>
      <c r="N29" s="14"/>
      <c r="O29" s="14"/>
      <c r="P29" s="14">
        <f>Exchanges!Q33</f>
        <v>1</v>
      </c>
      <c r="Q29" s="14">
        <f>Exchanges!R33</f>
        <v>1</v>
      </c>
      <c r="R29" s="14">
        <f>Exchanges!S33</f>
        <v>1</v>
      </c>
      <c r="S29" s="14">
        <f>Exchanges!T33</f>
        <v>2</v>
      </c>
      <c r="T29" s="14">
        <f>Exchanges!U33</f>
        <v>1</v>
      </c>
      <c r="U29" s="14">
        <f>Exchanges!V33</f>
        <v>2014</v>
      </c>
      <c r="V29" s="14"/>
      <c r="W29" s="14" t="str">
        <f>Exchanges!X33</f>
        <v>BLS, BEA</v>
      </c>
      <c r="X29" s="14"/>
    </row>
    <row r="30" spans="1:24" x14ac:dyDescent="0.2">
      <c r="A30" s="14" t="s">
        <v>540</v>
      </c>
      <c r="B30" s="14"/>
      <c r="C30" s="14"/>
      <c r="D30" s="14"/>
      <c r="E30" s="14"/>
      <c r="F30" s="14" t="str">
        <f>Exchanges!G34</f>
        <v>Ice cream and frozen dessert manufacturing</v>
      </c>
      <c r="G30" s="80">
        <f>Exchanges!H34</f>
        <v>311520</v>
      </c>
      <c r="H30" s="14" t="str">
        <f>Exchanges!I34</f>
        <v>US</v>
      </c>
      <c r="I30" s="81">
        <f>Exchanges!J34</f>
        <v>1.591516724920047E-6</v>
      </c>
      <c r="J30" s="14" t="str">
        <f>Exchanges!K34</f>
        <v>p</v>
      </c>
      <c r="K30" s="14"/>
      <c r="L30" s="14"/>
      <c r="M30" s="14"/>
      <c r="N30" s="14"/>
      <c r="O30" s="14"/>
      <c r="P30" s="14">
        <f>Exchanges!Q34</f>
        <v>1</v>
      </c>
      <c r="Q30" s="14">
        <f>Exchanges!R34</f>
        <v>1</v>
      </c>
      <c r="R30" s="14">
        <f>Exchanges!S34</f>
        <v>1</v>
      </c>
      <c r="S30" s="14">
        <f>Exchanges!T34</f>
        <v>2</v>
      </c>
      <c r="T30" s="14">
        <f>Exchanges!U34</f>
        <v>1</v>
      </c>
      <c r="U30" s="14">
        <f>Exchanges!V34</f>
        <v>2014</v>
      </c>
      <c r="V30" s="14"/>
      <c r="W30" s="14" t="str">
        <f>Exchanges!X34</f>
        <v>BLS, BEA</v>
      </c>
      <c r="X30" s="14"/>
    </row>
    <row r="31" spans="1:24" x14ac:dyDescent="0.2">
      <c r="A31" s="14" t="s">
        <v>540</v>
      </c>
      <c r="B31" s="14"/>
      <c r="C31" s="14"/>
      <c r="D31" s="14"/>
      <c r="E31" s="14"/>
      <c r="F31" s="14" t="str">
        <f>Exchanges!G35</f>
        <v>Poultry processing</v>
      </c>
      <c r="G31" s="80">
        <f>Exchanges!H35</f>
        <v>311615</v>
      </c>
      <c r="H31" s="14" t="str">
        <f>Exchanges!I35</f>
        <v>US</v>
      </c>
      <c r="I31" s="81">
        <f>Exchanges!J35</f>
        <v>3.0191729751293781E-6</v>
      </c>
      <c r="J31" s="14" t="str">
        <f>Exchanges!K35</f>
        <v>p</v>
      </c>
      <c r="K31" s="14"/>
      <c r="L31" s="14"/>
      <c r="M31" s="14"/>
      <c r="N31" s="14"/>
      <c r="O31" s="14"/>
      <c r="P31" s="14">
        <f>Exchanges!Q35</f>
        <v>1</v>
      </c>
      <c r="Q31" s="14">
        <f>Exchanges!R35</f>
        <v>1</v>
      </c>
      <c r="R31" s="14">
        <f>Exchanges!S35</f>
        <v>1</v>
      </c>
      <c r="S31" s="14">
        <f>Exchanges!T35</f>
        <v>2</v>
      </c>
      <c r="T31" s="14">
        <f>Exchanges!U35</f>
        <v>1</v>
      </c>
      <c r="U31" s="14">
        <f>Exchanges!V35</f>
        <v>2014</v>
      </c>
      <c r="V31" s="14"/>
      <c r="W31" s="14" t="str">
        <f>Exchanges!X35</f>
        <v>BLS, BEA</v>
      </c>
      <c r="X31" s="14"/>
    </row>
    <row r="32" spans="1:24" x14ac:dyDescent="0.2">
      <c r="A32" s="14" t="s">
        <v>540</v>
      </c>
      <c r="B32" s="14"/>
      <c r="C32" s="14"/>
      <c r="D32" s="14"/>
      <c r="E32" s="14"/>
      <c r="F32" s="14" t="str">
        <f>Exchanges!G36</f>
        <v>Animal (except poultry) slaughtering, rendering, and processing</v>
      </c>
      <c r="G32" s="80" t="str">
        <f>Exchanges!H36</f>
        <v>31161A</v>
      </c>
      <c r="H32" s="14" t="str">
        <f>Exchanges!I36</f>
        <v>US</v>
      </c>
      <c r="I32" s="81">
        <f>Exchanges!J36</f>
        <v>2.179468916937992E-6</v>
      </c>
      <c r="J32" s="14" t="str">
        <f>Exchanges!K36</f>
        <v>p</v>
      </c>
      <c r="K32" s="14"/>
      <c r="L32" s="14"/>
      <c r="M32" s="14"/>
      <c r="N32" s="14"/>
      <c r="O32" s="14"/>
      <c r="P32" s="14">
        <f>Exchanges!Q36</f>
        <v>1</v>
      </c>
      <c r="Q32" s="14">
        <f>Exchanges!R36</f>
        <v>1</v>
      </c>
      <c r="R32" s="14">
        <f>Exchanges!S36</f>
        <v>1</v>
      </c>
      <c r="S32" s="14">
        <f>Exchanges!T36</f>
        <v>2</v>
      </c>
      <c r="T32" s="14">
        <f>Exchanges!U36</f>
        <v>1</v>
      </c>
      <c r="U32" s="14">
        <f>Exchanges!V36</f>
        <v>2014</v>
      </c>
      <c r="V32" s="14"/>
      <c r="W32" s="14" t="str">
        <f>Exchanges!X36</f>
        <v>BLS, BEA</v>
      </c>
      <c r="X32" s="14"/>
    </row>
    <row r="33" spans="1:24" x14ac:dyDescent="0.2">
      <c r="A33" s="14" t="s">
        <v>540</v>
      </c>
      <c r="B33" s="14"/>
      <c r="C33" s="14"/>
      <c r="D33" s="14"/>
      <c r="E33" s="14"/>
      <c r="F33" s="14" t="str">
        <f>Exchanges!G37</f>
        <v>Bread and bakery product manufacturing</v>
      </c>
      <c r="G33" s="80">
        <f>Exchanges!H37</f>
        <v>311810</v>
      </c>
      <c r="H33" s="14" t="str">
        <f>Exchanges!I37</f>
        <v>US</v>
      </c>
      <c r="I33" s="81">
        <f>Exchanges!J37</f>
        <v>5.2460360132393422E-6</v>
      </c>
      <c r="J33" s="14" t="str">
        <f>Exchanges!K37</f>
        <v>p</v>
      </c>
      <c r="K33" s="14"/>
      <c r="L33" s="14"/>
      <c r="M33" s="14"/>
      <c r="N33" s="14"/>
      <c r="O33" s="14"/>
      <c r="P33" s="14">
        <f>Exchanges!Q37</f>
        <v>1</v>
      </c>
      <c r="Q33" s="14">
        <f>Exchanges!R37</f>
        <v>1</v>
      </c>
      <c r="R33" s="14">
        <f>Exchanges!S37</f>
        <v>1</v>
      </c>
      <c r="S33" s="14">
        <f>Exchanges!T37</f>
        <v>2</v>
      </c>
      <c r="T33" s="14">
        <f>Exchanges!U37</f>
        <v>1</v>
      </c>
      <c r="U33" s="14">
        <f>Exchanges!V37</f>
        <v>2014</v>
      </c>
      <c r="V33" s="14"/>
      <c r="W33" s="14" t="str">
        <f>Exchanges!X37</f>
        <v>BLS, BEA</v>
      </c>
      <c r="X33" s="14"/>
    </row>
    <row r="34" spans="1:24" x14ac:dyDescent="0.2">
      <c r="A34" s="14" t="s">
        <v>540</v>
      </c>
      <c r="B34" s="14"/>
      <c r="C34" s="14"/>
      <c r="D34" s="14"/>
      <c r="E34" s="14"/>
      <c r="F34" s="14" t="str">
        <f>Exchanges!G38</f>
        <v>Cookie, cracker, pasta, and tortilla manufacturing</v>
      </c>
      <c r="G34" s="80" t="str">
        <f>Exchanges!H38</f>
        <v>3118A0</v>
      </c>
      <c r="H34" s="14" t="str">
        <f>Exchanges!I38</f>
        <v>US</v>
      </c>
      <c r="I34" s="81">
        <f>Exchanges!J38</f>
        <v>3.338461278139147E-6</v>
      </c>
      <c r="J34" s="14" t="str">
        <f>Exchanges!K38</f>
        <v>p</v>
      </c>
      <c r="K34" s="14"/>
      <c r="L34" s="14"/>
      <c r="M34" s="14"/>
      <c r="N34" s="14"/>
      <c r="O34" s="14"/>
      <c r="P34" s="14">
        <f>Exchanges!Q38</f>
        <v>1</v>
      </c>
      <c r="Q34" s="14">
        <f>Exchanges!R38</f>
        <v>1</v>
      </c>
      <c r="R34" s="14">
        <f>Exchanges!S38</f>
        <v>1</v>
      </c>
      <c r="S34" s="14">
        <f>Exchanges!T38</f>
        <v>2</v>
      </c>
      <c r="T34" s="14">
        <f>Exchanges!U38</f>
        <v>1</v>
      </c>
      <c r="U34" s="14">
        <f>Exchanges!V38</f>
        <v>2014</v>
      </c>
      <c r="V34" s="14"/>
      <c r="W34" s="14" t="str">
        <f>Exchanges!X38</f>
        <v>BLS, BEA</v>
      </c>
      <c r="X34" s="14"/>
    </row>
    <row r="35" spans="1:24" x14ac:dyDescent="0.2">
      <c r="A35" s="14" t="s">
        <v>540</v>
      </c>
      <c r="B35" s="14"/>
      <c r="C35" s="14"/>
      <c r="D35" s="14"/>
      <c r="E35" s="14"/>
      <c r="F35" s="14" t="str">
        <f>Exchanges!G39</f>
        <v>Snack food manufacturing</v>
      </c>
      <c r="G35" s="80">
        <f>Exchanges!H39</f>
        <v>311910</v>
      </c>
      <c r="H35" s="14" t="str">
        <f>Exchanges!I39</f>
        <v>US</v>
      </c>
      <c r="I35" s="81">
        <f>Exchanges!J39</f>
        <v>1.550088291969375E-6</v>
      </c>
      <c r="J35" s="14" t="str">
        <f>Exchanges!K39</f>
        <v>p</v>
      </c>
      <c r="K35" s="14"/>
      <c r="L35" s="14"/>
      <c r="M35" s="14"/>
      <c r="N35" s="14"/>
      <c r="O35" s="14"/>
      <c r="P35" s="14">
        <f>Exchanges!Q39</f>
        <v>1</v>
      </c>
      <c r="Q35" s="14">
        <f>Exchanges!R39</f>
        <v>1</v>
      </c>
      <c r="R35" s="14">
        <f>Exchanges!S39</f>
        <v>1</v>
      </c>
      <c r="S35" s="14">
        <f>Exchanges!T39</f>
        <v>2</v>
      </c>
      <c r="T35" s="14">
        <f>Exchanges!U39</f>
        <v>1</v>
      </c>
      <c r="U35" s="14">
        <f>Exchanges!V39</f>
        <v>2014</v>
      </c>
      <c r="V35" s="14"/>
      <c r="W35" s="14" t="str">
        <f>Exchanges!X39</f>
        <v>BLS, BEA</v>
      </c>
      <c r="X35" s="14"/>
    </row>
    <row r="36" spans="1:24" x14ac:dyDescent="0.2">
      <c r="A36" s="14" t="s">
        <v>540</v>
      </c>
      <c r="B36" s="14"/>
      <c r="C36" s="14"/>
      <c r="D36" s="14"/>
      <c r="E36" s="14"/>
      <c r="F36" s="14" t="str">
        <f>Exchanges!G40</f>
        <v>Coffee and tea manufacturing</v>
      </c>
      <c r="G36" s="80">
        <f>Exchanges!H40</f>
        <v>311920</v>
      </c>
      <c r="H36" s="14" t="str">
        <f>Exchanges!I40</f>
        <v>US</v>
      </c>
      <c r="I36" s="81">
        <f>Exchanges!J40</f>
        <v>1.5658168044183109E-6</v>
      </c>
      <c r="J36" s="14" t="str">
        <f>Exchanges!K40</f>
        <v>p</v>
      </c>
      <c r="K36" s="14"/>
      <c r="L36" s="14"/>
      <c r="M36" s="14"/>
      <c r="N36" s="14"/>
      <c r="O36" s="14"/>
      <c r="P36" s="14">
        <f>Exchanges!Q40</f>
        <v>1</v>
      </c>
      <c r="Q36" s="14">
        <f>Exchanges!R40</f>
        <v>1</v>
      </c>
      <c r="R36" s="14">
        <f>Exchanges!S40</f>
        <v>1</v>
      </c>
      <c r="S36" s="14">
        <f>Exchanges!T40</f>
        <v>2</v>
      </c>
      <c r="T36" s="14">
        <f>Exchanges!U40</f>
        <v>1</v>
      </c>
      <c r="U36" s="14">
        <f>Exchanges!V40</f>
        <v>2014</v>
      </c>
      <c r="V36" s="14"/>
      <c r="W36" s="14" t="str">
        <f>Exchanges!X40</f>
        <v>BLS, BEA</v>
      </c>
      <c r="X36" s="14"/>
    </row>
    <row r="37" spans="1:24" x14ac:dyDescent="0.2">
      <c r="A37" s="14" t="s">
        <v>540</v>
      </c>
      <c r="B37" s="14"/>
      <c r="C37" s="14"/>
      <c r="D37" s="14"/>
      <c r="E37" s="14"/>
      <c r="F37" s="14" t="str">
        <f>Exchanges!G41</f>
        <v>Flavoring syrup and concentrate manufacturing</v>
      </c>
      <c r="G37" s="80">
        <f>Exchanges!H41</f>
        <v>311930</v>
      </c>
      <c r="H37" s="14" t="str">
        <f>Exchanges!I41</f>
        <v>US</v>
      </c>
      <c r="I37" s="81">
        <f>Exchanges!J41</f>
        <v>2.3705679284162362E-6</v>
      </c>
      <c r="J37" s="14" t="str">
        <f>Exchanges!K41</f>
        <v>p</v>
      </c>
      <c r="K37" s="14"/>
      <c r="L37" s="14"/>
      <c r="M37" s="14"/>
      <c r="N37" s="14"/>
      <c r="O37" s="14"/>
      <c r="P37" s="14">
        <f>Exchanges!Q41</f>
        <v>1</v>
      </c>
      <c r="Q37" s="14">
        <f>Exchanges!R41</f>
        <v>1</v>
      </c>
      <c r="R37" s="14">
        <f>Exchanges!S41</f>
        <v>1</v>
      </c>
      <c r="S37" s="14">
        <f>Exchanges!T41</f>
        <v>2</v>
      </c>
      <c r="T37" s="14">
        <f>Exchanges!U41</f>
        <v>1</v>
      </c>
      <c r="U37" s="14">
        <f>Exchanges!V41</f>
        <v>2014</v>
      </c>
      <c r="V37" s="14"/>
      <c r="W37" s="14" t="str">
        <f>Exchanges!X41</f>
        <v>BLS, BEA</v>
      </c>
      <c r="X37" s="14"/>
    </row>
    <row r="38" spans="1:24" x14ac:dyDescent="0.2">
      <c r="A38" s="14" t="s">
        <v>540</v>
      </c>
      <c r="B38" s="14"/>
      <c r="C38" s="14"/>
      <c r="D38" s="14"/>
      <c r="E38" s="14"/>
      <c r="F38" s="14" t="str">
        <f>Exchanges!G42</f>
        <v>Seasoning and dressing manufacturing</v>
      </c>
      <c r="G38" s="80">
        <f>Exchanges!H42</f>
        <v>311940</v>
      </c>
      <c r="H38" s="14" t="str">
        <f>Exchanges!I42</f>
        <v>US</v>
      </c>
      <c r="I38" s="81">
        <f>Exchanges!J42</f>
        <v>2.1022494830375265E-6</v>
      </c>
      <c r="J38" s="14" t="str">
        <f>Exchanges!K42</f>
        <v>p</v>
      </c>
      <c r="K38" s="14"/>
      <c r="L38" s="14"/>
      <c r="M38" s="14"/>
      <c r="N38" s="14"/>
      <c r="O38" s="14"/>
      <c r="P38" s="14">
        <f>Exchanges!Q42</f>
        <v>1</v>
      </c>
      <c r="Q38" s="14">
        <f>Exchanges!R42</f>
        <v>1</v>
      </c>
      <c r="R38" s="14">
        <f>Exchanges!S42</f>
        <v>1</v>
      </c>
      <c r="S38" s="14">
        <f>Exchanges!T42</f>
        <v>2</v>
      </c>
      <c r="T38" s="14">
        <f>Exchanges!U42</f>
        <v>1</v>
      </c>
      <c r="U38" s="14">
        <f>Exchanges!V42</f>
        <v>2014</v>
      </c>
      <c r="V38" s="14"/>
      <c r="W38" s="14" t="str">
        <f>Exchanges!X42</f>
        <v>BLS, BEA</v>
      </c>
      <c r="X38" s="14"/>
    </row>
    <row r="39" spans="1:24" x14ac:dyDescent="0.2">
      <c r="A39" s="14" t="s">
        <v>540</v>
      </c>
      <c r="B39" s="14"/>
      <c r="C39" s="14"/>
      <c r="D39" s="14"/>
      <c r="E39" s="14"/>
      <c r="F39" s="14" t="str">
        <f>Exchanges!G43</f>
        <v>All other food manufacturing</v>
      </c>
      <c r="G39" s="80">
        <f>Exchanges!H43</f>
        <v>311990</v>
      </c>
      <c r="H39" s="14" t="str">
        <f>Exchanges!I43</f>
        <v>US</v>
      </c>
      <c r="I39" s="81">
        <f>Exchanges!J43</f>
        <v>2.090936604177494E-6</v>
      </c>
      <c r="J39" s="14" t="str">
        <f>Exchanges!K43</f>
        <v>p</v>
      </c>
      <c r="K39" s="14"/>
      <c r="L39" s="14"/>
      <c r="M39" s="14"/>
      <c r="N39" s="14"/>
      <c r="O39" s="14"/>
      <c r="P39" s="14">
        <f>Exchanges!Q43</f>
        <v>1</v>
      </c>
      <c r="Q39" s="14">
        <f>Exchanges!R43</f>
        <v>1</v>
      </c>
      <c r="R39" s="14">
        <f>Exchanges!S43</f>
        <v>1</v>
      </c>
      <c r="S39" s="14">
        <f>Exchanges!T43</f>
        <v>2</v>
      </c>
      <c r="T39" s="14">
        <f>Exchanges!U43</f>
        <v>1</v>
      </c>
      <c r="U39" s="14">
        <f>Exchanges!V43</f>
        <v>2014</v>
      </c>
      <c r="V39" s="14"/>
      <c r="W39" s="14" t="str">
        <f>Exchanges!X43</f>
        <v>BLS, BEA</v>
      </c>
      <c r="X39" s="14"/>
    </row>
    <row r="40" spans="1:24" x14ac:dyDescent="0.2">
      <c r="A40" s="14" t="s">
        <v>540</v>
      </c>
      <c r="B40" s="14"/>
      <c r="C40" s="14"/>
      <c r="D40" s="14"/>
      <c r="E40" s="14"/>
      <c r="F40" s="14" t="str">
        <f>Exchanges!G44</f>
        <v>Soft drink and ice manufacturing</v>
      </c>
      <c r="G40" s="80">
        <f>Exchanges!H44</f>
        <v>312110</v>
      </c>
      <c r="H40" s="14" t="str">
        <f>Exchanges!I44</f>
        <v>US</v>
      </c>
      <c r="I40" s="81">
        <f>Exchanges!J44</f>
        <v>2.1013408948407814E-6</v>
      </c>
      <c r="J40" s="14" t="str">
        <f>Exchanges!K44</f>
        <v>p</v>
      </c>
      <c r="K40" s="14"/>
      <c r="L40" s="14"/>
      <c r="M40" s="14"/>
      <c r="N40" s="14"/>
      <c r="O40" s="14"/>
      <c r="P40" s="14">
        <f>Exchanges!Q44</f>
        <v>1</v>
      </c>
      <c r="Q40" s="14">
        <f>Exchanges!R44</f>
        <v>1</v>
      </c>
      <c r="R40" s="14">
        <f>Exchanges!S44</f>
        <v>1</v>
      </c>
      <c r="S40" s="14">
        <f>Exchanges!T44</f>
        <v>2</v>
      </c>
      <c r="T40" s="14">
        <f>Exchanges!U44</f>
        <v>1</v>
      </c>
      <c r="U40" s="14">
        <f>Exchanges!V44</f>
        <v>2014</v>
      </c>
      <c r="V40" s="14"/>
      <c r="W40" s="14" t="str">
        <f>Exchanges!X44</f>
        <v>BLS, BEA</v>
      </c>
      <c r="X40" s="14"/>
    </row>
    <row r="41" spans="1:24" x14ac:dyDescent="0.2">
      <c r="A41" s="14" t="s">
        <v>540</v>
      </c>
      <c r="B41" s="14"/>
      <c r="C41" s="14"/>
      <c r="D41" s="14"/>
      <c r="E41" s="14"/>
      <c r="F41" s="14" t="str">
        <f>Exchanges!G45</f>
        <v>Breweries</v>
      </c>
      <c r="G41" s="80">
        <f>Exchanges!H45</f>
        <v>312120</v>
      </c>
      <c r="H41" s="14" t="str">
        <f>Exchanges!I45</f>
        <v>US</v>
      </c>
      <c r="I41" s="81">
        <f>Exchanges!J45</f>
        <v>1.371889302682315E-6</v>
      </c>
      <c r="J41" s="14" t="str">
        <f>Exchanges!K45</f>
        <v>p</v>
      </c>
      <c r="K41" s="14"/>
      <c r="L41" s="14"/>
      <c r="M41" s="14"/>
      <c r="N41" s="14"/>
      <c r="O41" s="14"/>
      <c r="P41" s="14">
        <f>Exchanges!Q45</f>
        <v>1</v>
      </c>
      <c r="Q41" s="14">
        <f>Exchanges!R45</f>
        <v>1</v>
      </c>
      <c r="R41" s="14">
        <f>Exchanges!S45</f>
        <v>1</v>
      </c>
      <c r="S41" s="14">
        <f>Exchanges!T45</f>
        <v>2</v>
      </c>
      <c r="T41" s="14">
        <f>Exchanges!U45</f>
        <v>1</v>
      </c>
      <c r="U41" s="14">
        <f>Exchanges!V45</f>
        <v>2014</v>
      </c>
      <c r="V41" s="14"/>
      <c r="W41" s="14" t="str">
        <f>Exchanges!X45</f>
        <v>BLS, BEA</v>
      </c>
      <c r="X41" s="14"/>
    </row>
    <row r="42" spans="1:24" x14ac:dyDescent="0.2">
      <c r="A42" s="14" t="s">
        <v>540</v>
      </c>
      <c r="B42" s="14"/>
      <c r="C42" s="14"/>
      <c r="D42" s="14"/>
      <c r="E42" s="14"/>
      <c r="F42" s="14" t="str">
        <f>Exchanges!G46</f>
        <v>Wineries</v>
      </c>
      <c r="G42" s="80">
        <f>Exchanges!H46</f>
        <v>312130</v>
      </c>
      <c r="H42" s="14" t="str">
        <f>Exchanges!I46</f>
        <v>US</v>
      </c>
      <c r="I42" s="81">
        <f>Exchanges!J46</f>
        <v>2.1728669442118869E-6</v>
      </c>
      <c r="J42" s="14" t="str">
        <f>Exchanges!K46</f>
        <v>p</v>
      </c>
      <c r="K42" s="14"/>
      <c r="L42" s="14"/>
      <c r="M42" s="14"/>
      <c r="N42" s="14"/>
      <c r="O42" s="14"/>
      <c r="P42" s="14">
        <f>Exchanges!Q46</f>
        <v>1</v>
      </c>
      <c r="Q42" s="14">
        <f>Exchanges!R46</f>
        <v>1</v>
      </c>
      <c r="R42" s="14">
        <f>Exchanges!S46</f>
        <v>1</v>
      </c>
      <c r="S42" s="14">
        <f>Exchanges!T46</f>
        <v>2</v>
      </c>
      <c r="T42" s="14">
        <f>Exchanges!U46</f>
        <v>1</v>
      </c>
      <c r="U42" s="14">
        <f>Exchanges!V46</f>
        <v>2014</v>
      </c>
      <c r="V42" s="14"/>
      <c r="W42" s="14" t="str">
        <f>Exchanges!X46</f>
        <v>BLS, BEA</v>
      </c>
      <c r="X42" s="14"/>
    </row>
    <row r="43" spans="1:24" x14ac:dyDescent="0.2">
      <c r="A43" s="14" t="s">
        <v>540</v>
      </c>
      <c r="B43" s="14"/>
      <c r="C43" s="14"/>
      <c r="D43" s="14"/>
      <c r="E43" s="14"/>
      <c r="F43" s="14" t="str">
        <f>Exchanges!G47</f>
        <v>Distilleries</v>
      </c>
      <c r="G43" s="80">
        <f>Exchanges!H47</f>
        <v>312140</v>
      </c>
      <c r="H43" s="14" t="str">
        <f>Exchanges!I47</f>
        <v>US</v>
      </c>
      <c r="I43" s="81">
        <f>Exchanges!J47</f>
        <v>1.053414587046781E-6</v>
      </c>
      <c r="J43" s="14" t="str">
        <f>Exchanges!K47</f>
        <v>p</v>
      </c>
      <c r="K43" s="14"/>
      <c r="L43" s="14"/>
      <c r="M43" s="14"/>
      <c r="N43" s="14"/>
      <c r="O43" s="14"/>
      <c r="P43" s="14">
        <f>Exchanges!Q47</f>
        <v>1</v>
      </c>
      <c r="Q43" s="14">
        <f>Exchanges!R47</f>
        <v>1</v>
      </c>
      <c r="R43" s="14">
        <f>Exchanges!S47</f>
        <v>1</v>
      </c>
      <c r="S43" s="14">
        <f>Exchanges!T47</f>
        <v>2</v>
      </c>
      <c r="T43" s="14">
        <f>Exchanges!U47</f>
        <v>1</v>
      </c>
      <c r="U43" s="14">
        <f>Exchanges!V47</f>
        <v>2014</v>
      </c>
      <c r="V43" s="14"/>
      <c r="W43" s="14" t="str">
        <f>Exchanges!X47</f>
        <v>BLS, BEA</v>
      </c>
      <c r="X43" s="14"/>
    </row>
    <row r="44" spans="1:24" x14ac:dyDescent="0.2">
      <c r="A44" s="14" t="s">
        <v>540</v>
      </c>
      <c r="B44" s="14"/>
      <c r="C44" s="14"/>
      <c r="D44" s="14"/>
      <c r="E44" s="14"/>
      <c r="F44" s="14" t="str">
        <f>Exchanges!G48</f>
        <v>Fiber, yarn, and thread mills</v>
      </c>
      <c r="G44" s="80">
        <f>Exchanges!H48</f>
        <v>313100</v>
      </c>
      <c r="H44" s="14" t="str">
        <f>Exchanges!I48</f>
        <v>US</v>
      </c>
      <c r="I44" s="81">
        <f>Exchanges!J48</f>
        <v>3.0440907639249103E-6</v>
      </c>
      <c r="J44" s="14" t="str">
        <f>Exchanges!K48</f>
        <v>p</v>
      </c>
      <c r="K44" s="14"/>
      <c r="L44" s="14"/>
      <c r="M44" s="14"/>
      <c r="N44" s="14"/>
      <c r="O44" s="14"/>
      <c r="P44" s="14">
        <f>Exchanges!Q48</f>
        <v>1</v>
      </c>
      <c r="Q44" s="14">
        <f>Exchanges!R48</f>
        <v>1</v>
      </c>
      <c r="R44" s="14">
        <f>Exchanges!S48</f>
        <v>1</v>
      </c>
      <c r="S44" s="14">
        <f>Exchanges!T48</f>
        <v>2</v>
      </c>
      <c r="T44" s="14">
        <f>Exchanges!U48</f>
        <v>1</v>
      </c>
      <c r="U44" s="14">
        <f>Exchanges!V48</f>
        <v>2014</v>
      </c>
      <c r="V44" s="14"/>
      <c r="W44" s="14" t="str">
        <f>Exchanges!X48</f>
        <v>BLS, BEA</v>
      </c>
      <c r="X44" s="14"/>
    </row>
    <row r="45" spans="1:24" x14ac:dyDescent="0.2">
      <c r="A45" s="14" t="s">
        <v>540</v>
      </c>
      <c r="B45" s="14"/>
      <c r="C45" s="14"/>
      <c r="D45" s="14"/>
      <c r="E45" s="14"/>
      <c r="F45" s="14" t="str">
        <f>Exchanges!G49</f>
        <v>Fabric mills</v>
      </c>
      <c r="G45" s="80">
        <f>Exchanges!H49</f>
        <v>313200</v>
      </c>
      <c r="H45" s="14" t="str">
        <f>Exchanges!I49</f>
        <v>US</v>
      </c>
      <c r="I45" s="81">
        <f>Exchanges!J49</f>
        <v>3.67739024679983E-6</v>
      </c>
      <c r="J45" s="14" t="str">
        <f>Exchanges!K49</f>
        <v>p</v>
      </c>
      <c r="K45" s="14"/>
      <c r="L45" s="14"/>
      <c r="M45" s="14"/>
      <c r="N45" s="14"/>
      <c r="O45" s="14"/>
      <c r="P45" s="14">
        <f>Exchanges!Q49</f>
        <v>1</v>
      </c>
      <c r="Q45" s="14">
        <f>Exchanges!R49</f>
        <v>1</v>
      </c>
      <c r="R45" s="14">
        <f>Exchanges!S49</f>
        <v>1</v>
      </c>
      <c r="S45" s="14">
        <f>Exchanges!T49</f>
        <v>2</v>
      </c>
      <c r="T45" s="14">
        <f>Exchanges!U49</f>
        <v>1</v>
      </c>
      <c r="U45" s="14">
        <f>Exchanges!V49</f>
        <v>2014</v>
      </c>
      <c r="V45" s="14"/>
      <c r="W45" s="14" t="str">
        <f>Exchanges!X49</f>
        <v>BLS, BEA</v>
      </c>
      <c r="X45" s="14"/>
    </row>
    <row r="46" spans="1:24" x14ac:dyDescent="0.2">
      <c r="A46" s="14" t="s">
        <v>540</v>
      </c>
      <c r="B46" s="14"/>
      <c r="C46" s="14"/>
      <c r="D46" s="14"/>
      <c r="E46" s="14"/>
      <c r="F46" s="14" t="str">
        <f>Exchanges!G50</f>
        <v>Textile and fabric finishing and fabric coating mills</v>
      </c>
      <c r="G46" s="80">
        <f>Exchanges!H50</f>
        <v>313300</v>
      </c>
      <c r="H46" s="14" t="str">
        <f>Exchanges!I50</f>
        <v>US</v>
      </c>
      <c r="I46" s="81">
        <f>Exchanges!J50</f>
        <v>4.5700920190143755E-6</v>
      </c>
      <c r="J46" s="14" t="str">
        <f>Exchanges!K50</f>
        <v>p</v>
      </c>
      <c r="K46" s="14"/>
      <c r="L46" s="14"/>
      <c r="M46" s="14"/>
      <c r="N46" s="14"/>
      <c r="O46" s="14"/>
      <c r="P46" s="14">
        <f>Exchanges!Q50</f>
        <v>1</v>
      </c>
      <c r="Q46" s="14">
        <f>Exchanges!R50</f>
        <v>1</v>
      </c>
      <c r="R46" s="14">
        <f>Exchanges!S50</f>
        <v>1</v>
      </c>
      <c r="S46" s="14">
        <f>Exchanges!T50</f>
        <v>2</v>
      </c>
      <c r="T46" s="14">
        <f>Exchanges!U50</f>
        <v>1</v>
      </c>
      <c r="U46" s="14">
        <f>Exchanges!V50</f>
        <v>2014</v>
      </c>
      <c r="V46" s="14"/>
      <c r="W46" s="14" t="str">
        <f>Exchanges!X50</f>
        <v>BLS, BEA</v>
      </c>
      <c r="X46" s="14"/>
    </row>
    <row r="47" spans="1:24" x14ac:dyDescent="0.2">
      <c r="A47" s="14" t="s">
        <v>540</v>
      </c>
      <c r="B47" s="14"/>
      <c r="C47" s="14"/>
      <c r="D47" s="14"/>
      <c r="E47" s="14"/>
      <c r="F47" s="14" t="str">
        <f>Exchanges!G51</f>
        <v>Carpet and rug mills</v>
      </c>
      <c r="G47" s="80">
        <f>Exchanges!H51</f>
        <v>314110</v>
      </c>
      <c r="H47" s="14" t="str">
        <f>Exchanges!I51</f>
        <v>US</v>
      </c>
      <c r="I47" s="81">
        <f>Exchanges!J51</f>
        <v>3.3996201097003535E-6</v>
      </c>
      <c r="J47" s="14" t="str">
        <f>Exchanges!K51</f>
        <v>p</v>
      </c>
      <c r="K47" s="14"/>
      <c r="L47" s="14"/>
      <c r="M47" s="14"/>
      <c r="N47" s="14"/>
      <c r="O47" s="14"/>
      <c r="P47" s="14">
        <f>Exchanges!Q51</f>
        <v>1</v>
      </c>
      <c r="Q47" s="14">
        <f>Exchanges!R51</f>
        <v>1</v>
      </c>
      <c r="R47" s="14">
        <f>Exchanges!S51</f>
        <v>1</v>
      </c>
      <c r="S47" s="14">
        <f>Exchanges!T51</f>
        <v>2</v>
      </c>
      <c r="T47" s="14">
        <f>Exchanges!U51</f>
        <v>1</v>
      </c>
      <c r="U47" s="14">
        <f>Exchanges!V51</f>
        <v>2014</v>
      </c>
      <c r="V47" s="14"/>
      <c r="W47" s="14" t="str">
        <f>Exchanges!X51</f>
        <v>BLS, BEA</v>
      </c>
      <c r="X47" s="14"/>
    </row>
    <row r="48" spans="1:24" x14ac:dyDescent="0.2">
      <c r="A48" s="14" t="s">
        <v>540</v>
      </c>
      <c r="B48" s="14"/>
      <c r="C48" s="14"/>
      <c r="D48" s="14"/>
      <c r="E48" s="14"/>
      <c r="F48" s="14" t="str">
        <f>Exchanges!G52</f>
        <v>Curtain and linen mills</v>
      </c>
      <c r="G48" s="80">
        <f>Exchanges!H52</f>
        <v>314120</v>
      </c>
      <c r="H48" s="14" t="str">
        <f>Exchanges!I52</f>
        <v>US</v>
      </c>
      <c r="I48" s="81">
        <f>Exchanges!J52</f>
        <v>6.0679358882241017E-6</v>
      </c>
      <c r="J48" s="14" t="str">
        <f>Exchanges!K52</f>
        <v>p</v>
      </c>
      <c r="K48" s="14"/>
      <c r="L48" s="14"/>
      <c r="M48" s="14"/>
      <c r="N48" s="14"/>
      <c r="O48" s="14"/>
      <c r="P48" s="14">
        <f>Exchanges!Q52</f>
        <v>1</v>
      </c>
      <c r="Q48" s="14">
        <f>Exchanges!R52</f>
        <v>1</v>
      </c>
      <c r="R48" s="14">
        <f>Exchanges!S52</f>
        <v>1</v>
      </c>
      <c r="S48" s="14">
        <f>Exchanges!T52</f>
        <v>2</v>
      </c>
      <c r="T48" s="14">
        <f>Exchanges!U52</f>
        <v>1</v>
      </c>
      <c r="U48" s="14">
        <f>Exchanges!V52</f>
        <v>2014</v>
      </c>
      <c r="V48" s="14"/>
      <c r="W48" s="14" t="str">
        <f>Exchanges!X52</f>
        <v>BLS, BEA</v>
      </c>
      <c r="X48" s="14"/>
    </row>
    <row r="49" spans="1:24" x14ac:dyDescent="0.2">
      <c r="A49" s="14" t="s">
        <v>540</v>
      </c>
      <c r="B49" s="14"/>
      <c r="C49" s="14"/>
      <c r="D49" s="14"/>
      <c r="E49" s="14"/>
      <c r="F49" s="14" t="str">
        <f>Exchanges!G53</f>
        <v>Other textile product mills</v>
      </c>
      <c r="G49" s="80">
        <f>Exchanges!H53</f>
        <v>314900</v>
      </c>
      <c r="H49" s="14" t="str">
        <f>Exchanges!I53</f>
        <v>US</v>
      </c>
      <c r="I49" s="81">
        <f>Exchanges!J53</f>
        <v>5.8448549863449276E-6</v>
      </c>
      <c r="J49" s="14" t="str">
        <f>Exchanges!K53</f>
        <v>p</v>
      </c>
      <c r="K49" s="14"/>
      <c r="L49" s="14"/>
      <c r="M49" s="14"/>
      <c r="N49" s="14"/>
      <c r="O49" s="14"/>
      <c r="P49" s="14">
        <f>Exchanges!Q53</f>
        <v>1</v>
      </c>
      <c r="Q49" s="14">
        <f>Exchanges!R53</f>
        <v>1</v>
      </c>
      <c r="R49" s="14">
        <f>Exchanges!S53</f>
        <v>1</v>
      </c>
      <c r="S49" s="14">
        <f>Exchanges!T53</f>
        <v>2</v>
      </c>
      <c r="T49" s="14">
        <f>Exchanges!U53</f>
        <v>1</v>
      </c>
      <c r="U49" s="14">
        <f>Exchanges!V53</f>
        <v>2014</v>
      </c>
      <c r="V49" s="14"/>
      <c r="W49" s="14" t="str">
        <f>Exchanges!X53</f>
        <v>BLS, BEA</v>
      </c>
      <c r="X49" s="14"/>
    </row>
    <row r="50" spans="1:24" x14ac:dyDescent="0.2">
      <c r="A50" s="14" t="s">
        <v>540</v>
      </c>
      <c r="B50" s="14"/>
      <c r="C50" s="14"/>
      <c r="D50" s="14"/>
      <c r="E50" s="14"/>
      <c r="F50" s="14" t="str">
        <f>Exchanges!G54</f>
        <v>Millwork</v>
      </c>
      <c r="G50" s="80">
        <f>Exchanges!H54</f>
        <v>321910</v>
      </c>
      <c r="H50" s="14" t="str">
        <f>Exchanges!I54</f>
        <v>US</v>
      </c>
      <c r="I50" s="81">
        <f>Exchanges!J54</f>
        <v>4.6112628951117262E-6</v>
      </c>
      <c r="J50" s="14" t="str">
        <f>Exchanges!K54</f>
        <v>p</v>
      </c>
      <c r="K50" s="14"/>
      <c r="L50" s="14"/>
      <c r="M50" s="14"/>
      <c r="N50" s="14"/>
      <c r="O50" s="14"/>
      <c r="P50" s="14">
        <f>Exchanges!Q54</f>
        <v>1</v>
      </c>
      <c r="Q50" s="14">
        <f>Exchanges!R54</f>
        <v>1</v>
      </c>
      <c r="R50" s="14">
        <f>Exchanges!S54</f>
        <v>1</v>
      </c>
      <c r="S50" s="14">
        <f>Exchanges!T54</f>
        <v>2</v>
      </c>
      <c r="T50" s="14">
        <f>Exchanges!U54</f>
        <v>1</v>
      </c>
      <c r="U50" s="14">
        <f>Exchanges!V54</f>
        <v>2014</v>
      </c>
      <c r="V50" s="14"/>
      <c r="W50" s="14" t="str">
        <f>Exchanges!X54</f>
        <v>BLS, BEA</v>
      </c>
      <c r="X50" s="14"/>
    </row>
    <row r="51" spans="1:24" x14ac:dyDescent="0.2">
      <c r="A51" s="14" t="s">
        <v>540</v>
      </c>
      <c r="B51" s="14"/>
      <c r="C51" s="14"/>
      <c r="D51" s="14"/>
      <c r="E51" s="14"/>
      <c r="F51" s="14" t="str">
        <f>Exchanges!G55</f>
        <v>All other wood product manufacturing</v>
      </c>
      <c r="G51" s="80" t="str">
        <f>Exchanges!H55</f>
        <v>3219A0</v>
      </c>
      <c r="H51" s="14" t="str">
        <f>Exchanges!I55</f>
        <v>US</v>
      </c>
      <c r="I51" s="81">
        <f>Exchanges!J55</f>
        <v>4.1975731922398658E-6</v>
      </c>
      <c r="J51" s="14" t="str">
        <f>Exchanges!K55</f>
        <v>p</v>
      </c>
      <c r="K51" s="14"/>
      <c r="L51" s="14"/>
      <c r="M51" s="14"/>
      <c r="N51" s="14"/>
      <c r="O51" s="14"/>
      <c r="P51" s="14">
        <f>Exchanges!Q55</f>
        <v>1</v>
      </c>
      <c r="Q51" s="14">
        <f>Exchanges!R55</f>
        <v>1</v>
      </c>
      <c r="R51" s="14">
        <f>Exchanges!S55</f>
        <v>1</v>
      </c>
      <c r="S51" s="14">
        <f>Exchanges!T55</f>
        <v>2</v>
      </c>
      <c r="T51" s="14">
        <f>Exchanges!U55</f>
        <v>1</v>
      </c>
      <c r="U51" s="14">
        <f>Exchanges!V55</f>
        <v>2014</v>
      </c>
      <c r="V51" s="14"/>
      <c r="W51" s="14" t="str">
        <f>Exchanges!X55</f>
        <v>BLS, BEA</v>
      </c>
      <c r="X51" s="14"/>
    </row>
    <row r="52" spans="1:24" x14ac:dyDescent="0.2">
      <c r="A52" s="14" t="s">
        <v>540</v>
      </c>
      <c r="B52" s="14"/>
      <c r="C52" s="14"/>
      <c r="D52" s="14"/>
      <c r="E52" s="14"/>
      <c r="F52" s="14" t="str">
        <f>Exchanges!G56</f>
        <v>Other household nonupholstered furniture</v>
      </c>
      <c r="G52" s="80" t="str">
        <f>Exchanges!H56</f>
        <v>33712A</v>
      </c>
      <c r="H52" s="14" t="str">
        <f>Exchanges!I56</f>
        <v>US</v>
      </c>
      <c r="I52" s="81">
        <f>Exchanges!J56</f>
        <v>8.8573318626483949E-6</v>
      </c>
      <c r="J52" s="14" t="str">
        <f>Exchanges!K56</f>
        <v>p</v>
      </c>
      <c r="K52" s="14"/>
      <c r="L52" s="14"/>
      <c r="M52" s="14"/>
      <c r="N52" s="14"/>
      <c r="O52" s="14"/>
      <c r="P52" s="14">
        <f>Exchanges!Q56</f>
        <v>1</v>
      </c>
      <c r="Q52" s="14">
        <f>Exchanges!R56</f>
        <v>1</v>
      </c>
      <c r="R52" s="14">
        <f>Exchanges!S56</f>
        <v>1</v>
      </c>
      <c r="S52" s="14">
        <f>Exchanges!T56</f>
        <v>2</v>
      </c>
      <c r="T52" s="14">
        <f>Exchanges!U56</f>
        <v>1</v>
      </c>
      <c r="U52" s="14">
        <f>Exchanges!V56</f>
        <v>2014</v>
      </c>
      <c r="V52" s="14"/>
      <c r="W52" s="14" t="str">
        <f>Exchanges!X56</f>
        <v>BLS, BEA</v>
      </c>
      <c r="X52" s="14"/>
    </row>
    <row r="53" spans="1:24" x14ac:dyDescent="0.2">
      <c r="A53" s="14" t="s">
        <v>540</v>
      </c>
      <c r="B53" s="14"/>
      <c r="C53" s="14"/>
      <c r="D53" s="14"/>
      <c r="E53" s="14"/>
      <c r="F53" s="14" t="str">
        <f>Exchanges!G57</f>
        <v>Pulp mills</v>
      </c>
      <c r="G53" s="80">
        <f>Exchanges!H57</f>
        <v>322110</v>
      </c>
      <c r="H53" s="14" t="str">
        <f>Exchanges!I57</f>
        <v>US</v>
      </c>
      <c r="I53" s="81">
        <f>Exchanges!J57</f>
        <v>1.1528709709164007E-6</v>
      </c>
      <c r="J53" s="14" t="str">
        <f>Exchanges!K57</f>
        <v>p</v>
      </c>
      <c r="K53" s="14"/>
      <c r="L53" s="14"/>
      <c r="M53" s="14"/>
      <c r="N53" s="14"/>
      <c r="O53" s="14"/>
      <c r="P53" s="14">
        <f>Exchanges!Q57</f>
        <v>1</v>
      </c>
      <c r="Q53" s="14">
        <f>Exchanges!R57</f>
        <v>1</v>
      </c>
      <c r="R53" s="14">
        <f>Exchanges!S57</f>
        <v>1</v>
      </c>
      <c r="S53" s="14">
        <f>Exchanges!T57</f>
        <v>2</v>
      </c>
      <c r="T53" s="14">
        <f>Exchanges!U57</f>
        <v>1</v>
      </c>
      <c r="U53" s="14">
        <f>Exchanges!V57</f>
        <v>2014</v>
      </c>
      <c r="V53" s="14"/>
      <c r="W53" s="14" t="str">
        <f>Exchanges!X57</f>
        <v>BLS, BEA</v>
      </c>
      <c r="X53" s="14"/>
    </row>
    <row r="54" spans="1:24" x14ac:dyDescent="0.2">
      <c r="A54" s="14" t="s">
        <v>540</v>
      </c>
      <c r="B54" s="14"/>
      <c r="C54" s="14"/>
      <c r="D54" s="14"/>
      <c r="E54" s="14"/>
      <c r="F54" s="14" t="str">
        <f>Exchanges!G58</f>
        <v>Paper mills</v>
      </c>
      <c r="G54" s="80">
        <f>Exchanges!H58</f>
        <v>322120</v>
      </c>
      <c r="H54" s="14" t="str">
        <f>Exchanges!I58</f>
        <v>US</v>
      </c>
      <c r="I54" s="81">
        <f>Exchanges!J58</f>
        <v>1.3842773439851034E-6</v>
      </c>
      <c r="J54" s="14" t="str">
        <f>Exchanges!K58</f>
        <v>p</v>
      </c>
      <c r="K54" s="14"/>
      <c r="L54" s="14"/>
      <c r="M54" s="14"/>
      <c r="N54" s="14"/>
      <c r="O54" s="14"/>
      <c r="P54" s="14">
        <f>Exchanges!Q58</f>
        <v>1</v>
      </c>
      <c r="Q54" s="14">
        <f>Exchanges!R58</f>
        <v>1</v>
      </c>
      <c r="R54" s="14">
        <f>Exchanges!S58</f>
        <v>1</v>
      </c>
      <c r="S54" s="14">
        <f>Exchanges!T58</f>
        <v>2</v>
      </c>
      <c r="T54" s="14">
        <f>Exchanges!U58</f>
        <v>1</v>
      </c>
      <c r="U54" s="14">
        <f>Exchanges!V58</f>
        <v>2014</v>
      </c>
      <c r="V54" s="14"/>
      <c r="W54" s="14" t="str">
        <f>Exchanges!X58</f>
        <v>BLS, BEA</v>
      </c>
      <c r="X54" s="14"/>
    </row>
    <row r="55" spans="1:24" x14ac:dyDescent="0.2">
      <c r="A55" s="14" t="s">
        <v>540</v>
      </c>
      <c r="B55" s="14"/>
      <c r="C55" s="14"/>
      <c r="D55" s="14"/>
      <c r="E55" s="14"/>
      <c r="F55" s="14" t="str">
        <f>Exchanges!G59</f>
        <v>Paperboard mills</v>
      </c>
      <c r="G55" s="80">
        <f>Exchanges!H59</f>
        <v>322130</v>
      </c>
      <c r="H55" s="14" t="str">
        <f>Exchanges!I59</f>
        <v>US</v>
      </c>
      <c r="I55" s="81">
        <f>Exchanges!J59</f>
        <v>1.1110221305353524E-6</v>
      </c>
      <c r="J55" s="14" t="str">
        <f>Exchanges!K59</f>
        <v>p</v>
      </c>
      <c r="K55" s="14"/>
      <c r="L55" s="14"/>
      <c r="M55" s="14"/>
      <c r="N55" s="14"/>
      <c r="O55" s="14"/>
      <c r="P55" s="14">
        <f>Exchanges!Q59</f>
        <v>1</v>
      </c>
      <c r="Q55" s="14">
        <f>Exchanges!R59</f>
        <v>1</v>
      </c>
      <c r="R55" s="14">
        <f>Exchanges!S59</f>
        <v>1</v>
      </c>
      <c r="S55" s="14">
        <f>Exchanges!T59</f>
        <v>2</v>
      </c>
      <c r="T55" s="14">
        <f>Exchanges!U59</f>
        <v>1</v>
      </c>
      <c r="U55" s="14">
        <f>Exchanges!V59</f>
        <v>2014</v>
      </c>
      <c r="V55" s="14"/>
      <c r="W55" s="14" t="str">
        <f>Exchanges!X59</f>
        <v>BLS, BEA</v>
      </c>
      <c r="X55" s="14"/>
    </row>
    <row r="56" spans="1:24" x14ac:dyDescent="0.2">
      <c r="A56" s="14" t="s">
        <v>540</v>
      </c>
      <c r="B56" s="14"/>
      <c r="C56" s="14"/>
      <c r="D56" s="14"/>
      <c r="E56" s="14"/>
      <c r="F56" s="14" t="str">
        <f>Exchanges!G60</f>
        <v>Paperboard container manufacturing</v>
      </c>
      <c r="G56" s="80">
        <f>Exchanges!H60</f>
        <v>322210</v>
      </c>
      <c r="H56" s="14" t="str">
        <f>Exchanges!I60</f>
        <v>US</v>
      </c>
      <c r="I56" s="81">
        <f>Exchanges!J60</f>
        <v>2.61296080478696E-6</v>
      </c>
      <c r="J56" s="14" t="str">
        <f>Exchanges!K60</f>
        <v>p</v>
      </c>
      <c r="K56" s="14"/>
      <c r="L56" s="14"/>
      <c r="M56" s="14"/>
      <c r="N56" s="14"/>
      <c r="O56" s="14"/>
      <c r="P56" s="14">
        <f>Exchanges!Q60</f>
        <v>1</v>
      </c>
      <c r="Q56" s="14">
        <f>Exchanges!R60</f>
        <v>1</v>
      </c>
      <c r="R56" s="14">
        <f>Exchanges!S60</f>
        <v>1</v>
      </c>
      <c r="S56" s="14">
        <f>Exchanges!T60</f>
        <v>2</v>
      </c>
      <c r="T56" s="14">
        <f>Exchanges!U60</f>
        <v>1</v>
      </c>
      <c r="U56" s="14">
        <f>Exchanges!V60</f>
        <v>2014</v>
      </c>
      <c r="V56" s="14"/>
      <c r="W56" s="14" t="str">
        <f>Exchanges!X60</f>
        <v>BLS, BEA</v>
      </c>
      <c r="X56" s="14"/>
    </row>
    <row r="57" spans="1:24" x14ac:dyDescent="0.2">
      <c r="A57" s="14" t="s">
        <v>540</v>
      </c>
      <c r="B57" s="14"/>
      <c r="C57" s="14"/>
      <c r="D57" s="14"/>
      <c r="E57" s="14"/>
      <c r="F57" s="14" t="str">
        <f>Exchanges!G61</f>
        <v>Paper bag and coated and treated paper manufacturing</v>
      </c>
      <c r="G57" s="80">
        <f>Exchanges!H61</f>
        <v>322220</v>
      </c>
      <c r="H57" s="14" t="str">
        <f>Exchanges!I61</f>
        <v>US</v>
      </c>
      <c r="I57" s="81">
        <f>Exchanges!J61</f>
        <v>2.6002345110294124E-6</v>
      </c>
      <c r="J57" s="14" t="str">
        <f>Exchanges!K61</f>
        <v>p</v>
      </c>
      <c r="K57" s="14"/>
      <c r="L57" s="14"/>
      <c r="M57" s="14"/>
      <c r="N57" s="14"/>
      <c r="O57" s="14"/>
      <c r="P57" s="14">
        <f>Exchanges!Q61</f>
        <v>1</v>
      </c>
      <c r="Q57" s="14">
        <f>Exchanges!R61</f>
        <v>1</v>
      </c>
      <c r="R57" s="14">
        <f>Exchanges!S61</f>
        <v>1</v>
      </c>
      <c r="S57" s="14">
        <f>Exchanges!T61</f>
        <v>2</v>
      </c>
      <c r="T57" s="14">
        <f>Exchanges!U61</f>
        <v>1</v>
      </c>
      <c r="U57" s="14">
        <f>Exchanges!V61</f>
        <v>2014</v>
      </c>
      <c r="V57" s="14"/>
      <c r="W57" s="14" t="str">
        <f>Exchanges!X61</f>
        <v>BLS, BEA</v>
      </c>
      <c r="X57" s="14"/>
    </row>
    <row r="58" spans="1:24" x14ac:dyDescent="0.2">
      <c r="A58" s="14" t="s">
        <v>540</v>
      </c>
      <c r="B58" s="14"/>
      <c r="C58" s="14"/>
      <c r="D58" s="14"/>
      <c r="E58" s="14"/>
      <c r="F58" s="14" t="str">
        <f>Exchanges!G62</f>
        <v>Stationery product manufacturing</v>
      </c>
      <c r="G58" s="80">
        <f>Exchanges!H62</f>
        <v>322230</v>
      </c>
      <c r="H58" s="14" t="str">
        <f>Exchanges!I62</f>
        <v>US</v>
      </c>
      <c r="I58" s="81">
        <f>Exchanges!J62</f>
        <v>2.6857526544303865E-6</v>
      </c>
      <c r="J58" s="14" t="str">
        <f>Exchanges!K62</f>
        <v>p</v>
      </c>
      <c r="K58" s="14"/>
      <c r="L58" s="14"/>
      <c r="M58" s="14"/>
      <c r="N58" s="14"/>
      <c r="O58" s="14"/>
      <c r="P58" s="14">
        <f>Exchanges!Q62</f>
        <v>1</v>
      </c>
      <c r="Q58" s="14">
        <f>Exchanges!R62</f>
        <v>1</v>
      </c>
      <c r="R58" s="14">
        <f>Exchanges!S62</f>
        <v>1</v>
      </c>
      <c r="S58" s="14">
        <f>Exchanges!T62</f>
        <v>2</v>
      </c>
      <c r="T58" s="14">
        <f>Exchanges!U62</f>
        <v>1</v>
      </c>
      <c r="U58" s="14">
        <f>Exchanges!V62</f>
        <v>2014</v>
      </c>
      <c r="V58" s="14"/>
      <c r="W58" s="14" t="str">
        <f>Exchanges!X62</f>
        <v>BLS, BEA</v>
      </c>
      <c r="X58" s="14"/>
    </row>
    <row r="59" spans="1:24" x14ac:dyDescent="0.2">
      <c r="A59" s="14" t="s">
        <v>540</v>
      </c>
      <c r="B59" s="14"/>
      <c r="C59" s="14"/>
      <c r="D59" s="14"/>
      <c r="E59" s="14"/>
      <c r="F59" s="14" t="str">
        <f>Exchanges!G63</f>
        <v>All other converted paper product manufacturing</v>
      </c>
      <c r="G59" s="80">
        <f>Exchanges!H63</f>
        <v>322299</v>
      </c>
      <c r="H59" s="14" t="str">
        <f>Exchanges!I63</f>
        <v>US</v>
      </c>
      <c r="I59" s="81">
        <f>Exchanges!J63</f>
        <v>2.3835358914402687E-6</v>
      </c>
      <c r="J59" s="14" t="str">
        <f>Exchanges!K63</f>
        <v>p</v>
      </c>
      <c r="K59" s="14"/>
      <c r="L59" s="14"/>
      <c r="M59" s="14"/>
      <c r="N59" s="14"/>
      <c r="O59" s="14"/>
      <c r="P59" s="14">
        <f>Exchanges!Q63</f>
        <v>1</v>
      </c>
      <c r="Q59" s="14">
        <f>Exchanges!R63</f>
        <v>1</v>
      </c>
      <c r="R59" s="14">
        <f>Exchanges!S63</f>
        <v>1</v>
      </c>
      <c r="S59" s="14">
        <f>Exchanges!T63</f>
        <v>2</v>
      </c>
      <c r="T59" s="14">
        <f>Exchanges!U63</f>
        <v>1</v>
      </c>
      <c r="U59" s="14">
        <f>Exchanges!V63</f>
        <v>2014</v>
      </c>
      <c r="V59" s="14"/>
      <c r="W59" s="14" t="str">
        <f>Exchanges!X63</f>
        <v>BLS, BEA</v>
      </c>
      <c r="X59" s="14"/>
    </row>
    <row r="60" spans="1:24" x14ac:dyDescent="0.2">
      <c r="A60" s="14" t="s">
        <v>540</v>
      </c>
      <c r="B60" s="14"/>
      <c r="C60" s="14"/>
      <c r="D60" s="14"/>
      <c r="E60" s="14"/>
      <c r="F60" s="14" t="str">
        <f>Exchanges!G64</f>
        <v>Sanitary paper product manufacturing</v>
      </c>
      <c r="G60" s="80">
        <f>Exchanges!H64</f>
        <v>322291</v>
      </c>
      <c r="H60" s="14" t="str">
        <f>Exchanges!I64</f>
        <v>US</v>
      </c>
      <c r="I60" s="81">
        <f>Exchanges!J64</f>
        <v>2.8406399460715898E-6</v>
      </c>
      <c r="J60" s="14" t="str">
        <f>Exchanges!K64</f>
        <v>p</v>
      </c>
      <c r="K60" s="14"/>
      <c r="L60" s="14"/>
      <c r="M60" s="14"/>
      <c r="N60" s="14"/>
      <c r="O60" s="14"/>
      <c r="P60" s="14">
        <f>Exchanges!Q64</f>
        <v>1</v>
      </c>
      <c r="Q60" s="14">
        <f>Exchanges!R64</f>
        <v>1</v>
      </c>
      <c r="R60" s="14">
        <f>Exchanges!S64</f>
        <v>1</v>
      </c>
      <c r="S60" s="14">
        <f>Exchanges!T64</f>
        <v>2</v>
      </c>
      <c r="T60" s="14">
        <f>Exchanges!U64</f>
        <v>1</v>
      </c>
      <c r="U60" s="14">
        <f>Exchanges!V64</f>
        <v>2014</v>
      </c>
      <c r="V60" s="14"/>
      <c r="W60" s="14" t="str">
        <f>Exchanges!X64</f>
        <v>BLS, BEA</v>
      </c>
      <c r="X60" s="14"/>
    </row>
    <row r="61" spans="1:24" x14ac:dyDescent="0.2">
      <c r="A61" s="14" t="s">
        <v>540</v>
      </c>
      <c r="B61" s="14"/>
      <c r="C61" s="14"/>
      <c r="D61" s="14"/>
      <c r="E61" s="14"/>
      <c r="F61" s="14" t="str">
        <f>Exchanges!G65</f>
        <v>Printing</v>
      </c>
      <c r="G61" s="80">
        <f>Exchanges!H65</f>
        <v>323110</v>
      </c>
      <c r="H61" s="14" t="str">
        <f>Exchanges!I65</f>
        <v>US</v>
      </c>
      <c r="I61" s="81">
        <f>Exchanges!J65</f>
        <v>5.3120695217004041E-6</v>
      </c>
      <c r="J61" s="14" t="str">
        <f>Exchanges!K65</f>
        <v>p</v>
      </c>
      <c r="K61" s="14"/>
      <c r="L61" s="14"/>
      <c r="M61" s="14"/>
      <c r="N61" s="14"/>
      <c r="O61" s="14"/>
      <c r="P61" s="14">
        <f>Exchanges!Q65</f>
        <v>1</v>
      </c>
      <c r="Q61" s="14">
        <f>Exchanges!R65</f>
        <v>1</v>
      </c>
      <c r="R61" s="14">
        <f>Exchanges!S65</f>
        <v>1</v>
      </c>
      <c r="S61" s="14">
        <f>Exchanges!T65</f>
        <v>2</v>
      </c>
      <c r="T61" s="14">
        <f>Exchanges!U65</f>
        <v>1</v>
      </c>
      <c r="U61" s="14">
        <f>Exchanges!V65</f>
        <v>2014</v>
      </c>
      <c r="V61" s="14"/>
      <c r="W61" s="14" t="str">
        <f>Exchanges!X65</f>
        <v>BLS, BEA</v>
      </c>
      <c r="X61" s="14"/>
    </row>
    <row r="62" spans="1:24" x14ac:dyDescent="0.2">
      <c r="A62" s="14" t="s">
        <v>540</v>
      </c>
      <c r="B62" s="14"/>
      <c r="C62" s="14"/>
      <c r="D62" s="14"/>
      <c r="E62" s="14"/>
      <c r="F62" s="14" t="str">
        <f>Exchanges!G66</f>
        <v>Support activities for printing</v>
      </c>
      <c r="G62" s="80">
        <f>Exchanges!H66</f>
        <v>323120</v>
      </c>
      <c r="H62" s="14" t="str">
        <f>Exchanges!I66</f>
        <v>US</v>
      </c>
      <c r="I62" s="81">
        <f>Exchanges!J66</f>
        <v>7.5930817359939785E-6</v>
      </c>
      <c r="J62" s="14" t="str">
        <f>Exchanges!K66</f>
        <v>p</v>
      </c>
      <c r="K62" s="14"/>
      <c r="L62" s="14"/>
      <c r="M62" s="14"/>
      <c r="N62" s="14"/>
      <c r="O62" s="14"/>
      <c r="P62" s="14">
        <f>Exchanges!Q66</f>
        <v>1</v>
      </c>
      <c r="Q62" s="14">
        <f>Exchanges!R66</f>
        <v>1</v>
      </c>
      <c r="R62" s="14">
        <f>Exchanges!S66</f>
        <v>1</v>
      </c>
      <c r="S62" s="14">
        <f>Exchanges!T66</f>
        <v>2</v>
      </c>
      <c r="T62" s="14">
        <f>Exchanges!U66</f>
        <v>1</v>
      </c>
      <c r="U62" s="14">
        <f>Exchanges!V66</f>
        <v>2014</v>
      </c>
      <c r="V62" s="14"/>
      <c r="W62" s="14" t="str">
        <f>Exchanges!X66</f>
        <v>BLS, BEA</v>
      </c>
      <c r="X62" s="14"/>
    </row>
    <row r="63" spans="1:24" x14ac:dyDescent="0.2">
      <c r="A63" s="14" t="s">
        <v>540</v>
      </c>
      <c r="B63" s="14"/>
      <c r="C63" s="14"/>
      <c r="D63" s="14"/>
      <c r="E63" s="14"/>
      <c r="F63" s="14" t="str">
        <f>Exchanges!G67</f>
        <v>Asphalt paving mixture and block manufacturing</v>
      </c>
      <c r="G63" s="80">
        <f>Exchanges!H67</f>
        <v>324121</v>
      </c>
      <c r="H63" s="14" t="str">
        <f>Exchanges!I67</f>
        <v>US</v>
      </c>
      <c r="I63" s="81">
        <f>Exchanges!J67</f>
        <v>6.2271953517460495E-7</v>
      </c>
      <c r="J63" s="14" t="str">
        <f>Exchanges!K67</f>
        <v>p</v>
      </c>
      <c r="K63" s="14"/>
      <c r="L63" s="14"/>
      <c r="M63" s="14"/>
      <c r="N63" s="14"/>
      <c r="O63" s="14"/>
      <c r="P63" s="14">
        <f>Exchanges!Q67</f>
        <v>1</v>
      </c>
      <c r="Q63" s="14">
        <f>Exchanges!R67</f>
        <v>1</v>
      </c>
      <c r="R63" s="14">
        <f>Exchanges!S67</f>
        <v>1</v>
      </c>
      <c r="S63" s="14">
        <f>Exchanges!T67</f>
        <v>2</v>
      </c>
      <c r="T63" s="14">
        <f>Exchanges!U67</f>
        <v>1</v>
      </c>
      <c r="U63" s="14">
        <f>Exchanges!V67</f>
        <v>2014</v>
      </c>
      <c r="V63" s="14"/>
      <c r="W63" s="14" t="str">
        <f>Exchanges!X67</f>
        <v>BLS, BEA</v>
      </c>
      <c r="X63" s="14"/>
    </row>
    <row r="64" spans="1:24" x14ac:dyDescent="0.2">
      <c r="A64" s="14" t="s">
        <v>540</v>
      </c>
      <c r="B64" s="14"/>
      <c r="C64" s="14"/>
      <c r="D64" s="14"/>
      <c r="E64" s="14"/>
      <c r="F64" s="14" t="str">
        <f>Exchanges!G68</f>
        <v>Asphalt shingle and coating materials manufacturing</v>
      </c>
      <c r="G64" s="80">
        <f>Exchanges!H68</f>
        <v>324122</v>
      </c>
      <c r="H64" s="14" t="str">
        <f>Exchanges!I68</f>
        <v>US</v>
      </c>
      <c r="I64" s="81">
        <f>Exchanges!J68</f>
        <v>7.9271015299472238E-7</v>
      </c>
      <c r="J64" s="14" t="str">
        <f>Exchanges!K68</f>
        <v>p</v>
      </c>
      <c r="K64" s="14"/>
      <c r="L64" s="14"/>
      <c r="M64" s="14"/>
      <c r="N64" s="14"/>
      <c r="O64" s="14"/>
      <c r="P64" s="14">
        <f>Exchanges!Q68</f>
        <v>1</v>
      </c>
      <c r="Q64" s="14">
        <f>Exchanges!R68</f>
        <v>1</v>
      </c>
      <c r="R64" s="14">
        <f>Exchanges!S68</f>
        <v>1</v>
      </c>
      <c r="S64" s="14">
        <f>Exchanges!T68</f>
        <v>2</v>
      </c>
      <c r="T64" s="14">
        <f>Exchanges!U68</f>
        <v>1</v>
      </c>
      <c r="U64" s="14">
        <f>Exchanges!V68</f>
        <v>2014</v>
      </c>
      <c r="V64" s="14"/>
      <c r="W64" s="14" t="str">
        <f>Exchanges!X68</f>
        <v>BLS, BEA</v>
      </c>
      <c r="X64" s="14"/>
    </row>
    <row r="65" spans="1:24" x14ac:dyDescent="0.2">
      <c r="A65" s="14" t="s">
        <v>540</v>
      </c>
      <c r="B65" s="14"/>
      <c r="C65" s="14"/>
      <c r="D65" s="14"/>
      <c r="E65" s="14"/>
      <c r="F65" s="14" t="str">
        <f>Exchanges!G69</f>
        <v>Other petroleum and coal products manufacturing</v>
      </c>
      <c r="G65" s="80">
        <f>Exchanges!H69</f>
        <v>324190</v>
      </c>
      <c r="H65" s="14" t="str">
        <f>Exchanges!I69</f>
        <v>US</v>
      </c>
      <c r="I65" s="81">
        <f>Exchanges!J69</f>
        <v>4.8795972380864937E-7</v>
      </c>
      <c r="J65" s="14" t="str">
        <f>Exchanges!K69</f>
        <v>p</v>
      </c>
      <c r="K65" s="14"/>
      <c r="L65" s="14"/>
      <c r="M65" s="14"/>
      <c r="N65" s="14"/>
      <c r="O65" s="14"/>
      <c r="P65" s="14">
        <f>Exchanges!Q69</f>
        <v>1</v>
      </c>
      <c r="Q65" s="14">
        <f>Exchanges!R69</f>
        <v>1</v>
      </c>
      <c r="R65" s="14">
        <f>Exchanges!S69</f>
        <v>1</v>
      </c>
      <c r="S65" s="14">
        <f>Exchanges!T69</f>
        <v>2</v>
      </c>
      <c r="T65" s="14">
        <f>Exchanges!U69</f>
        <v>1</v>
      </c>
      <c r="U65" s="14">
        <f>Exchanges!V69</f>
        <v>2014</v>
      </c>
      <c r="V65" s="14"/>
      <c r="W65" s="14" t="str">
        <f>Exchanges!X69</f>
        <v>BLS, BEA</v>
      </c>
      <c r="X65" s="14"/>
    </row>
    <row r="66" spans="1:24" x14ac:dyDescent="0.2">
      <c r="A66" s="14" t="s">
        <v>540</v>
      </c>
      <c r="B66" s="14"/>
      <c r="C66" s="14"/>
      <c r="D66" s="14"/>
      <c r="E66" s="14"/>
      <c r="F66" s="14" t="str">
        <f>Exchanges!G70</f>
        <v>Petroleum refineries</v>
      </c>
      <c r="G66" s="80">
        <f>Exchanges!H70</f>
        <v>324110</v>
      </c>
      <c r="H66" s="14" t="str">
        <f>Exchanges!I70</f>
        <v>US</v>
      </c>
      <c r="I66" s="81">
        <f>Exchanges!J70</f>
        <v>1.1049227944752267E-7</v>
      </c>
      <c r="J66" s="14" t="str">
        <f>Exchanges!K70</f>
        <v>p</v>
      </c>
      <c r="K66" s="14"/>
      <c r="L66" s="14"/>
      <c r="M66" s="14"/>
      <c r="N66" s="14"/>
      <c r="O66" s="14"/>
      <c r="P66" s="14">
        <f>Exchanges!Q70</f>
        <v>1</v>
      </c>
      <c r="Q66" s="14">
        <f>Exchanges!R70</f>
        <v>1</v>
      </c>
      <c r="R66" s="14">
        <f>Exchanges!S70</f>
        <v>1</v>
      </c>
      <c r="S66" s="14">
        <f>Exchanges!T70</f>
        <v>2</v>
      </c>
      <c r="T66" s="14">
        <f>Exchanges!U70</f>
        <v>1</v>
      </c>
      <c r="U66" s="14">
        <f>Exchanges!V70</f>
        <v>2014</v>
      </c>
      <c r="V66" s="14"/>
      <c r="W66" s="14" t="str">
        <f>Exchanges!X70</f>
        <v>BLS, BEA</v>
      </c>
      <c r="X66" s="14"/>
    </row>
    <row r="67" spans="1:24" x14ac:dyDescent="0.2">
      <c r="A67" s="14" t="s">
        <v>540</v>
      </c>
      <c r="B67" s="14"/>
      <c r="C67" s="14"/>
      <c r="D67" s="14"/>
      <c r="E67" s="14"/>
      <c r="F67" s="14" t="str">
        <f>Exchanges!G71</f>
        <v>Petrochemical manufacturing</v>
      </c>
      <c r="G67" s="80">
        <f>Exchanges!H71</f>
        <v>325110</v>
      </c>
      <c r="H67" s="14" t="str">
        <f>Exchanges!I71</f>
        <v>US</v>
      </c>
      <c r="I67" s="81">
        <f>Exchanges!J71</f>
        <v>3.9238438302936471E-7</v>
      </c>
      <c r="J67" s="14" t="str">
        <f>Exchanges!K71</f>
        <v>p</v>
      </c>
      <c r="K67" s="14"/>
      <c r="L67" s="14"/>
      <c r="M67" s="14"/>
      <c r="N67" s="14"/>
      <c r="O67" s="14"/>
      <c r="P67" s="14">
        <f>Exchanges!Q71</f>
        <v>1</v>
      </c>
      <c r="Q67" s="14">
        <f>Exchanges!R71</f>
        <v>1</v>
      </c>
      <c r="R67" s="14">
        <f>Exchanges!S71</f>
        <v>1</v>
      </c>
      <c r="S67" s="14">
        <f>Exchanges!T71</f>
        <v>2</v>
      </c>
      <c r="T67" s="14">
        <f>Exchanges!U71</f>
        <v>1</v>
      </c>
      <c r="U67" s="14">
        <f>Exchanges!V71</f>
        <v>2014</v>
      </c>
      <c r="V67" s="14"/>
      <c r="W67" s="14" t="str">
        <f>Exchanges!X71</f>
        <v>BLS, BEA</v>
      </c>
      <c r="X67" s="14"/>
    </row>
    <row r="68" spans="1:24" x14ac:dyDescent="0.2">
      <c r="A68" s="14" t="s">
        <v>540</v>
      </c>
      <c r="B68" s="14"/>
      <c r="C68" s="14"/>
      <c r="D68" s="14"/>
      <c r="E68" s="14"/>
      <c r="F68" s="14" t="str">
        <f>Exchanges!G72</f>
        <v>Industrial gas manufacturing</v>
      </c>
      <c r="G68" s="80">
        <f>Exchanges!H72</f>
        <v>325120</v>
      </c>
      <c r="H68" s="14" t="str">
        <f>Exchanges!I72</f>
        <v>US</v>
      </c>
      <c r="I68" s="81">
        <f>Exchanges!J72</f>
        <v>1.899827727572365E-6</v>
      </c>
      <c r="J68" s="14" t="str">
        <f>Exchanges!K72</f>
        <v>p</v>
      </c>
      <c r="K68" s="14"/>
      <c r="L68" s="14"/>
      <c r="M68" s="14"/>
      <c r="N68" s="14"/>
      <c r="O68" s="14"/>
      <c r="P68" s="14">
        <f>Exchanges!Q72</f>
        <v>1</v>
      </c>
      <c r="Q68" s="14">
        <f>Exchanges!R72</f>
        <v>1</v>
      </c>
      <c r="R68" s="14">
        <f>Exchanges!S72</f>
        <v>1</v>
      </c>
      <c r="S68" s="14">
        <f>Exchanges!T72</f>
        <v>2</v>
      </c>
      <c r="T68" s="14">
        <f>Exchanges!U72</f>
        <v>1</v>
      </c>
      <c r="U68" s="14">
        <f>Exchanges!V72</f>
        <v>2014</v>
      </c>
      <c r="V68" s="14"/>
      <c r="W68" s="14" t="str">
        <f>Exchanges!X72</f>
        <v>BLS, BEA</v>
      </c>
      <c r="X68" s="14"/>
    </row>
    <row r="69" spans="1:24" x14ac:dyDescent="0.2">
      <c r="A69" s="14" t="s">
        <v>540</v>
      </c>
      <c r="B69" s="14"/>
      <c r="C69" s="14"/>
      <c r="D69" s="14"/>
      <c r="E69" s="14"/>
      <c r="F69" s="14" t="str">
        <f>Exchanges!G73</f>
        <v>Other basic inorganic chemical manufacturing</v>
      </c>
      <c r="G69" s="80">
        <f>Exchanges!H73</f>
        <v>325180</v>
      </c>
      <c r="H69" s="14" t="str">
        <f>Exchanges!I73</f>
        <v>US</v>
      </c>
      <c r="I69" s="81">
        <f>Exchanges!J73</f>
        <v>1.1797736743725333E-6</v>
      </c>
      <c r="J69" s="14" t="str">
        <f>Exchanges!K73</f>
        <v>p</v>
      </c>
      <c r="K69" s="14"/>
      <c r="L69" s="14"/>
      <c r="M69" s="14"/>
      <c r="N69" s="14"/>
      <c r="O69" s="14"/>
      <c r="P69" s="14">
        <f>Exchanges!Q73</f>
        <v>1</v>
      </c>
      <c r="Q69" s="14">
        <f>Exchanges!R73</f>
        <v>1</v>
      </c>
      <c r="R69" s="14">
        <f>Exchanges!S73</f>
        <v>1</v>
      </c>
      <c r="S69" s="14">
        <f>Exchanges!T73</f>
        <v>2</v>
      </c>
      <c r="T69" s="14">
        <f>Exchanges!U73</f>
        <v>1</v>
      </c>
      <c r="U69" s="14">
        <f>Exchanges!V73</f>
        <v>2014</v>
      </c>
      <c r="V69" s="14"/>
      <c r="W69" s="14" t="str">
        <f>Exchanges!X73</f>
        <v>BLS, BEA</v>
      </c>
      <c r="X69" s="14"/>
    </row>
    <row r="70" spans="1:24" x14ac:dyDescent="0.2">
      <c r="A70" s="14" t="s">
        <v>540</v>
      </c>
      <c r="B70" s="14"/>
      <c r="C70" s="14"/>
      <c r="D70" s="14"/>
      <c r="E70" s="14"/>
      <c r="F70" s="14" t="str">
        <f>Exchanges!G74</f>
        <v>Other basic organic chemical manufacturing</v>
      </c>
      <c r="G70" s="80">
        <f>Exchanges!H74</f>
        <v>325190</v>
      </c>
      <c r="H70" s="14" t="str">
        <f>Exchanges!I74</f>
        <v>US</v>
      </c>
      <c r="I70" s="81">
        <f>Exchanges!J74</f>
        <v>3.5807636646900965E-7</v>
      </c>
      <c r="J70" s="14" t="str">
        <f>Exchanges!K74</f>
        <v>p</v>
      </c>
      <c r="K70" s="14"/>
      <c r="L70" s="14"/>
      <c r="M70" s="14"/>
      <c r="N70" s="14"/>
      <c r="O70" s="14"/>
      <c r="P70" s="14">
        <f>Exchanges!Q74</f>
        <v>1</v>
      </c>
      <c r="Q70" s="14">
        <f>Exchanges!R74</f>
        <v>1</v>
      </c>
      <c r="R70" s="14">
        <f>Exchanges!S74</f>
        <v>1</v>
      </c>
      <c r="S70" s="14">
        <f>Exchanges!T74</f>
        <v>2</v>
      </c>
      <c r="T70" s="14">
        <f>Exchanges!U74</f>
        <v>1</v>
      </c>
      <c r="U70" s="14">
        <f>Exchanges!V74</f>
        <v>2014</v>
      </c>
      <c r="V70" s="14"/>
      <c r="W70" s="14" t="str">
        <f>Exchanges!X74</f>
        <v>BLS, BEA</v>
      </c>
      <c r="X70" s="14"/>
    </row>
    <row r="71" spans="1:24" x14ac:dyDescent="0.2">
      <c r="A71" s="14" t="s">
        <v>540</v>
      </c>
      <c r="B71" s="14"/>
      <c r="C71" s="14"/>
      <c r="D71" s="14"/>
      <c r="E71" s="14"/>
      <c r="F71" s="14" t="str">
        <f>Exchanges!G75</f>
        <v>Synthetic dye and pigment manufacturing</v>
      </c>
      <c r="G71" s="80">
        <f>Exchanges!H75</f>
        <v>325130</v>
      </c>
      <c r="H71" s="14" t="str">
        <f>Exchanges!I75</f>
        <v>US</v>
      </c>
      <c r="I71" s="81">
        <f>Exchanges!J75</f>
        <v>1.3577754731594991E-6</v>
      </c>
      <c r="J71" s="14" t="str">
        <f>Exchanges!K75</f>
        <v>p</v>
      </c>
      <c r="K71" s="14"/>
      <c r="L71" s="14"/>
      <c r="M71" s="14"/>
      <c r="N71" s="14"/>
      <c r="O71" s="14"/>
      <c r="P71" s="14">
        <f>Exchanges!Q75</f>
        <v>1</v>
      </c>
      <c r="Q71" s="14">
        <f>Exchanges!R75</f>
        <v>1</v>
      </c>
      <c r="R71" s="14">
        <f>Exchanges!S75</f>
        <v>1</v>
      </c>
      <c r="S71" s="14">
        <f>Exchanges!T75</f>
        <v>2</v>
      </c>
      <c r="T71" s="14">
        <f>Exchanges!U75</f>
        <v>1</v>
      </c>
      <c r="U71" s="14">
        <f>Exchanges!V75</f>
        <v>2014</v>
      </c>
      <c r="V71" s="14"/>
      <c r="W71" s="14" t="str">
        <f>Exchanges!X75</f>
        <v>BLS, BEA</v>
      </c>
      <c r="X71" s="14"/>
    </row>
    <row r="72" spans="1:24" x14ac:dyDescent="0.2">
      <c r="A72" s="14" t="s">
        <v>540</v>
      </c>
      <c r="B72" s="14"/>
      <c r="C72" s="14"/>
      <c r="D72" s="14"/>
      <c r="E72" s="14"/>
      <c r="F72" s="14" t="str">
        <f>Exchanges!G76</f>
        <v>Plastics material and resin manufacturing</v>
      </c>
      <c r="G72" s="80">
        <f>Exchanges!H76</f>
        <v>325211</v>
      </c>
      <c r="H72" s="14" t="str">
        <f>Exchanges!I76</f>
        <v>US</v>
      </c>
      <c r="I72" s="81">
        <f>Exchanges!J76</f>
        <v>7.1608158988461817E-7</v>
      </c>
      <c r="J72" s="14" t="str">
        <f>Exchanges!K76</f>
        <v>p</v>
      </c>
      <c r="K72" s="14"/>
      <c r="L72" s="14"/>
      <c r="M72" s="14"/>
      <c r="N72" s="14"/>
      <c r="O72" s="14"/>
      <c r="P72" s="14">
        <f>Exchanges!Q76</f>
        <v>1</v>
      </c>
      <c r="Q72" s="14">
        <f>Exchanges!R76</f>
        <v>1</v>
      </c>
      <c r="R72" s="14">
        <f>Exchanges!S76</f>
        <v>1</v>
      </c>
      <c r="S72" s="14">
        <f>Exchanges!T76</f>
        <v>2</v>
      </c>
      <c r="T72" s="14">
        <f>Exchanges!U76</f>
        <v>1</v>
      </c>
      <c r="U72" s="14">
        <f>Exchanges!V76</f>
        <v>2014</v>
      </c>
      <c r="V72" s="14"/>
      <c r="W72" s="14" t="str">
        <f>Exchanges!X76</f>
        <v>BLS, BEA</v>
      </c>
      <c r="X72" s="14"/>
    </row>
    <row r="73" spans="1:24" x14ac:dyDescent="0.2">
      <c r="A73" s="14" t="s">
        <v>540</v>
      </c>
      <c r="B73" s="14"/>
      <c r="C73" s="14"/>
      <c r="D73" s="14"/>
      <c r="E73" s="14"/>
      <c r="F73" s="14" t="str">
        <f>Exchanges!G77</f>
        <v>Synthetic rubber and artificial and synthetic fibers and filaments manufacturing</v>
      </c>
      <c r="G73" s="80" t="str">
        <f>Exchanges!H77</f>
        <v>3252A0</v>
      </c>
      <c r="H73" s="14" t="str">
        <f>Exchanges!I77</f>
        <v>US</v>
      </c>
      <c r="I73" s="81">
        <f>Exchanges!J77</f>
        <v>1.6417419217153776E-6</v>
      </c>
      <c r="J73" s="14" t="str">
        <f>Exchanges!K77</f>
        <v>p</v>
      </c>
      <c r="K73" s="14"/>
      <c r="L73" s="14"/>
      <c r="M73" s="14"/>
      <c r="N73" s="14"/>
      <c r="O73" s="14"/>
      <c r="P73" s="14">
        <f>Exchanges!Q77</f>
        <v>1</v>
      </c>
      <c r="Q73" s="14">
        <f>Exchanges!R77</f>
        <v>1</v>
      </c>
      <c r="R73" s="14">
        <f>Exchanges!S77</f>
        <v>1</v>
      </c>
      <c r="S73" s="14">
        <f>Exchanges!T77</f>
        <v>2</v>
      </c>
      <c r="T73" s="14">
        <f>Exchanges!U77</f>
        <v>1</v>
      </c>
      <c r="U73" s="14">
        <f>Exchanges!V77</f>
        <v>2014</v>
      </c>
      <c r="V73" s="14"/>
      <c r="W73" s="14" t="str">
        <f>Exchanges!X77</f>
        <v>BLS, BEA</v>
      </c>
      <c r="X73" s="14"/>
    </row>
    <row r="74" spans="1:24" x14ac:dyDescent="0.2">
      <c r="A74" s="14" t="s">
        <v>540</v>
      </c>
      <c r="B74" s="14"/>
      <c r="C74" s="14"/>
      <c r="D74" s="14"/>
      <c r="E74" s="14"/>
      <c r="F74" s="14" t="str">
        <f>Exchanges!G78</f>
        <v>Fertilizer manufacturing</v>
      </c>
      <c r="G74" s="80">
        <f>Exchanges!H78</f>
        <v>325310</v>
      </c>
      <c r="H74" s="14" t="str">
        <f>Exchanges!I78</f>
        <v>US</v>
      </c>
      <c r="I74" s="81">
        <f>Exchanges!J78</f>
        <v>7.6296217549240497E-7</v>
      </c>
      <c r="J74" s="14" t="str">
        <f>Exchanges!K78</f>
        <v>p</v>
      </c>
      <c r="K74" s="14"/>
      <c r="L74" s="14"/>
      <c r="M74" s="14"/>
      <c r="N74" s="14"/>
      <c r="O74" s="14"/>
      <c r="P74" s="14">
        <f>Exchanges!Q78</f>
        <v>1</v>
      </c>
      <c r="Q74" s="14">
        <f>Exchanges!R78</f>
        <v>1</v>
      </c>
      <c r="R74" s="14">
        <f>Exchanges!S78</f>
        <v>1</v>
      </c>
      <c r="S74" s="14">
        <f>Exchanges!T78</f>
        <v>2</v>
      </c>
      <c r="T74" s="14">
        <f>Exchanges!U78</f>
        <v>1</v>
      </c>
      <c r="U74" s="14">
        <f>Exchanges!V78</f>
        <v>2014</v>
      </c>
      <c r="V74" s="14"/>
      <c r="W74" s="14" t="str">
        <f>Exchanges!X78</f>
        <v>BLS, BEA</v>
      </c>
      <c r="X74" s="14"/>
    </row>
    <row r="75" spans="1:24" x14ac:dyDescent="0.2">
      <c r="A75" s="14" t="s">
        <v>540</v>
      </c>
      <c r="B75" s="14"/>
      <c r="C75" s="14"/>
      <c r="D75" s="14"/>
      <c r="E75" s="14"/>
      <c r="F75" s="14" t="str">
        <f>Exchanges!G79</f>
        <v>Pesticide and other agricultural chemical manufacturing</v>
      </c>
      <c r="G75" s="80">
        <f>Exchanges!H79</f>
        <v>325320</v>
      </c>
      <c r="H75" s="14" t="str">
        <f>Exchanges!I79</f>
        <v>US</v>
      </c>
      <c r="I75" s="81">
        <f>Exchanges!J79</f>
        <v>9.9109401310243859E-7</v>
      </c>
      <c r="J75" s="14" t="str">
        <f>Exchanges!K79</f>
        <v>p</v>
      </c>
      <c r="K75" s="14"/>
      <c r="L75" s="14"/>
      <c r="M75" s="14"/>
      <c r="N75" s="14"/>
      <c r="O75" s="14"/>
      <c r="P75" s="14">
        <f>Exchanges!Q79</f>
        <v>1</v>
      </c>
      <c r="Q75" s="14">
        <f>Exchanges!R79</f>
        <v>1</v>
      </c>
      <c r="R75" s="14">
        <f>Exchanges!S79</f>
        <v>1</v>
      </c>
      <c r="S75" s="14">
        <f>Exchanges!T79</f>
        <v>2</v>
      </c>
      <c r="T75" s="14">
        <f>Exchanges!U79</f>
        <v>1</v>
      </c>
      <c r="U75" s="14">
        <f>Exchanges!V79</f>
        <v>2014</v>
      </c>
      <c r="V75" s="14"/>
      <c r="W75" s="14" t="str">
        <f>Exchanges!X79</f>
        <v>BLS, BEA</v>
      </c>
      <c r="X75" s="14"/>
    </row>
    <row r="76" spans="1:24" x14ac:dyDescent="0.2">
      <c r="A76" s="14" t="s">
        <v>540</v>
      </c>
      <c r="B76" s="14"/>
      <c r="C76" s="14"/>
      <c r="D76" s="14"/>
      <c r="E76" s="14"/>
      <c r="F76" s="14" t="str">
        <f>Exchanges!G80</f>
        <v>Medicinal and botanical manufacturing</v>
      </c>
      <c r="G76" s="80">
        <f>Exchanges!H80</f>
        <v>325411</v>
      </c>
      <c r="H76" s="14" t="str">
        <f>Exchanges!I80</f>
        <v>US</v>
      </c>
      <c r="I76" s="81">
        <f>Exchanges!J80</f>
        <v>1.3118703599901619E-6</v>
      </c>
      <c r="J76" s="14" t="str">
        <f>Exchanges!K80</f>
        <v>p</v>
      </c>
      <c r="K76" s="14"/>
      <c r="L76" s="14"/>
      <c r="M76" s="14"/>
      <c r="N76" s="14"/>
      <c r="O76" s="14"/>
      <c r="P76" s="14">
        <f>Exchanges!Q80</f>
        <v>1</v>
      </c>
      <c r="Q76" s="14">
        <f>Exchanges!R80</f>
        <v>1</v>
      </c>
      <c r="R76" s="14">
        <f>Exchanges!S80</f>
        <v>1</v>
      </c>
      <c r="S76" s="14">
        <f>Exchanges!T80</f>
        <v>2</v>
      </c>
      <c r="T76" s="14">
        <f>Exchanges!U80</f>
        <v>1</v>
      </c>
      <c r="U76" s="14">
        <f>Exchanges!V80</f>
        <v>2014</v>
      </c>
      <c r="V76" s="14"/>
      <c r="W76" s="14" t="str">
        <f>Exchanges!X80</f>
        <v>BLS, BEA</v>
      </c>
      <c r="X76" s="14"/>
    </row>
    <row r="77" spans="1:24" x14ac:dyDescent="0.2">
      <c r="A77" s="14" t="s">
        <v>540</v>
      </c>
      <c r="B77" s="14"/>
      <c r="C77" s="14"/>
      <c r="D77" s="14"/>
      <c r="E77" s="14"/>
      <c r="F77" s="14" t="str">
        <f>Exchanges!G81</f>
        <v>In-vitro diagnostic substance manufacturing</v>
      </c>
      <c r="G77" s="80">
        <f>Exchanges!H81</f>
        <v>325413</v>
      </c>
      <c r="H77" s="14" t="str">
        <f>Exchanges!I81</f>
        <v>US</v>
      </c>
      <c r="I77" s="81">
        <f>Exchanges!J81</f>
        <v>1.4477841687689078E-6</v>
      </c>
      <c r="J77" s="14" t="str">
        <f>Exchanges!K81</f>
        <v>p</v>
      </c>
      <c r="K77" s="14"/>
      <c r="L77" s="14"/>
      <c r="M77" s="14"/>
      <c r="N77" s="14"/>
      <c r="O77" s="14"/>
      <c r="P77" s="14">
        <f>Exchanges!Q81</f>
        <v>1</v>
      </c>
      <c r="Q77" s="14">
        <f>Exchanges!R81</f>
        <v>1</v>
      </c>
      <c r="R77" s="14">
        <f>Exchanges!S81</f>
        <v>1</v>
      </c>
      <c r="S77" s="14">
        <f>Exchanges!T81</f>
        <v>2</v>
      </c>
      <c r="T77" s="14">
        <f>Exchanges!U81</f>
        <v>1</v>
      </c>
      <c r="U77" s="14">
        <f>Exchanges!V81</f>
        <v>2014</v>
      </c>
      <c r="V77" s="14"/>
      <c r="W77" s="14" t="str">
        <f>Exchanges!X81</f>
        <v>BLS, BEA</v>
      </c>
      <c r="X77" s="14"/>
    </row>
    <row r="78" spans="1:24" x14ac:dyDescent="0.2">
      <c r="A78" s="14" t="s">
        <v>540</v>
      </c>
      <c r="B78" s="14"/>
      <c r="C78" s="14"/>
      <c r="D78" s="14"/>
      <c r="E78" s="14"/>
      <c r="F78" s="14" t="str">
        <f>Exchanges!G82</f>
        <v>Biological product (except diagnostic) manufacturing</v>
      </c>
      <c r="G78" s="80">
        <f>Exchanges!H82</f>
        <v>325414</v>
      </c>
      <c r="H78" s="14" t="str">
        <f>Exchanges!I82</f>
        <v>US</v>
      </c>
      <c r="I78" s="81">
        <f>Exchanges!J82</f>
        <v>8.6663277922207001E-7</v>
      </c>
      <c r="J78" s="14" t="str">
        <f>Exchanges!K82</f>
        <v>p</v>
      </c>
      <c r="K78" s="14"/>
      <c r="L78" s="14"/>
      <c r="M78" s="14"/>
      <c r="N78" s="14"/>
      <c r="O78" s="14"/>
      <c r="P78" s="14">
        <f>Exchanges!Q82</f>
        <v>1</v>
      </c>
      <c r="Q78" s="14">
        <f>Exchanges!R82</f>
        <v>1</v>
      </c>
      <c r="R78" s="14">
        <f>Exchanges!S82</f>
        <v>1</v>
      </c>
      <c r="S78" s="14">
        <f>Exchanges!T82</f>
        <v>2</v>
      </c>
      <c r="T78" s="14">
        <f>Exchanges!U82</f>
        <v>1</v>
      </c>
      <c r="U78" s="14">
        <f>Exchanges!V82</f>
        <v>2014</v>
      </c>
      <c r="V78" s="14"/>
      <c r="W78" s="14" t="str">
        <f>Exchanges!X82</f>
        <v>BLS, BEA</v>
      </c>
      <c r="X78" s="14"/>
    </row>
    <row r="79" spans="1:24" x14ac:dyDescent="0.2">
      <c r="A79" s="14" t="s">
        <v>540</v>
      </c>
      <c r="B79" s="14"/>
      <c r="C79" s="14"/>
      <c r="D79" s="14"/>
      <c r="E79" s="14"/>
      <c r="F79" s="14" t="str">
        <f>Exchanges!G83</f>
        <v>Pharmaceutical preparation manufacturing</v>
      </c>
      <c r="G79" s="80">
        <f>Exchanges!H83</f>
        <v>325412</v>
      </c>
      <c r="H79" s="14" t="str">
        <f>Exchanges!I83</f>
        <v>US</v>
      </c>
      <c r="I79" s="81">
        <f>Exchanges!J83</f>
        <v>1.2937181727264208E-6</v>
      </c>
      <c r="J79" s="14" t="str">
        <f>Exchanges!K83</f>
        <v>p</v>
      </c>
      <c r="K79" s="14"/>
      <c r="L79" s="14"/>
      <c r="M79" s="14"/>
      <c r="N79" s="14"/>
      <c r="O79" s="14"/>
      <c r="P79" s="14">
        <f>Exchanges!Q83</f>
        <v>1</v>
      </c>
      <c r="Q79" s="14">
        <f>Exchanges!R83</f>
        <v>1</v>
      </c>
      <c r="R79" s="14">
        <f>Exchanges!S83</f>
        <v>1</v>
      </c>
      <c r="S79" s="14">
        <f>Exchanges!T83</f>
        <v>2</v>
      </c>
      <c r="T79" s="14">
        <f>Exchanges!U83</f>
        <v>1</v>
      </c>
      <c r="U79" s="14">
        <f>Exchanges!V83</f>
        <v>2014</v>
      </c>
      <c r="V79" s="14"/>
      <c r="W79" s="14" t="str">
        <f>Exchanges!X83</f>
        <v>BLS, BEA</v>
      </c>
      <c r="X79" s="14"/>
    </row>
    <row r="80" spans="1:24" x14ac:dyDescent="0.2">
      <c r="A80" s="14" t="s">
        <v>540</v>
      </c>
      <c r="B80" s="14"/>
      <c r="C80" s="14"/>
      <c r="D80" s="14"/>
      <c r="E80" s="14"/>
      <c r="F80" s="14" t="str">
        <f>Exchanges!G84</f>
        <v>Paint and coating manufacturing</v>
      </c>
      <c r="G80" s="80">
        <f>Exchanges!H84</f>
        <v>325510</v>
      </c>
      <c r="H80" s="14" t="str">
        <f>Exchanges!I84</f>
        <v>US</v>
      </c>
      <c r="I80" s="81">
        <f>Exchanges!J84</f>
        <v>1.476533610406228E-6</v>
      </c>
      <c r="J80" s="14" t="str">
        <f>Exchanges!K84</f>
        <v>p</v>
      </c>
      <c r="K80" s="14"/>
      <c r="L80" s="14"/>
      <c r="M80" s="14"/>
      <c r="N80" s="14"/>
      <c r="O80" s="14"/>
      <c r="P80" s="14">
        <f>Exchanges!Q84</f>
        <v>1</v>
      </c>
      <c r="Q80" s="14">
        <f>Exchanges!R84</f>
        <v>1</v>
      </c>
      <c r="R80" s="14">
        <f>Exchanges!S84</f>
        <v>1</v>
      </c>
      <c r="S80" s="14">
        <f>Exchanges!T84</f>
        <v>2</v>
      </c>
      <c r="T80" s="14">
        <f>Exchanges!U84</f>
        <v>1</v>
      </c>
      <c r="U80" s="14">
        <f>Exchanges!V84</f>
        <v>2014</v>
      </c>
      <c r="V80" s="14"/>
      <c r="W80" s="14" t="str">
        <f>Exchanges!X84</f>
        <v>BLS, BEA</v>
      </c>
      <c r="X80" s="14"/>
    </row>
    <row r="81" spans="1:24" x14ac:dyDescent="0.2">
      <c r="A81" s="14" t="s">
        <v>540</v>
      </c>
      <c r="B81" s="14"/>
      <c r="C81" s="14"/>
      <c r="D81" s="14"/>
      <c r="E81" s="14"/>
      <c r="F81" s="14" t="str">
        <f>Exchanges!G85</f>
        <v>Adhesive manufacturing</v>
      </c>
      <c r="G81" s="80">
        <f>Exchanges!H85</f>
        <v>325520</v>
      </c>
      <c r="H81" s="14" t="str">
        <f>Exchanges!I85</f>
        <v>US</v>
      </c>
      <c r="I81" s="81">
        <f>Exchanges!J85</f>
        <v>1.642728364020975E-6</v>
      </c>
      <c r="J81" s="14" t="str">
        <f>Exchanges!K85</f>
        <v>p</v>
      </c>
      <c r="K81" s="14"/>
      <c r="L81" s="14"/>
      <c r="M81" s="14"/>
      <c r="N81" s="14"/>
      <c r="O81" s="14"/>
      <c r="P81" s="14">
        <f>Exchanges!Q85</f>
        <v>1</v>
      </c>
      <c r="Q81" s="14">
        <f>Exchanges!R85</f>
        <v>1</v>
      </c>
      <c r="R81" s="14">
        <f>Exchanges!S85</f>
        <v>1</v>
      </c>
      <c r="S81" s="14">
        <f>Exchanges!T85</f>
        <v>2</v>
      </c>
      <c r="T81" s="14">
        <f>Exchanges!U85</f>
        <v>1</v>
      </c>
      <c r="U81" s="14">
        <f>Exchanges!V85</f>
        <v>2014</v>
      </c>
      <c r="V81" s="14"/>
      <c r="W81" s="14" t="str">
        <f>Exchanges!X85</f>
        <v>BLS, BEA</v>
      </c>
      <c r="X81" s="14"/>
    </row>
    <row r="82" spans="1:24" x14ac:dyDescent="0.2">
      <c r="A82" s="14" t="s">
        <v>540</v>
      </c>
      <c r="B82" s="14"/>
      <c r="C82" s="14"/>
      <c r="D82" s="14"/>
      <c r="E82" s="14"/>
      <c r="F82" s="14" t="str">
        <f>Exchanges!G86</f>
        <v>Toilet preparation manufacturing</v>
      </c>
      <c r="G82" s="80">
        <f>Exchanges!H86</f>
        <v>325620</v>
      </c>
      <c r="H82" s="14" t="str">
        <f>Exchanges!I86</f>
        <v>US</v>
      </c>
      <c r="I82" s="81">
        <f>Exchanges!J86</f>
        <v>1.3241441430956989E-6</v>
      </c>
      <c r="J82" s="14" t="str">
        <f>Exchanges!K86</f>
        <v>p</v>
      </c>
      <c r="K82" s="14"/>
      <c r="L82" s="14"/>
      <c r="M82" s="14"/>
      <c r="N82" s="14"/>
      <c r="O82" s="14"/>
      <c r="P82" s="14">
        <f>Exchanges!Q86</f>
        <v>1</v>
      </c>
      <c r="Q82" s="14">
        <f>Exchanges!R86</f>
        <v>1</v>
      </c>
      <c r="R82" s="14">
        <f>Exchanges!S86</f>
        <v>1</v>
      </c>
      <c r="S82" s="14">
        <f>Exchanges!T86</f>
        <v>2</v>
      </c>
      <c r="T82" s="14">
        <f>Exchanges!U86</f>
        <v>1</v>
      </c>
      <c r="U82" s="14">
        <f>Exchanges!V86</f>
        <v>2014</v>
      </c>
      <c r="V82" s="14"/>
      <c r="W82" s="14" t="str">
        <f>Exchanges!X86</f>
        <v>BLS, BEA</v>
      </c>
      <c r="X82" s="14"/>
    </row>
    <row r="83" spans="1:24" x14ac:dyDescent="0.2">
      <c r="A83" s="14" t="s">
        <v>540</v>
      </c>
      <c r="B83" s="14"/>
      <c r="C83" s="14"/>
      <c r="D83" s="14"/>
      <c r="E83" s="14"/>
      <c r="F83" s="14" t="str">
        <f>Exchanges!G87</f>
        <v>Soap and cleaning compound manufacturing</v>
      </c>
      <c r="G83" s="80">
        <f>Exchanges!H87</f>
        <v>325610</v>
      </c>
      <c r="H83" s="14" t="str">
        <f>Exchanges!I87</f>
        <v>US</v>
      </c>
      <c r="I83" s="81">
        <f>Exchanges!J87</f>
        <v>1.3080733671970468E-6</v>
      </c>
      <c r="J83" s="14" t="str">
        <f>Exchanges!K87</f>
        <v>p</v>
      </c>
      <c r="K83" s="14"/>
      <c r="L83" s="14"/>
      <c r="M83" s="14"/>
      <c r="N83" s="14"/>
      <c r="O83" s="14"/>
      <c r="P83" s="14">
        <f>Exchanges!Q87</f>
        <v>1</v>
      </c>
      <c r="Q83" s="14">
        <f>Exchanges!R87</f>
        <v>1</v>
      </c>
      <c r="R83" s="14">
        <f>Exchanges!S87</f>
        <v>1</v>
      </c>
      <c r="S83" s="14">
        <f>Exchanges!T87</f>
        <v>2</v>
      </c>
      <c r="T83" s="14">
        <f>Exchanges!U87</f>
        <v>1</v>
      </c>
      <c r="U83" s="14">
        <f>Exchanges!V87</f>
        <v>2014</v>
      </c>
      <c r="V83" s="14"/>
      <c r="W83" s="14" t="str">
        <f>Exchanges!X87</f>
        <v>BLS, BEA</v>
      </c>
      <c r="X83" s="14"/>
    </row>
    <row r="84" spans="1:24" x14ac:dyDescent="0.2">
      <c r="A84" s="14" t="s">
        <v>540</v>
      </c>
      <c r="B84" s="14"/>
      <c r="C84" s="14"/>
      <c r="D84" s="14"/>
      <c r="E84" s="14"/>
      <c r="F84" s="14" t="str">
        <f>Exchanges!G88</f>
        <v>Printing ink manufacturing</v>
      </c>
      <c r="G84" s="80">
        <f>Exchanges!H88</f>
        <v>325910</v>
      </c>
      <c r="H84" s="14" t="str">
        <f>Exchanges!I88</f>
        <v>US</v>
      </c>
      <c r="I84" s="81">
        <f>Exchanges!J88</f>
        <v>1.5942907362639962E-6</v>
      </c>
      <c r="J84" s="14" t="str">
        <f>Exchanges!K88</f>
        <v>p</v>
      </c>
      <c r="K84" s="14"/>
      <c r="L84" s="14"/>
      <c r="M84" s="14"/>
      <c r="N84" s="14"/>
      <c r="O84" s="14"/>
      <c r="P84" s="14">
        <f>Exchanges!Q88</f>
        <v>1</v>
      </c>
      <c r="Q84" s="14">
        <f>Exchanges!R88</f>
        <v>1</v>
      </c>
      <c r="R84" s="14">
        <f>Exchanges!S88</f>
        <v>1</v>
      </c>
      <c r="S84" s="14">
        <f>Exchanges!T88</f>
        <v>2</v>
      </c>
      <c r="T84" s="14">
        <f>Exchanges!U88</f>
        <v>1</v>
      </c>
      <c r="U84" s="14">
        <f>Exchanges!V88</f>
        <v>2014</v>
      </c>
      <c r="V84" s="14"/>
      <c r="W84" s="14" t="str">
        <f>Exchanges!X88</f>
        <v>BLS, BEA</v>
      </c>
      <c r="X84" s="14"/>
    </row>
    <row r="85" spans="1:24" x14ac:dyDescent="0.2">
      <c r="A85" s="14" t="s">
        <v>540</v>
      </c>
      <c r="B85" s="14"/>
      <c r="C85" s="14"/>
      <c r="D85" s="14"/>
      <c r="E85" s="14"/>
      <c r="F85" s="14" t="str">
        <f>Exchanges!G89</f>
        <v>All other chemical product and preparation manufacturing</v>
      </c>
      <c r="G85" s="80" t="str">
        <f>Exchanges!H89</f>
        <v>3259A0</v>
      </c>
      <c r="H85" s="14" t="str">
        <f>Exchanges!I89</f>
        <v>US</v>
      </c>
      <c r="I85" s="81">
        <f>Exchanges!J89</f>
        <v>1.7449515981428853E-6</v>
      </c>
      <c r="J85" s="14" t="str">
        <f>Exchanges!K89</f>
        <v>p</v>
      </c>
      <c r="K85" s="14"/>
      <c r="L85" s="14"/>
      <c r="M85" s="14"/>
      <c r="N85" s="14"/>
      <c r="O85" s="14"/>
      <c r="P85" s="14">
        <f>Exchanges!Q89</f>
        <v>1</v>
      </c>
      <c r="Q85" s="14">
        <f>Exchanges!R89</f>
        <v>1</v>
      </c>
      <c r="R85" s="14">
        <f>Exchanges!S89</f>
        <v>1</v>
      </c>
      <c r="S85" s="14">
        <f>Exchanges!T89</f>
        <v>2</v>
      </c>
      <c r="T85" s="14">
        <f>Exchanges!U89</f>
        <v>1</v>
      </c>
      <c r="U85" s="14">
        <f>Exchanges!V89</f>
        <v>2014</v>
      </c>
      <c r="V85" s="14"/>
      <c r="W85" s="14" t="str">
        <f>Exchanges!X89</f>
        <v>BLS, BEA</v>
      </c>
      <c r="X85" s="14"/>
    </row>
    <row r="86" spans="1:24" x14ac:dyDescent="0.2">
      <c r="A86" s="14" t="s">
        <v>540</v>
      </c>
      <c r="B86" s="14"/>
      <c r="C86" s="14"/>
      <c r="D86" s="14"/>
      <c r="E86" s="14"/>
      <c r="F86" s="14" t="str">
        <f>Exchanges!G90</f>
        <v>Plastics pipe, pipe fitting, and unlaminated profile shape manufacturing</v>
      </c>
      <c r="G86" s="80">
        <f>Exchanges!H90</f>
        <v>326120</v>
      </c>
      <c r="H86" s="14" t="str">
        <f>Exchanges!I90</f>
        <v>US</v>
      </c>
      <c r="I86" s="81">
        <f>Exchanges!J90</f>
        <v>3.7048957277650081E-6</v>
      </c>
      <c r="J86" s="14" t="str">
        <f>Exchanges!K90</f>
        <v>p</v>
      </c>
      <c r="K86" s="14"/>
      <c r="L86" s="14"/>
      <c r="M86" s="14"/>
      <c r="N86" s="14"/>
      <c r="O86" s="14"/>
      <c r="P86" s="14">
        <f>Exchanges!Q90</f>
        <v>1</v>
      </c>
      <c r="Q86" s="14">
        <f>Exchanges!R90</f>
        <v>1</v>
      </c>
      <c r="R86" s="14">
        <f>Exchanges!S90</f>
        <v>1</v>
      </c>
      <c r="S86" s="14">
        <f>Exchanges!T90</f>
        <v>2</v>
      </c>
      <c r="T86" s="14">
        <f>Exchanges!U90</f>
        <v>1</v>
      </c>
      <c r="U86" s="14">
        <f>Exchanges!V90</f>
        <v>2014</v>
      </c>
      <c r="V86" s="14"/>
      <c r="W86" s="14" t="str">
        <f>Exchanges!X90</f>
        <v>BLS, BEA</v>
      </c>
      <c r="X86" s="14"/>
    </row>
    <row r="87" spans="1:24" x14ac:dyDescent="0.2">
      <c r="A87" s="14" t="s">
        <v>540</v>
      </c>
      <c r="B87" s="14"/>
      <c r="C87" s="14"/>
      <c r="D87" s="14"/>
      <c r="E87" s="14"/>
      <c r="F87" s="14" t="str">
        <f>Exchanges!G91</f>
        <v>Laminated plastics plate, sheet (except packaging), and shape manufacturing</v>
      </c>
      <c r="G87" s="80">
        <f>Exchanges!H91</f>
        <v>326130</v>
      </c>
      <c r="H87" s="14" t="str">
        <f>Exchanges!I91</f>
        <v>US</v>
      </c>
      <c r="I87" s="81">
        <f>Exchanges!J91</f>
        <v>4.5062570050926706E-6</v>
      </c>
      <c r="J87" s="14" t="str">
        <f>Exchanges!K91</f>
        <v>p</v>
      </c>
      <c r="K87" s="14"/>
      <c r="L87" s="14"/>
      <c r="M87" s="14"/>
      <c r="N87" s="14"/>
      <c r="O87" s="14"/>
      <c r="P87" s="14">
        <f>Exchanges!Q91</f>
        <v>1</v>
      </c>
      <c r="Q87" s="14">
        <f>Exchanges!R91</f>
        <v>1</v>
      </c>
      <c r="R87" s="14">
        <f>Exchanges!S91</f>
        <v>1</v>
      </c>
      <c r="S87" s="14">
        <f>Exchanges!T91</f>
        <v>2</v>
      </c>
      <c r="T87" s="14">
        <f>Exchanges!U91</f>
        <v>1</v>
      </c>
      <c r="U87" s="14">
        <f>Exchanges!V91</f>
        <v>2014</v>
      </c>
      <c r="V87" s="14"/>
      <c r="W87" s="14" t="str">
        <f>Exchanges!X91</f>
        <v>BLS, BEA</v>
      </c>
      <c r="X87" s="14"/>
    </row>
    <row r="88" spans="1:24" x14ac:dyDescent="0.2">
      <c r="A88" s="14" t="s">
        <v>540</v>
      </c>
      <c r="B88" s="14"/>
      <c r="C88" s="14"/>
      <c r="D88" s="14"/>
      <c r="E88" s="14"/>
      <c r="F88" s="14" t="str">
        <f>Exchanges!G92</f>
        <v>Polystyrene foam product manufacturing</v>
      </c>
      <c r="G88" s="80">
        <f>Exchanges!H92</f>
        <v>326140</v>
      </c>
      <c r="H88" s="14" t="str">
        <f>Exchanges!I92</f>
        <v>US</v>
      </c>
      <c r="I88" s="81">
        <f>Exchanges!J92</f>
        <v>3.0208219785712837E-6</v>
      </c>
      <c r="J88" s="14" t="str">
        <f>Exchanges!K92</f>
        <v>p</v>
      </c>
      <c r="K88" s="14"/>
      <c r="L88" s="14"/>
      <c r="M88" s="14"/>
      <c r="N88" s="14"/>
      <c r="O88" s="14"/>
      <c r="P88" s="14">
        <f>Exchanges!Q92</f>
        <v>1</v>
      </c>
      <c r="Q88" s="14">
        <f>Exchanges!R92</f>
        <v>1</v>
      </c>
      <c r="R88" s="14">
        <f>Exchanges!S92</f>
        <v>1</v>
      </c>
      <c r="S88" s="14">
        <f>Exchanges!T92</f>
        <v>2</v>
      </c>
      <c r="T88" s="14">
        <f>Exchanges!U92</f>
        <v>1</v>
      </c>
      <c r="U88" s="14">
        <f>Exchanges!V92</f>
        <v>2014</v>
      </c>
      <c r="V88" s="14"/>
      <c r="W88" s="14" t="str">
        <f>Exchanges!X92</f>
        <v>BLS, BEA</v>
      </c>
      <c r="X88" s="14"/>
    </row>
    <row r="89" spans="1:24" x14ac:dyDescent="0.2">
      <c r="A89" s="14" t="s">
        <v>540</v>
      </c>
      <c r="B89" s="14"/>
      <c r="C89" s="14"/>
      <c r="D89" s="14"/>
      <c r="E89" s="14"/>
      <c r="F89" s="14" t="str">
        <f>Exchanges!G93</f>
        <v>Plastics packaging materials and unlaminated film and sheet manufacturing</v>
      </c>
      <c r="G89" s="80">
        <f>Exchanges!H93</f>
        <v>326110</v>
      </c>
      <c r="H89" s="14" t="str">
        <f>Exchanges!I93</f>
        <v>US</v>
      </c>
      <c r="I89" s="81">
        <f>Exchanges!J93</f>
        <v>2.3932473084990912E-6</v>
      </c>
      <c r="J89" s="14" t="str">
        <f>Exchanges!K93</f>
        <v>p</v>
      </c>
      <c r="K89" s="14"/>
      <c r="L89" s="14"/>
      <c r="M89" s="14"/>
      <c r="N89" s="14"/>
      <c r="O89" s="14"/>
      <c r="P89" s="14">
        <f>Exchanges!Q93</f>
        <v>1</v>
      </c>
      <c r="Q89" s="14">
        <f>Exchanges!R93</f>
        <v>1</v>
      </c>
      <c r="R89" s="14">
        <f>Exchanges!S93</f>
        <v>1</v>
      </c>
      <c r="S89" s="14">
        <f>Exchanges!T93</f>
        <v>2</v>
      </c>
      <c r="T89" s="14">
        <f>Exchanges!U93</f>
        <v>1</v>
      </c>
      <c r="U89" s="14">
        <f>Exchanges!V93</f>
        <v>2014</v>
      </c>
      <c r="V89" s="14"/>
      <c r="W89" s="14" t="str">
        <f>Exchanges!X93</f>
        <v>BLS, BEA</v>
      </c>
      <c r="X89" s="14"/>
    </row>
    <row r="90" spans="1:24" x14ac:dyDescent="0.2">
      <c r="A90" s="14" t="s">
        <v>540</v>
      </c>
      <c r="B90" s="14"/>
      <c r="C90" s="14"/>
      <c r="D90" s="14"/>
      <c r="E90" s="14"/>
      <c r="F90" s="14" t="str">
        <f>Exchanges!G94</f>
        <v>Plastics bottle manufacturing</v>
      </c>
      <c r="G90" s="80">
        <f>Exchanges!H94</f>
        <v>326160</v>
      </c>
      <c r="H90" s="14" t="str">
        <f>Exchanges!I94</f>
        <v>US</v>
      </c>
      <c r="I90" s="81">
        <f>Exchanges!J94</f>
        <v>2.4163085845621345E-6</v>
      </c>
      <c r="J90" s="14" t="str">
        <f>Exchanges!K94</f>
        <v>p</v>
      </c>
      <c r="K90" s="14"/>
      <c r="L90" s="14"/>
      <c r="M90" s="14"/>
      <c r="N90" s="14"/>
      <c r="O90" s="14"/>
      <c r="P90" s="14">
        <f>Exchanges!Q94</f>
        <v>1</v>
      </c>
      <c r="Q90" s="14">
        <f>Exchanges!R94</f>
        <v>1</v>
      </c>
      <c r="R90" s="14">
        <f>Exchanges!S94</f>
        <v>1</v>
      </c>
      <c r="S90" s="14">
        <f>Exchanges!T94</f>
        <v>2</v>
      </c>
      <c r="T90" s="14">
        <f>Exchanges!U94</f>
        <v>1</v>
      </c>
      <c r="U90" s="14">
        <f>Exchanges!V94</f>
        <v>2014</v>
      </c>
      <c r="V90" s="14"/>
      <c r="W90" s="14" t="str">
        <f>Exchanges!X94</f>
        <v>BLS, BEA</v>
      </c>
      <c r="X90" s="14"/>
    </row>
    <row r="91" spans="1:24" x14ac:dyDescent="0.2">
      <c r="A91" s="14" t="s">
        <v>540</v>
      </c>
      <c r="B91" s="14"/>
      <c r="C91" s="14"/>
      <c r="D91" s="14"/>
      <c r="E91" s="14"/>
      <c r="F91" s="14" t="str">
        <f>Exchanges!G95</f>
        <v>Other plastics product manufacturing</v>
      </c>
      <c r="G91" s="80">
        <f>Exchanges!H95</f>
        <v>326190</v>
      </c>
      <c r="H91" s="14" t="str">
        <f>Exchanges!I95</f>
        <v>US</v>
      </c>
      <c r="I91" s="81">
        <f>Exchanges!J95</f>
        <v>2.9977020188695424E-6</v>
      </c>
      <c r="J91" s="14" t="str">
        <f>Exchanges!K95</f>
        <v>p</v>
      </c>
      <c r="K91" s="14"/>
      <c r="L91" s="14"/>
      <c r="M91" s="14"/>
      <c r="N91" s="14"/>
      <c r="O91" s="14"/>
      <c r="P91" s="14">
        <f>Exchanges!Q95</f>
        <v>1</v>
      </c>
      <c r="Q91" s="14">
        <f>Exchanges!R95</f>
        <v>1</v>
      </c>
      <c r="R91" s="14">
        <f>Exchanges!S95</f>
        <v>1</v>
      </c>
      <c r="S91" s="14">
        <f>Exchanges!T95</f>
        <v>2</v>
      </c>
      <c r="T91" s="14">
        <f>Exchanges!U95</f>
        <v>1</v>
      </c>
      <c r="U91" s="14">
        <f>Exchanges!V95</f>
        <v>2014</v>
      </c>
      <c r="V91" s="14"/>
      <c r="W91" s="14" t="str">
        <f>Exchanges!X95</f>
        <v>BLS, BEA</v>
      </c>
      <c r="X91" s="14"/>
    </row>
    <row r="92" spans="1:24" x14ac:dyDescent="0.2">
      <c r="A92" s="14" t="s">
        <v>540</v>
      </c>
      <c r="B92" s="14"/>
      <c r="C92" s="14"/>
      <c r="D92" s="14"/>
      <c r="E92" s="14"/>
      <c r="F92" s="14" t="str">
        <f>Exchanges!G96</f>
        <v>Urethane and other foam product (except polystyrene) manufacturing</v>
      </c>
      <c r="G92" s="80">
        <f>Exchanges!H96</f>
        <v>326150</v>
      </c>
      <c r="H92" s="14" t="str">
        <f>Exchanges!I96</f>
        <v>US</v>
      </c>
      <c r="I92" s="81">
        <f>Exchanges!J96</f>
        <v>2.7547695690348968E-6</v>
      </c>
      <c r="J92" s="14" t="str">
        <f>Exchanges!K96</f>
        <v>p</v>
      </c>
      <c r="K92" s="14"/>
      <c r="L92" s="14"/>
      <c r="M92" s="14"/>
      <c r="N92" s="14"/>
      <c r="O92" s="14"/>
      <c r="P92" s="14">
        <f>Exchanges!Q96</f>
        <v>1</v>
      </c>
      <c r="Q92" s="14">
        <f>Exchanges!R96</f>
        <v>1</v>
      </c>
      <c r="R92" s="14">
        <f>Exchanges!S96</f>
        <v>1</v>
      </c>
      <c r="S92" s="14">
        <f>Exchanges!T96</f>
        <v>2</v>
      </c>
      <c r="T92" s="14">
        <f>Exchanges!U96</f>
        <v>1</v>
      </c>
      <c r="U92" s="14">
        <f>Exchanges!V96</f>
        <v>2014</v>
      </c>
      <c r="V92" s="14"/>
      <c r="W92" s="14" t="str">
        <f>Exchanges!X96</f>
        <v>BLS, BEA</v>
      </c>
      <c r="X92" s="14"/>
    </row>
    <row r="93" spans="1:24" x14ac:dyDescent="0.2">
      <c r="A93" s="14" t="s">
        <v>540</v>
      </c>
      <c r="B93" s="14"/>
      <c r="C93" s="14"/>
      <c r="D93" s="14"/>
      <c r="E93" s="14"/>
      <c r="F93" s="14" t="str">
        <f>Exchanges!G97</f>
        <v>Tire manufacturing</v>
      </c>
      <c r="G93" s="80">
        <f>Exchanges!H97</f>
        <v>326210</v>
      </c>
      <c r="H93" s="14" t="str">
        <f>Exchanges!I97</f>
        <v>US</v>
      </c>
      <c r="I93" s="81">
        <f>Exchanges!J97</f>
        <v>3.0998078477325037E-6</v>
      </c>
      <c r="J93" s="14" t="str">
        <f>Exchanges!K97</f>
        <v>p</v>
      </c>
      <c r="K93" s="14"/>
      <c r="L93" s="14"/>
      <c r="M93" s="14"/>
      <c r="N93" s="14"/>
      <c r="O93" s="14"/>
      <c r="P93" s="14">
        <f>Exchanges!Q97</f>
        <v>1</v>
      </c>
      <c r="Q93" s="14">
        <f>Exchanges!R97</f>
        <v>1</v>
      </c>
      <c r="R93" s="14">
        <f>Exchanges!S97</f>
        <v>1</v>
      </c>
      <c r="S93" s="14">
        <f>Exchanges!T97</f>
        <v>2</v>
      </c>
      <c r="T93" s="14">
        <f>Exchanges!U97</f>
        <v>1</v>
      </c>
      <c r="U93" s="14">
        <f>Exchanges!V97</f>
        <v>2014</v>
      </c>
      <c r="V93" s="14"/>
      <c r="W93" s="14" t="str">
        <f>Exchanges!X97</f>
        <v>BLS, BEA</v>
      </c>
      <c r="X93" s="14"/>
    </row>
    <row r="94" spans="1:24" x14ac:dyDescent="0.2">
      <c r="A94" s="14" t="s">
        <v>540</v>
      </c>
      <c r="B94" s="14"/>
      <c r="C94" s="14"/>
      <c r="D94" s="14"/>
      <c r="E94" s="14"/>
      <c r="F94" s="14" t="str">
        <f>Exchanges!G98</f>
        <v>Rubber and plastics hoses and belting manufacturing</v>
      </c>
      <c r="G94" s="80">
        <f>Exchanges!H98</f>
        <v>326220</v>
      </c>
      <c r="H94" s="14" t="str">
        <f>Exchanges!I98</f>
        <v>US</v>
      </c>
      <c r="I94" s="81">
        <f>Exchanges!J98</f>
        <v>4.4700825389605952E-6</v>
      </c>
      <c r="J94" s="14" t="str">
        <f>Exchanges!K98</f>
        <v>p</v>
      </c>
      <c r="K94" s="14"/>
      <c r="L94" s="14"/>
      <c r="M94" s="14"/>
      <c r="N94" s="14"/>
      <c r="O94" s="14"/>
      <c r="P94" s="14">
        <f>Exchanges!Q98</f>
        <v>1</v>
      </c>
      <c r="Q94" s="14">
        <f>Exchanges!R98</f>
        <v>1</v>
      </c>
      <c r="R94" s="14">
        <f>Exchanges!S98</f>
        <v>1</v>
      </c>
      <c r="S94" s="14">
        <f>Exchanges!T98</f>
        <v>2</v>
      </c>
      <c r="T94" s="14">
        <f>Exchanges!U98</f>
        <v>1</v>
      </c>
      <c r="U94" s="14">
        <f>Exchanges!V98</f>
        <v>2014</v>
      </c>
      <c r="V94" s="14"/>
      <c r="W94" s="14" t="str">
        <f>Exchanges!X98</f>
        <v>BLS, BEA</v>
      </c>
      <c r="X94" s="14"/>
    </row>
    <row r="95" spans="1:24" x14ac:dyDescent="0.2">
      <c r="A95" s="14" t="s">
        <v>540</v>
      </c>
      <c r="B95" s="14"/>
      <c r="C95" s="14"/>
      <c r="D95" s="14"/>
      <c r="E95" s="14"/>
      <c r="F95" s="14" t="str">
        <f>Exchanges!G99</f>
        <v>Other rubber product manufacturing</v>
      </c>
      <c r="G95" s="80">
        <f>Exchanges!H99</f>
        <v>326290</v>
      </c>
      <c r="H95" s="14" t="str">
        <f>Exchanges!I99</f>
        <v>US</v>
      </c>
      <c r="I95" s="81">
        <f>Exchanges!J99</f>
        <v>2.6867758163239314E-6</v>
      </c>
      <c r="J95" s="14" t="str">
        <f>Exchanges!K99</f>
        <v>p</v>
      </c>
      <c r="K95" s="14"/>
      <c r="L95" s="14"/>
      <c r="M95" s="14"/>
      <c r="N95" s="14"/>
      <c r="O95" s="14"/>
      <c r="P95" s="14">
        <f>Exchanges!Q99</f>
        <v>1</v>
      </c>
      <c r="Q95" s="14">
        <f>Exchanges!R99</f>
        <v>1</v>
      </c>
      <c r="R95" s="14">
        <f>Exchanges!S99</f>
        <v>1</v>
      </c>
      <c r="S95" s="14">
        <f>Exchanges!T99</f>
        <v>2</v>
      </c>
      <c r="T95" s="14">
        <f>Exchanges!U99</f>
        <v>1</v>
      </c>
      <c r="U95" s="14">
        <f>Exchanges!V99</f>
        <v>2014</v>
      </c>
      <c r="V95" s="14"/>
      <c r="W95" s="14" t="str">
        <f>Exchanges!X99</f>
        <v>BLS, BEA</v>
      </c>
      <c r="X95" s="14"/>
    </row>
    <row r="96" spans="1:24" x14ac:dyDescent="0.2">
      <c r="A96" s="14" t="s">
        <v>540</v>
      </c>
      <c r="B96" s="14"/>
      <c r="C96" s="14"/>
      <c r="D96" s="14"/>
      <c r="E96" s="14"/>
      <c r="F96" s="14" t="str">
        <f>Exchanges!G100</f>
        <v>Cement manufacturing</v>
      </c>
      <c r="G96" s="80">
        <f>Exchanges!H100</f>
        <v>327310</v>
      </c>
      <c r="H96" s="14" t="str">
        <f>Exchanges!I100</f>
        <v>US</v>
      </c>
      <c r="I96" s="81">
        <f>Exchanges!J100</f>
        <v>2.4490340183837692E-6</v>
      </c>
      <c r="J96" s="14" t="str">
        <f>Exchanges!K100</f>
        <v>p</v>
      </c>
      <c r="K96" s="14"/>
      <c r="L96" s="14"/>
      <c r="M96" s="14"/>
      <c r="N96" s="14"/>
      <c r="O96" s="14"/>
      <c r="P96" s="14">
        <f>Exchanges!Q100</f>
        <v>1</v>
      </c>
      <c r="Q96" s="14">
        <f>Exchanges!R100</f>
        <v>1</v>
      </c>
      <c r="R96" s="14">
        <f>Exchanges!S100</f>
        <v>1</v>
      </c>
      <c r="S96" s="14">
        <f>Exchanges!T100</f>
        <v>2</v>
      </c>
      <c r="T96" s="14">
        <f>Exchanges!U100</f>
        <v>1</v>
      </c>
      <c r="U96" s="14">
        <f>Exchanges!V100</f>
        <v>2014</v>
      </c>
      <c r="V96" s="14"/>
      <c r="W96" s="14" t="str">
        <f>Exchanges!X100</f>
        <v>BLS, BEA</v>
      </c>
      <c r="X96" s="14"/>
    </row>
    <row r="97" spans="1:24" x14ac:dyDescent="0.2">
      <c r="A97" s="14" t="s">
        <v>540</v>
      </c>
      <c r="B97" s="14"/>
      <c r="C97" s="14"/>
      <c r="D97" s="14"/>
      <c r="E97" s="14"/>
      <c r="F97" s="14" t="str">
        <f>Exchanges!G101</f>
        <v>Ready-mix concrete manufacturing</v>
      </c>
      <c r="G97" s="80">
        <f>Exchanges!H101</f>
        <v>327320</v>
      </c>
      <c r="H97" s="14" t="str">
        <f>Exchanges!I101</f>
        <v>US</v>
      </c>
      <c r="I97" s="81">
        <f>Exchanges!J101</f>
        <v>3.5408563366842089E-6</v>
      </c>
      <c r="J97" s="14" t="str">
        <f>Exchanges!K101</f>
        <v>p</v>
      </c>
      <c r="K97" s="14"/>
      <c r="L97" s="14"/>
      <c r="M97" s="14"/>
      <c r="N97" s="14"/>
      <c r="O97" s="14"/>
      <c r="P97" s="14">
        <f>Exchanges!Q101</f>
        <v>1</v>
      </c>
      <c r="Q97" s="14">
        <f>Exchanges!R101</f>
        <v>1</v>
      </c>
      <c r="R97" s="14">
        <f>Exchanges!S101</f>
        <v>1</v>
      </c>
      <c r="S97" s="14">
        <f>Exchanges!T101</f>
        <v>2</v>
      </c>
      <c r="T97" s="14">
        <f>Exchanges!U101</f>
        <v>1</v>
      </c>
      <c r="U97" s="14">
        <f>Exchanges!V101</f>
        <v>2014</v>
      </c>
      <c r="V97" s="14"/>
      <c r="W97" s="14" t="str">
        <f>Exchanges!X101</f>
        <v>BLS, BEA</v>
      </c>
      <c r="X97" s="14"/>
    </row>
    <row r="98" spans="1:24" x14ac:dyDescent="0.2">
      <c r="A98" s="14" t="s">
        <v>540</v>
      </c>
      <c r="B98" s="14"/>
      <c r="C98" s="14"/>
      <c r="D98" s="14"/>
      <c r="E98" s="14"/>
      <c r="F98" s="14" t="str">
        <f>Exchanges!G102</f>
        <v>Concrete pipe, brick, and block manufacturing</v>
      </c>
      <c r="G98" s="80">
        <f>Exchanges!H102</f>
        <v>327330</v>
      </c>
      <c r="H98" s="14" t="str">
        <f>Exchanges!I102</f>
        <v>US</v>
      </c>
      <c r="I98" s="81">
        <f>Exchanges!J102</f>
        <v>3.9833023439031914E-6</v>
      </c>
      <c r="J98" s="14" t="str">
        <f>Exchanges!K102</f>
        <v>p</v>
      </c>
      <c r="K98" s="14"/>
      <c r="L98" s="14"/>
      <c r="M98" s="14"/>
      <c r="N98" s="14"/>
      <c r="O98" s="14"/>
      <c r="P98" s="14">
        <f>Exchanges!Q102</f>
        <v>1</v>
      </c>
      <c r="Q98" s="14">
        <f>Exchanges!R102</f>
        <v>1</v>
      </c>
      <c r="R98" s="14">
        <f>Exchanges!S102</f>
        <v>1</v>
      </c>
      <c r="S98" s="14">
        <f>Exchanges!T102</f>
        <v>2</v>
      </c>
      <c r="T98" s="14">
        <f>Exchanges!U102</f>
        <v>1</v>
      </c>
      <c r="U98" s="14">
        <f>Exchanges!V102</f>
        <v>2014</v>
      </c>
      <c r="V98" s="14"/>
      <c r="W98" s="14" t="str">
        <f>Exchanges!X102</f>
        <v>BLS, BEA</v>
      </c>
      <c r="X98" s="14"/>
    </row>
    <row r="99" spans="1:24" x14ac:dyDescent="0.2">
      <c r="A99" s="14" t="s">
        <v>540</v>
      </c>
      <c r="B99" s="14"/>
      <c r="C99" s="14"/>
      <c r="D99" s="14"/>
      <c r="E99" s="14"/>
      <c r="F99" s="14" t="str">
        <f>Exchanges!G103</f>
        <v>Other concrete product manufacturing</v>
      </c>
      <c r="G99" s="80">
        <f>Exchanges!H103</f>
        <v>327390</v>
      </c>
      <c r="H99" s="14" t="str">
        <f>Exchanges!I103</f>
        <v>US</v>
      </c>
      <c r="I99" s="81">
        <f>Exchanges!J103</f>
        <v>4.7720106858380331E-6</v>
      </c>
      <c r="J99" s="14" t="str">
        <f>Exchanges!K103</f>
        <v>p</v>
      </c>
      <c r="K99" s="14"/>
      <c r="L99" s="14"/>
      <c r="M99" s="14"/>
      <c r="N99" s="14"/>
      <c r="O99" s="14"/>
      <c r="P99" s="14">
        <f>Exchanges!Q103</f>
        <v>1</v>
      </c>
      <c r="Q99" s="14">
        <f>Exchanges!R103</f>
        <v>1</v>
      </c>
      <c r="R99" s="14">
        <f>Exchanges!S103</f>
        <v>1</v>
      </c>
      <c r="S99" s="14">
        <f>Exchanges!T103</f>
        <v>2</v>
      </c>
      <c r="T99" s="14">
        <f>Exchanges!U103</f>
        <v>1</v>
      </c>
      <c r="U99" s="14">
        <f>Exchanges!V103</f>
        <v>2014</v>
      </c>
      <c r="V99" s="14"/>
      <c r="W99" s="14" t="str">
        <f>Exchanges!X103</f>
        <v>BLS, BEA</v>
      </c>
      <c r="X99" s="14"/>
    </row>
    <row r="100" spans="1:24" x14ac:dyDescent="0.2">
      <c r="A100" s="14" t="s">
        <v>540</v>
      </c>
      <c r="B100" s="14"/>
      <c r="C100" s="14"/>
      <c r="D100" s="14"/>
      <c r="E100" s="14"/>
      <c r="F100" s="14" t="str">
        <f>Exchanges!G104</f>
        <v>Abrasive product manufacturing</v>
      </c>
      <c r="G100" s="80">
        <f>Exchanges!H104</f>
        <v>327910</v>
      </c>
      <c r="H100" s="14" t="str">
        <f>Exchanges!I104</f>
        <v>US</v>
      </c>
      <c r="I100" s="81">
        <f>Exchanges!J104</f>
        <v>2.0237984692106722E-6</v>
      </c>
      <c r="J100" s="14" t="str">
        <f>Exchanges!K104</f>
        <v>p</v>
      </c>
      <c r="K100" s="14"/>
      <c r="L100" s="14"/>
      <c r="M100" s="14"/>
      <c r="N100" s="14"/>
      <c r="O100" s="14"/>
      <c r="P100" s="14">
        <f>Exchanges!Q104</f>
        <v>1</v>
      </c>
      <c r="Q100" s="14">
        <f>Exchanges!R104</f>
        <v>1</v>
      </c>
      <c r="R100" s="14">
        <f>Exchanges!S104</f>
        <v>1</v>
      </c>
      <c r="S100" s="14">
        <f>Exchanges!T104</f>
        <v>2</v>
      </c>
      <c r="T100" s="14">
        <f>Exchanges!U104</f>
        <v>1</v>
      </c>
      <c r="U100" s="14">
        <f>Exchanges!V104</f>
        <v>2014</v>
      </c>
      <c r="V100" s="14"/>
      <c r="W100" s="14" t="str">
        <f>Exchanges!X104</f>
        <v>BLS, BEA</v>
      </c>
      <c r="X100" s="14"/>
    </row>
    <row r="101" spans="1:24" x14ac:dyDescent="0.2">
      <c r="A101" s="14" t="s">
        <v>540</v>
      </c>
      <c r="B101" s="14"/>
      <c r="C101" s="14"/>
      <c r="D101" s="14"/>
      <c r="E101" s="14"/>
      <c r="F101" s="14" t="str">
        <f>Exchanges!G105</f>
        <v>Cut stone and stone product manufacturing</v>
      </c>
      <c r="G101" s="80">
        <f>Exchanges!H105</f>
        <v>327991</v>
      </c>
      <c r="H101" s="14" t="str">
        <f>Exchanges!I105</f>
        <v>US</v>
      </c>
      <c r="I101" s="81">
        <f>Exchanges!J105</f>
        <v>4.6812856926854832E-6</v>
      </c>
      <c r="J101" s="14" t="str">
        <f>Exchanges!K105</f>
        <v>p</v>
      </c>
      <c r="K101" s="14"/>
      <c r="L101" s="14"/>
      <c r="M101" s="14"/>
      <c r="N101" s="14"/>
      <c r="O101" s="14"/>
      <c r="P101" s="14">
        <f>Exchanges!Q105</f>
        <v>1</v>
      </c>
      <c r="Q101" s="14">
        <f>Exchanges!R105</f>
        <v>1</v>
      </c>
      <c r="R101" s="14">
        <f>Exchanges!S105</f>
        <v>1</v>
      </c>
      <c r="S101" s="14">
        <f>Exchanges!T105</f>
        <v>2</v>
      </c>
      <c r="T101" s="14">
        <f>Exchanges!U105</f>
        <v>1</v>
      </c>
      <c r="U101" s="14">
        <f>Exchanges!V105</f>
        <v>2014</v>
      </c>
      <c r="V101" s="14"/>
      <c r="W101" s="14" t="str">
        <f>Exchanges!X105</f>
        <v>BLS, BEA</v>
      </c>
      <c r="X101" s="14"/>
    </row>
    <row r="102" spans="1:24" x14ac:dyDescent="0.2">
      <c r="A102" s="14" t="s">
        <v>540</v>
      </c>
      <c r="B102" s="14"/>
      <c r="C102" s="14"/>
      <c r="D102" s="14"/>
      <c r="E102" s="14"/>
      <c r="F102" s="14" t="str">
        <f>Exchanges!G106</f>
        <v>Ground or treated mineral and earth manufacturing</v>
      </c>
      <c r="G102" s="80">
        <f>Exchanges!H106</f>
        <v>327992</v>
      </c>
      <c r="H102" s="14" t="str">
        <f>Exchanges!I106</f>
        <v>US</v>
      </c>
      <c r="I102" s="81">
        <f>Exchanges!J106</f>
        <v>1.8589807046643252E-6</v>
      </c>
      <c r="J102" s="14" t="str">
        <f>Exchanges!K106</f>
        <v>p</v>
      </c>
      <c r="K102" s="14"/>
      <c r="L102" s="14"/>
      <c r="M102" s="14"/>
      <c r="N102" s="14"/>
      <c r="O102" s="14"/>
      <c r="P102" s="14">
        <f>Exchanges!Q106</f>
        <v>1</v>
      </c>
      <c r="Q102" s="14">
        <f>Exchanges!R106</f>
        <v>1</v>
      </c>
      <c r="R102" s="14">
        <f>Exchanges!S106</f>
        <v>1</v>
      </c>
      <c r="S102" s="14">
        <f>Exchanges!T106</f>
        <v>2</v>
      </c>
      <c r="T102" s="14">
        <f>Exchanges!U106</f>
        <v>1</v>
      </c>
      <c r="U102" s="14">
        <f>Exchanges!V106</f>
        <v>2014</v>
      </c>
      <c r="V102" s="14"/>
      <c r="W102" s="14" t="str">
        <f>Exchanges!X106</f>
        <v>BLS, BEA</v>
      </c>
      <c r="X102" s="14"/>
    </row>
    <row r="103" spans="1:24" x14ac:dyDescent="0.2">
      <c r="A103" s="14" t="s">
        <v>540</v>
      </c>
      <c r="B103" s="14"/>
      <c r="C103" s="14"/>
      <c r="D103" s="14"/>
      <c r="E103" s="14"/>
      <c r="F103" s="14" t="str">
        <f>Exchanges!G107</f>
        <v>Miscellaneous nonmetallic mineral products</v>
      </c>
      <c r="G103" s="80">
        <f>Exchanges!H107</f>
        <v>327999</v>
      </c>
      <c r="H103" s="14" t="str">
        <f>Exchanges!I107</f>
        <v>US</v>
      </c>
      <c r="I103" s="81">
        <f>Exchanges!J107</f>
        <v>3.4752912684321643E-6</v>
      </c>
      <c r="J103" s="14" t="str">
        <f>Exchanges!K107</f>
        <v>p</v>
      </c>
      <c r="K103" s="14"/>
      <c r="L103" s="14"/>
      <c r="M103" s="14"/>
      <c r="N103" s="14"/>
      <c r="O103" s="14"/>
      <c r="P103" s="14">
        <f>Exchanges!Q107</f>
        <v>1</v>
      </c>
      <c r="Q103" s="14">
        <f>Exchanges!R107</f>
        <v>1</v>
      </c>
      <c r="R103" s="14">
        <f>Exchanges!S107</f>
        <v>1</v>
      </c>
      <c r="S103" s="14">
        <f>Exchanges!T107</f>
        <v>2</v>
      </c>
      <c r="T103" s="14">
        <f>Exchanges!U107</f>
        <v>1</v>
      </c>
      <c r="U103" s="14">
        <f>Exchanges!V107</f>
        <v>2014</v>
      </c>
      <c r="V103" s="14"/>
      <c r="W103" s="14" t="str">
        <f>Exchanges!X107</f>
        <v>BLS, BEA</v>
      </c>
      <c r="X103" s="14"/>
    </row>
    <row r="104" spans="1:24" x14ac:dyDescent="0.2">
      <c r="A104" s="14" t="s">
        <v>540</v>
      </c>
      <c r="B104" s="14"/>
      <c r="C104" s="14"/>
      <c r="D104" s="14"/>
      <c r="E104" s="14"/>
      <c r="F104" s="14" t="str">
        <f>Exchanges!G108</f>
        <v>Mineral wool manufacturing</v>
      </c>
      <c r="G104" s="80">
        <f>Exchanges!H108</f>
        <v>327993</v>
      </c>
      <c r="H104" s="14" t="str">
        <f>Exchanges!I108</f>
        <v>US</v>
      </c>
      <c r="I104" s="81">
        <f>Exchanges!J108</f>
        <v>3.3808283103614297E-6</v>
      </c>
      <c r="J104" s="14" t="str">
        <f>Exchanges!K108</f>
        <v>p</v>
      </c>
      <c r="K104" s="14"/>
      <c r="L104" s="14"/>
      <c r="M104" s="14"/>
      <c r="N104" s="14"/>
      <c r="O104" s="14"/>
      <c r="P104" s="14">
        <f>Exchanges!Q108</f>
        <v>1</v>
      </c>
      <c r="Q104" s="14">
        <f>Exchanges!R108</f>
        <v>1</v>
      </c>
      <c r="R104" s="14">
        <f>Exchanges!S108</f>
        <v>1</v>
      </c>
      <c r="S104" s="14">
        <f>Exchanges!T108</f>
        <v>2</v>
      </c>
      <c r="T104" s="14">
        <f>Exchanges!U108</f>
        <v>1</v>
      </c>
      <c r="U104" s="14">
        <f>Exchanges!V108</f>
        <v>2014</v>
      </c>
      <c r="V104" s="14"/>
      <c r="W104" s="14" t="str">
        <f>Exchanges!X108</f>
        <v>BLS, BEA</v>
      </c>
      <c r="X104" s="14"/>
    </row>
    <row r="105" spans="1:24" x14ac:dyDescent="0.2">
      <c r="A105" s="14" t="s">
        <v>540</v>
      </c>
      <c r="B105" s="14"/>
      <c r="C105" s="14"/>
      <c r="D105" s="14"/>
      <c r="E105" s="14"/>
      <c r="F105" s="14" t="str">
        <f>Exchanges!G109</f>
        <v>Alumina refining and primary aluminum production</v>
      </c>
      <c r="G105" s="80" t="str">
        <f>Exchanges!H109</f>
        <v>33131A</v>
      </c>
      <c r="H105" s="14" t="str">
        <f>Exchanges!I109</f>
        <v>US</v>
      </c>
      <c r="I105" s="81">
        <f>Exchanges!J109</f>
        <v>2.0860317055144918E-6</v>
      </c>
      <c r="J105" s="14" t="str">
        <f>Exchanges!K109</f>
        <v>p</v>
      </c>
      <c r="K105" s="14"/>
      <c r="L105" s="14"/>
      <c r="M105" s="14"/>
      <c r="N105" s="14"/>
      <c r="O105" s="14"/>
      <c r="P105" s="14">
        <f>Exchanges!Q109</f>
        <v>1</v>
      </c>
      <c r="Q105" s="14">
        <f>Exchanges!R109</f>
        <v>1</v>
      </c>
      <c r="R105" s="14">
        <f>Exchanges!S109</f>
        <v>1</v>
      </c>
      <c r="S105" s="14">
        <f>Exchanges!T109</f>
        <v>2</v>
      </c>
      <c r="T105" s="14">
        <f>Exchanges!U109</f>
        <v>1</v>
      </c>
      <c r="U105" s="14">
        <f>Exchanges!V109</f>
        <v>2014</v>
      </c>
      <c r="V105" s="14"/>
      <c r="W105" s="14" t="str">
        <f>Exchanges!X109</f>
        <v>BLS, BEA</v>
      </c>
      <c r="X105" s="14"/>
    </row>
    <row r="106" spans="1:24" x14ac:dyDescent="0.2">
      <c r="A106" s="14" t="s">
        <v>540</v>
      </c>
      <c r="B106" s="14"/>
      <c r="C106" s="14"/>
      <c r="D106" s="14"/>
      <c r="E106" s="14"/>
      <c r="F106" s="14" t="str">
        <f>Exchanges!G110</f>
        <v>Aluminum product manufacturing from purchased aluminum</v>
      </c>
      <c r="G106" s="80" t="str">
        <f>Exchanges!H110</f>
        <v>33131B</v>
      </c>
      <c r="H106" s="14" t="str">
        <f>Exchanges!I110</f>
        <v>US</v>
      </c>
      <c r="I106" s="81">
        <f>Exchanges!J110</f>
        <v>1.6684228633877128E-6</v>
      </c>
      <c r="J106" s="14" t="str">
        <f>Exchanges!K110</f>
        <v>p</v>
      </c>
      <c r="K106" s="14"/>
      <c r="L106" s="14"/>
      <c r="M106" s="14"/>
      <c r="N106" s="14"/>
      <c r="O106" s="14"/>
      <c r="P106" s="14">
        <f>Exchanges!Q110</f>
        <v>1</v>
      </c>
      <c r="Q106" s="14">
        <f>Exchanges!R110</f>
        <v>1</v>
      </c>
      <c r="R106" s="14">
        <f>Exchanges!S110</f>
        <v>1</v>
      </c>
      <c r="S106" s="14">
        <f>Exchanges!T110</f>
        <v>2</v>
      </c>
      <c r="T106" s="14">
        <f>Exchanges!U110</f>
        <v>1</v>
      </c>
      <c r="U106" s="14">
        <f>Exchanges!V110</f>
        <v>2014</v>
      </c>
      <c r="V106" s="14"/>
      <c r="W106" s="14" t="str">
        <f>Exchanges!X110</f>
        <v>BLS, BEA</v>
      </c>
      <c r="X106" s="14"/>
    </row>
    <row r="107" spans="1:24" x14ac:dyDescent="0.2">
      <c r="A107" s="14" t="s">
        <v>540</v>
      </c>
      <c r="B107" s="14"/>
      <c r="C107" s="14"/>
      <c r="D107" s="14"/>
      <c r="E107" s="14"/>
      <c r="F107" s="14" t="str">
        <f>Exchanges!G111</f>
        <v>Secondary smelting and alloying of aluminum</v>
      </c>
      <c r="G107" s="80">
        <f>Exchanges!H111</f>
        <v>331314</v>
      </c>
      <c r="H107" s="14" t="str">
        <f>Exchanges!I111</f>
        <v>US</v>
      </c>
      <c r="I107" s="81">
        <f>Exchanges!J111</f>
        <v>7.0809192087651611E-7</v>
      </c>
      <c r="J107" s="14" t="str">
        <f>Exchanges!K111</f>
        <v>p</v>
      </c>
      <c r="K107" s="14"/>
      <c r="L107" s="14"/>
      <c r="M107" s="14"/>
      <c r="N107" s="14"/>
      <c r="O107" s="14"/>
      <c r="P107" s="14">
        <f>Exchanges!Q111</f>
        <v>1</v>
      </c>
      <c r="Q107" s="14">
        <f>Exchanges!R111</f>
        <v>1</v>
      </c>
      <c r="R107" s="14">
        <f>Exchanges!S111</f>
        <v>1</v>
      </c>
      <c r="S107" s="14">
        <f>Exchanges!T111</f>
        <v>2</v>
      </c>
      <c r="T107" s="14">
        <f>Exchanges!U111</f>
        <v>1</v>
      </c>
      <c r="U107" s="14">
        <f>Exchanges!V111</f>
        <v>2014</v>
      </c>
      <c r="V107" s="14"/>
      <c r="W107" s="14" t="str">
        <f>Exchanges!X111</f>
        <v>BLS, BEA</v>
      </c>
      <c r="X107" s="14"/>
    </row>
    <row r="108" spans="1:24" x14ac:dyDescent="0.2">
      <c r="A108" s="14" t="s">
        <v>540</v>
      </c>
      <c r="B108" s="14"/>
      <c r="C108" s="14"/>
      <c r="D108" s="14"/>
      <c r="E108" s="14"/>
      <c r="F108" s="14" t="str">
        <f>Exchanges!G112</f>
        <v>Primary smelting and refining of copper</v>
      </c>
      <c r="G108" s="80">
        <f>Exchanges!H112</f>
        <v>331411</v>
      </c>
      <c r="H108" s="14" t="str">
        <f>Exchanges!I112</f>
        <v>US</v>
      </c>
      <c r="I108" s="81">
        <f>Exchanges!J112</f>
        <v>2.8468495201711784E-7</v>
      </c>
      <c r="J108" s="14" t="str">
        <f>Exchanges!K112</f>
        <v>p</v>
      </c>
      <c r="K108" s="14"/>
      <c r="L108" s="14"/>
      <c r="M108" s="14"/>
      <c r="N108" s="14"/>
      <c r="O108" s="14"/>
      <c r="P108" s="14">
        <f>Exchanges!Q112</f>
        <v>1</v>
      </c>
      <c r="Q108" s="14">
        <f>Exchanges!R112</f>
        <v>1</v>
      </c>
      <c r="R108" s="14">
        <f>Exchanges!S112</f>
        <v>1</v>
      </c>
      <c r="S108" s="14">
        <f>Exchanges!T112</f>
        <v>2</v>
      </c>
      <c r="T108" s="14">
        <f>Exchanges!U112</f>
        <v>1</v>
      </c>
      <c r="U108" s="14">
        <f>Exchanges!V112</f>
        <v>2014</v>
      </c>
      <c r="V108" s="14"/>
      <c r="W108" s="14" t="str">
        <f>Exchanges!X112</f>
        <v>BLS, BEA</v>
      </c>
      <c r="X108" s="14"/>
    </row>
    <row r="109" spans="1:24" x14ac:dyDescent="0.2">
      <c r="A109" s="14" t="s">
        <v>540</v>
      </c>
      <c r="B109" s="14"/>
      <c r="C109" s="14"/>
      <c r="D109" s="14"/>
      <c r="E109" s="14"/>
      <c r="F109" s="14" t="str">
        <f>Exchanges!G113</f>
        <v>Copper rolling, drawing, extruding and alloying</v>
      </c>
      <c r="G109" s="80">
        <f>Exchanges!H113</f>
        <v>331420</v>
      </c>
      <c r="H109" s="14" t="str">
        <f>Exchanges!I113</f>
        <v>US</v>
      </c>
      <c r="I109" s="81">
        <f>Exchanges!J113</f>
        <v>1.1570125148741206E-6</v>
      </c>
      <c r="J109" s="14" t="str">
        <f>Exchanges!K113</f>
        <v>p</v>
      </c>
      <c r="K109" s="14"/>
      <c r="L109" s="14"/>
      <c r="M109" s="14"/>
      <c r="N109" s="14"/>
      <c r="O109" s="14"/>
      <c r="P109" s="14">
        <f>Exchanges!Q113</f>
        <v>1</v>
      </c>
      <c r="Q109" s="14">
        <f>Exchanges!R113</f>
        <v>1</v>
      </c>
      <c r="R109" s="14">
        <f>Exchanges!S113</f>
        <v>1</v>
      </c>
      <c r="S109" s="14">
        <f>Exchanges!T113</f>
        <v>2</v>
      </c>
      <c r="T109" s="14">
        <f>Exchanges!U113</f>
        <v>1</v>
      </c>
      <c r="U109" s="14">
        <f>Exchanges!V113</f>
        <v>2014</v>
      </c>
      <c r="V109" s="14"/>
      <c r="W109" s="14" t="str">
        <f>Exchanges!X113</f>
        <v>BLS, BEA</v>
      </c>
      <c r="X109" s="14"/>
    </row>
    <row r="110" spans="1:24" x14ac:dyDescent="0.2">
      <c r="A110" s="14" t="s">
        <v>540</v>
      </c>
      <c r="B110" s="14"/>
      <c r="C110" s="14"/>
      <c r="D110" s="14"/>
      <c r="E110" s="14"/>
      <c r="F110" s="14" t="str">
        <f>Exchanges!G114</f>
        <v>Nonferrous metal (except copper and aluminum) rolling, drawing, extruding and alloying</v>
      </c>
      <c r="G110" s="80">
        <f>Exchanges!H114</f>
        <v>331490</v>
      </c>
      <c r="H110" s="14" t="str">
        <f>Exchanges!I114</f>
        <v>US</v>
      </c>
      <c r="I110" s="81">
        <f>Exchanges!J114</f>
        <v>1.1692768574103701E-6</v>
      </c>
      <c r="J110" s="14" t="str">
        <f>Exchanges!K114</f>
        <v>p</v>
      </c>
      <c r="K110" s="14"/>
      <c r="L110" s="14"/>
      <c r="M110" s="14"/>
      <c r="N110" s="14"/>
      <c r="O110" s="14"/>
      <c r="P110" s="14">
        <f>Exchanges!Q114</f>
        <v>1</v>
      </c>
      <c r="Q110" s="14">
        <f>Exchanges!R114</f>
        <v>1</v>
      </c>
      <c r="R110" s="14">
        <f>Exchanges!S114</f>
        <v>1</v>
      </c>
      <c r="S110" s="14">
        <f>Exchanges!T114</f>
        <v>2</v>
      </c>
      <c r="T110" s="14">
        <f>Exchanges!U114</f>
        <v>1</v>
      </c>
      <c r="U110" s="14">
        <f>Exchanges!V114</f>
        <v>2014</v>
      </c>
      <c r="V110" s="14"/>
      <c r="W110" s="14" t="str">
        <f>Exchanges!X114</f>
        <v>BLS, BEA</v>
      </c>
      <c r="X110" s="14"/>
    </row>
    <row r="111" spans="1:24" x14ac:dyDescent="0.2">
      <c r="A111" s="14" t="s">
        <v>540</v>
      </c>
      <c r="B111" s="14"/>
      <c r="C111" s="14"/>
      <c r="D111" s="14"/>
      <c r="E111" s="14"/>
      <c r="F111" s="14" t="str">
        <f>Exchanges!G115</f>
        <v>Primary smelting and refining of nonferrous metal (except copper and aluminum)</v>
      </c>
      <c r="G111" s="80">
        <f>Exchanges!H115</f>
        <v>331419</v>
      </c>
      <c r="H111" s="14" t="str">
        <f>Exchanges!I115</f>
        <v>US</v>
      </c>
      <c r="I111" s="81">
        <f>Exchanges!J115</f>
        <v>1.1652402082102539E-6</v>
      </c>
      <c r="J111" s="14" t="str">
        <f>Exchanges!K115</f>
        <v>p</v>
      </c>
      <c r="K111" s="14"/>
      <c r="L111" s="14"/>
      <c r="M111" s="14"/>
      <c r="N111" s="14"/>
      <c r="O111" s="14"/>
      <c r="P111" s="14">
        <f>Exchanges!Q115</f>
        <v>1</v>
      </c>
      <c r="Q111" s="14">
        <f>Exchanges!R115</f>
        <v>1</v>
      </c>
      <c r="R111" s="14">
        <f>Exchanges!S115</f>
        <v>1</v>
      </c>
      <c r="S111" s="14">
        <f>Exchanges!T115</f>
        <v>2</v>
      </c>
      <c r="T111" s="14">
        <f>Exchanges!U115</f>
        <v>1</v>
      </c>
      <c r="U111" s="14">
        <f>Exchanges!V115</f>
        <v>2014</v>
      </c>
      <c r="V111" s="14"/>
      <c r="W111" s="14" t="str">
        <f>Exchanges!X115</f>
        <v>BLS, BEA</v>
      </c>
      <c r="X111" s="14"/>
    </row>
    <row r="112" spans="1:24" x14ac:dyDescent="0.2">
      <c r="A112" s="14" t="s">
        <v>540</v>
      </c>
      <c r="B112" s="14"/>
      <c r="C112" s="14"/>
      <c r="D112" s="14"/>
      <c r="E112" s="14"/>
      <c r="F112" s="14" t="str">
        <f>Exchanges!G116</f>
        <v>Ferrous metal foundries</v>
      </c>
      <c r="G112" s="80">
        <f>Exchanges!H116</f>
        <v>331510</v>
      </c>
      <c r="H112" s="14" t="str">
        <f>Exchanges!I116</f>
        <v>US</v>
      </c>
      <c r="I112" s="81">
        <f>Exchanges!J116</f>
        <v>4.1126651755250173E-6</v>
      </c>
      <c r="J112" s="14" t="str">
        <f>Exchanges!K116</f>
        <v>p</v>
      </c>
      <c r="K112" s="14"/>
      <c r="L112" s="14"/>
      <c r="M112" s="14"/>
      <c r="N112" s="14"/>
      <c r="O112" s="14"/>
      <c r="P112" s="14">
        <f>Exchanges!Q116</f>
        <v>1</v>
      </c>
      <c r="Q112" s="14">
        <f>Exchanges!R116</f>
        <v>1</v>
      </c>
      <c r="R112" s="14">
        <f>Exchanges!S116</f>
        <v>1</v>
      </c>
      <c r="S112" s="14">
        <f>Exchanges!T116</f>
        <v>2</v>
      </c>
      <c r="T112" s="14">
        <f>Exchanges!U116</f>
        <v>1</v>
      </c>
      <c r="U112" s="14">
        <f>Exchanges!V116</f>
        <v>2014</v>
      </c>
      <c r="V112" s="14"/>
      <c r="W112" s="14" t="str">
        <f>Exchanges!X116</f>
        <v>BLS, BEA</v>
      </c>
      <c r="X112" s="14"/>
    </row>
    <row r="113" spans="1:24" x14ac:dyDescent="0.2">
      <c r="A113" s="14" t="s">
        <v>540</v>
      </c>
      <c r="B113" s="14"/>
      <c r="C113" s="14"/>
      <c r="D113" s="14"/>
      <c r="E113" s="14"/>
      <c r="F113" s="14" t="str">
        <f>Exchanges!G117</f>
        <v>Nonferrous metal foundries</v>
      </c>
      <c r="G113" s="80">
        <f>Exchanges!H117</f>
        <v>331520</v>
      </c>
      <c r="H113" s="14" t="str">
        <f>Exchanges!I117</f>
        <v>US</v>
      </c>
      <c r="I113" s="81">
        <f>Exchanges!J117</f>
        <v>3.6637148176196957E-6</v>
      </c>
      <c r="J113" s="14" t="str">
        <f>Exchanges!K117</f>
        <v>p</v>
      </c>
      <c r="K113" s="14"/>
      <c r="L113" s="14"/>
      <c r="M113" s="14"/>
      <c r="N113" s="14"/>
      <c r="O113" s="14"/>
      <c r="P113" s="14">
        <f>Exchanges!Q117</f>
        <v>1</v>
      </c>
      <c r="Q113" s="14">
        <f>Exchanges!R117</f>
        <v>1</v>
      </c>
      <c r="R113" s="14">
        <f>Exchanges!S117</f>
        <v>1</v>
      </c>
      <c r="S113" s="14">
        <f>Exchanges!T117</f>
        <v>2</v>
      </c>
      <c r="T113" s="14">
        <f>Exchanges!U117</f>
        <v>1</v>
      </c>
      <c r="U113" s="14">
        <f>Exchanges!V117</f>
        <v>2014</v>
      </c>
      <c r="V113" s="14"/>
      <c r="W113" s="14" t="str">
        <f>Exchanges!X117</f>
        <v>BLS, BEA</v>
      </c>
      <c r="X113" s="14"/>
    </row>
    <row r="114" spans="1:24" x14ac:dyDescent="0.2">
      <c r="A114" s="14" t="s">
        <v>540</v>
      </c>
      <c r="B114" s="14"/>
      <c r="C114" s="14"/>
      <c r="D114" s="14"/>
      <c r="E114" s="14"/>
      <c r="F114" s="14" t="str">
        <f>Exchanges!G118</f>
        <v>Custom roll forming</v>
      </c>
      <c r="G114" s="80">
        <f>Exchanges!H118</f>
        <v>332114</v>
      </c>
      <c r="H114" s="14" t="str">
        <f>Exchanges!I118</f>
        <v>US</v>
      </c>
      <c r="I114" s="81">
        <f>Exchanges!J118</f>
        <v>6.8273357974440642E-7</v>
      </c>
      <c r="J114" s="14" t="str">
        <f>Exchanges!K118</f>
        <v>p</v>
      </c>
      <c r="K114" s="14"/>
      <c r="L114" s="14"/>
      <c r="M114" s="14"/>
      <c r="N114" s="14"/>
      <c r="O114" s="14"/>
      <c r="P114" s="14">
        <f>Exchanges!Q118</f>
        <v>1</v>
      </c>
      <c r="Q114" s="14">
        <f>Exchanges!R118</f>
        <v>1</v>
      </c>
      <c r="R114" s="14">
        <f>Exchanges!S118</f>
        <v>1</v>
      </c>
      <c r="S114" s="14">
        <f>Exchanges!T118</f>
        <v>2</v>
      </c>
      <c r="T114" s="14">
        <f>Exchanges!U118</f>
        <v>1</v>
      </c>
      <c r="U114" s="14">
        <f>Exchanges!V118</f>
        <v>2014</v>
      </c>
      <c r="V114" s="14"/>
      <c r="W114" s="14" t="str">
        <f>Exchanges!X118</f>
        <v>BLS, BEA</v>
      </c>
      <c r="X114" s="14"/>
    </row>
    <row r="115" spans="1:24" x14ac:dyDescent="0.2">
      <c r="A115" s="14" t="s">
        <v>540</v>
      </c>
      <c r="B115" s="14"/>
      <c r="C115" s="14"/>
      <c r="D115" s="14"/>
      <c r="E115" s="14"/>
      <c r="F115" s="14" t="str">
        <f>Exchanges!G119</f>
        <v>All other forging, stamping, and sintering</v>
      </c>
      <c r="G115" s="80" t="str">
        <f>Exchanges!H119</f>
        <v>33211A</v>
      </c>
      <c r="H115" s="14" t="str">
        <f>Exchanges!I119</f>
        <v>US</v>
      </c>
      <c r="I115" s="81">
        <f>Exchanges!J119</f>
        <v>3.4063406968426865E-6</v>
      </c>
      <c r="J115" s="14" t="str">
        <f>Exchanges!K119</f>
        <v>p</v>
      </c>
      <c r="K115" s="14"/>
      <c r="L115" s="14"/>
      <c r="M115" s="14"/>
      <c r="N115" s="14"/>
      <c r="O115" s="14"/>
      <c r="P115" s="14">
        <f>Exchanges!Q119</f>
        <v>1</v>
      </c>
      <c r="Q115" s="14">
        <f>Exchanges!R119</f>
        <v>1</v>
      </c>
      <c r="R115" s="14">
        <f>Exchanges!S119</f>
        <v>1</v>
      </c>
      <c r="S115" s="14">
        <f>Exchanges!T119</f>
        <v>2</v>
      </c>
      <c r="T115" s="14">
        <f>Exchanges!U119</f>
        <v>1</v>
      </c>
      <c r="U115" s="14">
        <f>Exchanges!V119</f>
        <v>2014</v>
      </c>
      <c r="V115" s="14"/>
      <c r="W115" s="14" t="str">
        <f>Exchanges!X119</f>
        <v>BLS, BEA</v>
      </c>
      <c r="X115" s="14"/>
    </row>
    <row r="116" spans="1:24" x14ac:dyDescent="0.2">
      <c r="A116" s="14" t="s">
        <v>540</v>
      </c>
      <c r="B116" s="14"/>
      <c r="C116" s="14"/>
      <c r="D116" s="14"/>
      <c r="E116" s="14"/>
      <c r="F116" s="14" t="str">
        <f>Exchanges!G120</f>
        <v>Crown and closure manufacturing and metal stamping</v>
      </c>
      <c r="G116" s="80" t="str">
        <f>Exchanges!H120</f>
        <v>33211B</v>
      </c>
      <c r="H116" s="14" t="str">
        <f>Exchanges!I120</f>
        <v>US</v>
      </c>
      <c r="I116" s="81">
        <f>Exchanges!J120</f>
        <v>3.4876600306591044E-6</v>
      </c>
      <c r="J116" s="14" t="str">
        <f>Exchanges!K120</f>
        <v>p</v>
      </c>
      <c r="K116" s="14"/>
      <c r="L116" s="14"/>
      <c r="M116" s="14"/>
      <c r="N116" s="14"/>
      <c r="O116" s="14"/>
      <c r="P116" s="14">
        <f>Exchanges!Q120</f>
        <v>1</v>
      </c>
      <c r="Q116" s="14">
        <f>Exchanges!R120</f>
        <v>1</v>
      </c>
      <c r="R116" s="14">
        <f>Exchanges!S120</f>
        <v>1</v>
      </c>
      <c r="S116" s="14">
        <f>Exchanges!T120</f>
        <v>2</v>
      </c>
      <c r="T116" s="14">
        <f>Exchanges!U120</f>
        <v>1</v>
      </c>
      <c r="U116" s="14">
        <f>Exchanges!V120</f>
        <v>2014</v>
      </c>
      <c r="V116" s="14"/>
      <c r="W116" s="14" t="str">
        <f>Exchanges!X120</f>
        <v>BLS, BEA</v>
      </c>
      <c r="X116" s="14"/>
    </row>
    <row r="117" spans="1:24" x14ac:dyDescent="0.2">
      <c r="A117" s="14" t="s">
        <v>540</v>
      </c>
      <c r="B117" s="14"/>
      <c r="C117" s="14"/>
      <c r="D117" s="14"/>
      <c r="E117" s="14"/>
      <c r="F117" s="14" t="str">
        <f>Exchanges!G121</f>
        <v>Ornamental and architectural metal products manufacturing</v>
      </c>
      <c r="G117" s="80">
        <f>Exchanges!H121</f>
        <v>332320</v>
      </c>
      <c r="H117" s="14" t="str">
        <f>Exchanges!I121</f>
        <v>US</v>
      </c>
      <c r="I117" s="81">
        <f>Exchanges!J121</f>
        <v>4.4992335974740732E-6</v>
      </c>
      <c r="J117" s="14" t="str">
        <f>Exchanges!K121</f>
        <v>p</v>
      </c>
      <c r="K117" s="14"/>
      <c r="L117" s="14"/>
      <c r="M117" s="14"/>
      <c r="N117" s="14"/>
      <c r="O117" s="14"/>
      <c r="P117" s="14">
        <f>Exchanges!Q121</f>
        <v>1</v>
      </c>
      <c r="Q117" s="14">
        <f>Exchanges!R121</f>
        <v>1</v>
      </c>
      <c r="R117" s="14">
        <f>Exchanges!S121</f>
        <v>1</v>
      </c>
      <c r="S117" s="14">
        <f>Exchanges!T121</f>
        <v>2</v>
      </c>
      <c r="T117" s="14">
        <f>Exchanges!U121</f>
        <v>1</v>
      </c>
      <c r="U117" s="14">
        <f>Exchanges!V121</f>
        <v>2014</v>
      </c>
      <c r="V117" s="14"/>
      <c r="W117" s="14" t="str">
        <f>Exchanges!X121</f>
        <v>BLS, BEA</v>
      </c>
      <c r="X117" s="14"/>
    </row>
    <row r="118" spans="1:24" x14ac:dyDescent="0.2">
      <c r="A118" s="14" t="s">
        <v>540</v>
      </c>
      <c r="B118" s="14"/>
      <c r="C118" s="14"/>
      <c r="D118" s="14"/>
      <c r="E118" s="14"/>
      <c r="F118" s="14" t="str">
        <f>Exchanges!G122</f>
        <v>Plate work and fabricated structural product manufacturing</v>
      </c>
      <c r="G118" s="80">
        <f>Exchanges!H122</f>
        <v>332310</v>
      </c>
      <c r="H118" s="14" t="str">
        <f>Exchanges!I122</f>
        <v>US</v>
      </c>
      <c r="I118" s="81">
        <f>Exchanges!J122</f>
        <v>4.3025519084590255E-6</v>
      </c>
      <c r="J118" s="14" t="str">
        <f>Exchanges!K122</f>
        <v>p</v>
      </c>
      <c r="K118" s="14"/>
      <c r="L118" s="14"/>
      <c r="M118" s="14"/>
      <c r="N118" s="14"/>
      <c r="O118" s="14"/>
      <c r="P118" s="14">
        <f>Exchanges!Q122</f>
        <v>1</v>
      </c>
      <c r="Q118" s="14">
        <f>Exchanges!R122</f>
        <v>1</v>
      </c>
      <c r="R118" s="14">
        <f>Exchanges!S122</f>
        <v>1</v>
      </c>
      <c r="S118" s="14">
        <f>Exchanges!T122</f>
        <v>2</v>
      </c>
      <c r="T118" s="14">
        <f>Exchanges!U122</f>
        <v>1</v>
      </c>
      <c r="U118" s="14">
        <f>Exchanges!V122</f>
        <v>2014</v>
      </c>
      <c r="V118" s="14"/>
      <c r="W118" s="14" t="str">
        <f>Exchanges!X122</f>
        <v>BLS, BEA</v>
      </c>
      <c r="X118" s="14"/>
    </row>
    <row r="119" spans="1:24" x14ac:dyDescent="0.2">
      <c r="A119" s="14" t="s">
        <v>540</v>
      </c>
      <c r="B119" s="14"/>
      <c r="C119" s="14"/>
      <c r="D119" s="14"/>
      <c r="E119" s="14"/>
      <c r="F119" s="14" t="str">
        <f>Exchanges!G123</f>
        <v>Power boiler and heat exchanger manufacturing</v>
      </c>
      <c r="G119" s="80">
        <f>Exchanges!H123</f>
        <v>332410</v>
      </c>
      <c r="H119" s="14" t="str">
        <f>Exchanges!I123</f>
        <v>US</v>
      </c>
      <c r="I119" s="81">
        <f>Exchanges!J123</f>
        <v>3.6833516463158445E-6</v>
      </c>
      <c r="J119" s="14" t="str">
        <f>Exchanges!K123</f>
        <v>p</v>
      </c>
      <c r="K119" s="14"/>
      <c r="L119" s="14"/>
      <c r="M119" s="14"/>
      <c r="N119" s="14"/>
      <c r="O119" s="14"/>
      <c r="P119" s="14">
        <f>Exchanges!Q123</f>
        <v>1</v>
      </c>
      <c r="Q119" s="14">
        <f>Exchanges!R123</f>
        <v>1</v>
      </c>
      <c r="R119" s="14">
        <f>Exchanges!S123</f>
        <v>1</v>
      </c>
      <c r="S119" s="14">
        <f>Exchanges!T123</f>
        <v>2</v>
      </c>
      <c r="T119" s="14">
        <f>Exchanges!U123</f>
        <v>1</v>
      </c>
      <c r="U119" s="14">
        <f>Exchanges!V123</f>
        <v>2014</v>
      </c>
      <c r="V119" s="14"/>
      <c r="W119" s="14" t="str">
        <f>Exchanges!X123</f>
        <v>BLS, BEA</v>
      </c>
      <c r="X119" s="14"/>
    </row>
    <row r="120" spans="1:24" x14ac:dyDescent="0.2">
      <c r="A120" s="14" t="s">
        <v>540</v>
      </c>
      <c r="B120" s="14"/>
      <c r="C120" s="14"/>
      <c r="D120" s="14"/>
      <c r="E120" s="14"/>
      <c r="F120" s="14" t="str">
        <f>Exchanges!G124</f>
        <v>Metal tank (heavy gauge) manufacturing</v>
      </c>
      <c r="G120" s="80">
        <f>Exchanges!H124</f>
        <v>332420</v>
      </c>
      <c r="H120" s="14" t="str">
        <f>Exchanges!I124</f>
        <v>US</v>
      </c>
      <c r="I120" s="81">
        <f>Exchanges!J124</f>
        <v>2.8548768739178917E-6</v>
      </c>
      <c r="J120" s="14" t="str">
        <f>Exchanges!K124</f>
        <v>p</v>
      </c>
      <c r="K120" s="14"/>
      <c r="L120" s="14"/>
      <c r="M120" s="14"/>
      <c r="N120" s="14"/>
      <c r="O120" s="14"/>
      <c r="P120" s="14">
        <f>Exchanges!Q124</f>
        <v>1</v>
      </c>
      <c r="Q120" s="14">
        <f>Exchanges!R124</f>
        <v>1</v>
      </c>
      <c r="R120" s="14">
        <f>Exchanges!S124</f>
        <v>1</v>
      </c>
      <c r="S120" s="14">
        <f>Exchanges!T124</f>
        <v>2</v>
      </c>
      <c r="T120" s="14">
        <f>Exchanges!U124</f>
        <v>1</v>
      </c>
      <c r="U120" s="14">
        <f>Exchanges!V124</f>
        <v>2014</v>
      </c>
      <c r="V120" s="14"/>
      <c r="W120" s="14" t="str">
        <f>Exchanges!X124</f>
        <v>BLS, BEA</v>
      </c>
      <c r="X120" s="14"/>
    </row>
    <row r="121" spans="1:24" x14ac:dyDescent="0.2">
      <c r="A121" s="14" t="s">
        <v>540</v>
      </c>
      <c r="B121" s="14"/>
      <c r="C121" s="14"/>
      <c r="D121" s="14"/>
      <c r="E121" s="14"/>
      <c r="F121" s="14" t="str">
        <f>Exchanges!G125</f>
        <v>Metal can, box, and other metal container (light gauge) manufacturing</v>
      </c>
      <c r="G121" s="80">
        <f>Exchanges!H125</f>
        <v>332430</v>
      </c>
      <c r="H121" s="14" t="str">
        <f>Exchanges!I125</f>
        <v>US</v>
      </c>
      <c r="I121" s="81">
        <f>Exchanges!J125</f>
        <v>2.1564705791237076E-6</v>
      </c>
      <c r="J121" s="14" t="str">
        <f>Exchanges!K125</f>
        <v>p</v>
      </c>
      <c r="K121" s="14"/>
      <c r="L121" s="14"/>
      <c r="M121" s="14"/>
      <c r="N121" s="14"/>
      <c r="O121" s="14"/>
      <c r="P121" s="14">
        <f>Exchanges!Q125</f>
        <v>1</v>
      </c>
      <c r="Q121" s="14">
        <f>Exchanges!R125</f>
        <v>1</v>
      </c>
      <c r="R121" s="14">
        <f>Exchanges!S125</f>
        <v>1</v>
      </c>
      <c r="S121" s="14">
        <f>Exchanges!T125</f>
        <v>2</v>
      </c>
      <c r="T121" s="14">
        <f>Exchanges!U125</f>
        <v>1</v>
      </c>
      <c r="U121" s="14">
        <f>Exchanges!V125</f>
        <v>2014</v>
      </c>
      <c r="V121" s="14"/>
      <c r="W121" s="14" t="str">
        <f>Exchanges!X125</f>
        <v>BLS, BEA</v>
      </c>
      <c r="X121" s="14"/>
    </row>
    <row r="122" spans="1:24" x14ac:dyDescent="0.2">
      <c r="A122" s="14" t="s">
        <v>540</v>
      </c>
      <c r="B122" s="14"/>
      <c r="C122" s="14"/>
      <c r="D122" s="14"/>
      <c r="E122" s="14"/>
      <c r="F122" s="14" t="str">
        <f>Exchanges!G126</f>
        <v>Turned product and screw, nut, and bolt manufacturing</v>
      </c>
      <c r="G122" s="80">
        <f>Exchanges!H126</f>
        <v>332720</v>
      </c>
      <c r="H122" s="14" t="str">
        <f>Exchanges!I126</f>
        <v>US</v>
      </c>
      <c r="I122" s="81">
        <f>Exchanges!J126</f>
        <v>3.2659763818713762E-6</v>
      </c>
      <c r="J122" s="14" t="str">
        <f>Exchanges!K126</f>
        <v>p</v>
      </c>
      <c r="K122" s="14"/>
      <c r="L122" s="14"/>
      <c r="M122" s="14"/>
      <c r="N122" s="14"/>
      <c r="O122" s="14"/>
      <c r="P122" s="14">
        <f>Exchanges!Q126</f>
        <v>1</v>
      </c>
      <c r="Q122" s="14">
        <f>Exchanges!R126</f>
        <v>1</v>
      </c>
      <c r="R122" s="14">
        <f>Exchanges!S126</f>
        <v>1</v>
      </c>
      <c r="S122" s="14">
        <f>Exchanges!T126</f>
        <v>2</v>
      </c>
      <c r="T122" s="14">
        <f>Exchanges!U126</f>
        <v>1</v>
      </c>
      <c r="U122" s="14">
        <f>Exchanges!V126</f>
        <v>2014</v>
      </c>
      <c r="V122" s="14"/>
      <c r="W122" s="14" t="str">
        <f>Exchanges!X126</f>
        <v>BLS, BEA</v>
      </c>
      <c r="X122" s="14"/>
    </row>
    <row r="123" spans="1:24" x14ac:dyDescent="0.2">
      <c r="A123" s="14" t="s">
        <v>540</v>
      </c>
      <c r="B123" s="14"/>
      <c r="C123" s="14"/>
      <c r="D123" s="14"/>
      <c r="E123" s="14"/>
      <c r="F123" s="14" t="str">
        <f>Exchanges!G127</f>
        <v>Machine shops</v>
      </c>
      <c r="G123" s="80">
        <f>Exchanges!H127</f>
        <v>332710</v>
      </c>
      <c r="H123" s="14" t="str">
        <f>Exchanges!I127</f>
        <v>US</v>
      </c>
      <c r="I123" s="81">
        <f>Exchanges!J127</f>
        <v>6.5749798639086953E-6</v>
      </c>
      <c r="J123" s="14" t="str">
        <f>Exchanges!K127</f>
        <v>p</v>
      </c>
      <c r="K123" s="14"/>
      <c r="L123" s="14"/>
      <c r="M123" s="14"/>
      <c r="N123" s="14"/>
      <c r="O123" s="14"/>
      <c r="P123" s="14">
        <f>Exchanges!Q127</f>
        <v>1</v>
      </c>
      <c r="Q123" s="14">
        <f>Exchanges!R127</f>
        <v>1</v>
      </c>
      <c r="R123" s="14">
        <f>Exchanges!S127</f>
        <v>1</v>
      </c>
      <c r="S123" s="14">
        <f>Exchanges!T127</f>
        <v>2</v>
      </c>
      <c r="T123" s="14">
        <f>Exchanges!U127</f>
        <v>1</v>
      </c>
      <c r="U123" s="14">
        <f>Exchanges!V127</f>
        <v>2014</v>
      </c>
      <c r="V123" s="14"/>
      <c r="W123" s="14" t="str">
        <f>Exchanges!X127</f>
        <v>BLS, BEA</v>
      </c>
      <c r="X123" s="14"/>
    </row>
    <row r="124" spans="1:24" x14ac:dyDescent="0.2">
      <c r="A124" s="14" t="s">
        <v>540</v>
      </c>
      <c r="B124" s="14"/>
      <c r="C124" s="14"/>
      <c r="D124" s="14"/>
      <c r="E124" s="14"/>
      <c r="F124" s="14" t="str">
        <f>Exchanges!G128</f>
        <v>Plumbing fixture fitting and trim manufacturing</v>
      </c>
      <c r="G124" s="80">
        <f>Exchanges!H128</f>
        <v>332913</v>
      </c>
      <c r="H124" s="14" t="str">
        <f>Exchanges!I128</f>
        <v>US</v>
      </c>
      <c r="I124" s="81">
        <f>Exchanges!J128</f>
        <v>1.8252247053932067E-6</v>
      </c>
      <c r="J124" s="14" t="str">
        <f>Exchanges!K128</f>
        <v>p</v>
      </c>
      <c r="K124" s="14"/>
      <c r="L124" s="14"/>
      <c r="M124" s="14"/>
      <c r="N124" s="14"/>
      <c r="O124" s="14"/>
      <c r="P124" s="14">
        <f>Exchanges!Q128</f>
        <v>1</v>
      </c>
      <c r="Q124" s="14">
        <f>Exchanges!R128</f>
        <v>1</v>
      </c>
      <c r="R124" s="14">
        <f>Exchanges!S128</f>
        <v>1</v>
      </c>
      <c r="S124" s="14">
        <f>Exchanges!T128</f>
        <v>2</v>
      </c>
      <c r="T124" s="14">
        <f>Exchanges!U128</f>
        <v>1</v>
      </c>
      <c r="U124" s="14">
        <f>Exchanges!V128</f>
        <v>2014</v>
      </c>
      <c r="V124" s="14"/>
      <c r="W124" s="14" t="str">
        <f>Exchanges!X128</f>
        <v>BLS, BEA</v>
      </c>
      <c r="X124" s="14"/>
    </row>
    <row r="125" spans="1:24" x14ac:dyDescent="0.2">
      <c r="A125" s="14" t="s">
        <v>540</v>
      </c>
      <c r="B125" s="14"/>
      <c r="C125" s="14"/>
      <c r="D125" s="14"/>
      <c r="E125" s="14"/>
      <c r="F125" s="14" t="str">
        <f>Exchanges!G129</f>
        <v>Valve and fittings other than plumbing</v>
      </c>
      <c r="G125" s="80" t="str">
        <f>Exchanges!H129</f>
        <v>33291A</v>
      </c>
      <c r="H125" s="14" t="str">
        <f>Exchanges!I129</f>
        <v>US</v>
      </c>
      <c r="I125" s="81">
        <f>Exchanges!J129</f>
        <v>2.6034543014594746E-6</v>
      </c>
      <c r="J125" s="14" t="str">
        <f>Exchanges!K129</f>
        <v>p</v>
      </c>
      <c r="K125" s="14"/>
      <c r="L125" s="14"/>
      <c r="M125" s="14"/>
      <c r="N125" s="14"/>
      <c r="O125" s="14"/>
      <c r="P125" s="14">
        <f>Exchanges!Q129</f>
        <v>1</v>
      </c>
      <c r="Q125" s="14">
        <f>Exchanges!R129</f>
        <v>1</v>
      </c>
      <c r="R125" s="14">
        <f>Exchanges!S129</f>
        <v>1</v>
      </c>
      <c r="S125" s="14">
        <f>Exchanges!T129</f>
        <v>2</v>
      </c>
      <c r="T125" s="14">
        <f>Exchanges!U129</f>
        <v>1</v>
      </c>
      <c r="U125" s="14">
        <f>Exchanges!V129</f>
        <v>2014</v>
      </c>
      <c r="V125" s="14"/>
      <c r="W125" s="14" t="str">
        <f>Exchanges!X129</f>
        <v>BLS, BEA</v>
      </c>
      <c r="X125" s="14"/>
    </row>
    <row r="126" spans="1:24" x14ac:dyDescent="0.2">
      <c r="A126" s="14" t="s">
        <v>540</v>
      </c>
      <c r="B126" s="14"/>
      <c r="C126" s="14"/>
      <c r="D126" s="14"/>
      <c r="E126" s="14"/>
      <c r="F126" s="14" t="str">
        <f>Exchanges!G130</f>
        <v>Fabricated pipe and pipe fitting manufacturing</v>
      </c>
      <c r="G126" s="80">
        <f>Exchanges!H130</f>
        <v>332996</v>
      </c>
      <c r="H126" s="14" t="str">
        <f>Exchanges!I130</f>
        <v>US</v>
      </c>
      <c r="I126" s="81">
        <f>Exchanges!J130</f>
        <v>2.8734400715357827E-6</v>
      </c>
      <c r="J126" s="14" t="str">
        <f>Exchanges!K130</f>
        <v>p</v>
      </c>
      <c r="K126" s="14"/>
      <c r="L126" s="14"/>
      <c r="M126" s="14"/>
      <c r="N126" s="14"/>
      <c r="O126" s="14"/>
      <c r="P126" s="14">
        <f>Exchanges!Q130</f>
        <v>1</v>
      </c>
      <c r="Q126" s="14">
        <f>Exchanges!R130</f>
        <v>1</v>
      </c>
      <c r="R126" s="14">
        <f>Exchanges!S130</f>
        <v>1</v>
      </c>
      <c r="S126" s="14">
        <f>Exchanges!T130</f>
        <v>2</v>
      </c>
      <c r="T126" s="14">
        <f>Exchanges!U130</f>
        <v>1</v>
      </c>
      <c r="U126" s="14">
        <f>Exchanges!V130</f>
        <v>2014</v>
      </c>
      <c r="V126" s="14"/>
      <c r="W126" s="14" t="str">
        <f>Exchanges!X130</f>
        <v>BLS, BEA</v>
      </c>
      <c r="X126" s="14"/>
    </row>
    <row r="127" spans="1:24" x14ac:dyDescent="0.2">
      <c r="A127" s="14" t="s">
        <v>540</v>
      </c>
      <c r="B127" s="14"/>
      <c r="C127" s="14"/>
      <c r="D127" s="14"/>
      <c r="E127" s="14"/>
      <c r="F127" s="14" t="str">
        <f>Exchanges!G131</f>
        <v>Ammunition, arms, ordnance, and accessories manufacturing</v>
      </c>
      <c r="G127" s="80" t="str">
        <f>Exchanges!H131</f>
        <v>33299A</v>
      </c>
      <c r="H127" s="14" t="str">
        <f>Exchanges!I131</f>
        <v>US</v>
      </c>
      <c r="I127" s="81">
        <f>Exchanges!J131</f>
        <v>3.6826813505300713E-6</v>
      </c>
      <c r="J127" s="14" t="str">
        <f>Exchanges!K131</f>
        <v>p</v>
      </c>
      <c r="K127" s="14"/>
      <c r="L127" s="14"/>
      <c r="M127" s="14"/>
      <c r="N127" s="14"/>
      <c r="O127" s="14"/>
      <c r="P127" s="14">
        <f>Exchanges!Q131</f>
        <v>1</v>
      </c>
      <c r="Q127" s="14">
        <f>Exchanges!R131</f>
        <v>1</v>
      </c>
      <c r="R127" s="14">
        <f>Exchanges!S131</f>
        <v>1</v>
      </c>
      <c r="S127" s="14">
        <f>Exchanges!T131</f>
        <v>2</v>
      </c>
      <c r="T127" s="14">
        <f>Exchanges!U131</f>
        <v>1</v>
      </c>
      <c r="U127" s="14">
        <f>Exchanges!V131</f>
        <v>2014</v>
      </c>
      <c r="V127" s="14"/>
      <c r="W127" s="14" t="str">
        <f>Exchanges!X131</f>
        <v>BLS, BEA</v>
      </c>
      <c r="X127" s="14"/>
    </row>
    <row r="128" spans="1:24" x14ac:dyDescent="0.2">
      <c r="A128" s="14" t="s">
        <v>540</v>
      </c>
      <c r="B128" s="14"/>
      <c r="C128" s="14"/>
      <c r="D128" s="14"/>
      <c r="E128" s="14"/>
      <c r="F128" s="14" t="str">
        <f>Exchanges!G132</f>
        <v>Other fabricated metal manufacturing</v>
      </c>
      <c r="G128" s="80" t="str">
        <f>Exchanges!H132</f>
        <v>33299B</v>
      </c>
      <c r="H128" s="14" t="str">
        <f>Exchanges!I132</f>
        <v>US</v>
      </c>
      <c r="I128" s="81">
        <f>Exchanges!J132</f>
        <v>3.03122115045255E-6</v>
      </c>
      <c r="J128" s="14" t="str">
        <f>Exchanges!K132</f>
        <v>p</v>
      </c>
      <c r="K128" s="14"/>
      <c r="L128" s="14"/>
      <c r="M128" s="14"/>
      <c r="N128" s="14"/>
      <c r="O128" s="14"/>
      <c r="P128" s="14">
        <f>Exchanges!Q132</f>
        <v>1</v>
      </c>
      <c r="Q128" s="14">
        <f>Exchanges!R132</f>
        <v>1</v>
      </c>
      <c r="R128" s="14">
        <f>Exchanges!S132</f>
        <v>1</v>
      </c>
      <c r="S128" s="14">
        <f>Exchanges!T132</f>
        <v>2</v>
      </c>
      <c r="T128" s="14">
        <f>Exchanges!U132</f>
        <v>1</v>
      </c>
      <c r="U128" s="14">
        <f>Exchanges!V132</f>
        <v>2014</v>
      </c>
      <c r="V128" s="14"/>
      <c r="W128" s="14" t="str">
        <f>Exchanges!X132</f>
        <v>BLS, BEA</v>
      </c>
      <c r="X128" s="14"/>
    </row>
    <row r="129" spans="1:24" x14ac:dyDescent="0.2">
      <c r="A129" s="14" t="s">
        <v>540</v>
      </c>
      <c r="B129" s="14"/>
      <c r="C129" s="14"/>
      <c r="D129" s="14"/>
      <c r="E129" s="14"/>
      <c r="F129" s="14" t="str">
        <f>Exchanges!G133</f>
        <v>Ball and roller bearing manufacturing</v>
      </c>
      <c r="G129" s="80">
        <f>Exchanges!H133</f>
        <v>332991</v>
      </c>
      <c r="H129" s="14" t="str">
        <f>Exchanges!I133</f>
        <v>US</v>
      </c>
      <c r="I129" s="81">
        <f>Exchanges!J133</f>
        <v>3.5299137819487542E-6</v>
      </c>
      <c r="J129" s="14" t="str">
        <f>Exchanges!K133</f>
        <v>p</v>
      </c>
      <c r="K129" s="14"/>
      <c r="L129" s="14"/>
      <c r="M129" s="14"/>
      <c r="N129" s="14"/>
      <c r="O129" s="14"/>
      <c r="P129" s="14">
        <f>Exchanges!Q133</f>
        <v>1</v>
      </c>
      <c r="Q129" s="14">
        <f>Exchanges!R133</f>
        <v>1</v>
      </c>
      <c r="R129" s="14">
        <f>Exchanges!S133</f>
        <v>1</v>
      </c>
      <c r="S129" s="14">
        <f>Exchanges!T133</f>
        <v>2</v>
      </c>
      <c r="T129" s="14">
        <f>Exchanges!U133</f>
        <v>1</v>
      </c>
      <c r="U129" s="14">
        <f>Exchanges!V133</f>
        <v>2014</v>
      </c>
      <c r="V129" s="14"/>
      <c r="W129" s="14" t="str">
        <f>Exchanges!X133</f>
        <v>BLS, BEA</v>
      </c>
      <c r="X129" s="14"/>
    </row>
    <row r="130" spans="1:24" x14ac:dyDescent="0.2">
      <c r="A130" s="14" t="s">
        <v>540</v>
      </c>
      <c r="B130" s="14"/>
      <c r="C130" s="14"/>
      <c r="D130" s="14"/>
      <c r="E130" s="14"/>
      <c r="F130" s="14" t="str">
        <f>Exchanges!G134</f>
        <v>Lawn and garden equipment manufacturing</v>
      </c>
      <c r="G130" s="80">
        <f>Exchanges!H134</f>
        <v>333112</v>
      </c>
      <c r="H130" s="14" t="str">
        <f>Exchanges!I134</f>
        <v>US</v>
      </c>
      <c r="I130" s="81">
        <f>Exchanges!J134</f>
        <v>1.1234012465479134E-6</v>
      </c>
      <c r="J130" s="14" t="str">
        <f>Exchanges!K134</f>
        <v>p</v>
      </c>
      <c r="K130" s="14"/>
      <c r="L130" s="14"/>
      <c r="M130" s="14"/>
      <c r="N130" s="14"/>
      <c r="O130" s="14"/>
      <c r="P130" s="14">
        <f>Exchanges!Q134</f>
        <v>1</v>
      </c>
      <c r="Q130" s="14">
        <f>Exchanges!R134</f>
        <v>1</v>
      </c>
      <c r="R130" s="14">
        <f>Exchanges!S134</f>
        <v>1</v>
      </c>
      <c r="S130" s="14">
        <f>Exchanges!T134</f>
        <v>2</v>
      </c>
      <c r="T130" s="14">
        <f>Exchanges!U134</f>
        <v>1</v>
      </c>
      <c r="U130" s="14">
        <f>Exchanges!V134</f>
        <v>2014</v>
      </c>
      <c r="V130" s="14"/>
      <c r="W130" s="14" t="str">
        <f>Exchanges!X134</f>
        <v>BLS, BEA</v>
      </c>
      <c r="X130" s="14"/>
    </row>
    <row r="131" spans="1:24" x14ac:dyDescent="0.2">
      <c r="A131" s="14" t="s">
        <v>540</v>
      </c>
      <c r="B131" s="14"/>
      <c r="C131" s="14"/>
      <c r="D131" s="14"/>
      <c r="E131" s="14"/>
      <c r="F131" s="14" t="str">
        <f>Exchanges!G135</f>
        <v>Construction machinery manufacturing</v>
      </c>
      <c r="G131" s="80">
        <f>Exchanges!H135</f>
        <v>333120</v>
      </c>
      <c r="H131" s="14" t="str">
        <f>Exchanges!I135</f>
        <v>US</v>
      </c>
      <c r="I131" s="81">
        <f>Exchanges!J135</f>
        <v>2.0110209494257187E-6</v>
      </c>
      <c r="J131" s="14" t="str">
        <f>Exchanges!K135</f>
        <v>p</v>
      </c>
      <c r="K131" s="14"/>
      <c r="L131" s="14"/>
      <c r="M131" s="14"/>
      <c r="N131" s="14"/>
      <c r="O131" s="14"/>
      <c r="P131" s="14">
        <f>Exchanges!Q135</f>
        <v>1</v>
      </c>
      <c r="Q131" s="14">
        <f>Exchanges!R135</f>
        <v>1</v>
      </c>
      <c r="R131" s="14">
        <f>Exchanges!S135</f>
        <v>1</v>
      </c>
      <c r="S131" s="14">
        <f>Exchanges!T135</f>
        <v>2</v>
      </c>
      <c r="T131" s="14">
        <f>Exchanges!U135</f>
        <v>1</v>
      </c>
      <c r="U131" s="14">
        <f>Exchanges!V135</f>
        <v>2014</v>
      </c>
      <c r="V131" s="14"/>
      <c r="W131" s="14" t="str">
        <f>Exchanges!X135</f>
        <v>BLS, BEA</v>
      </c>
      <c r="X131" s="14"/>
    </row>
    <row r="132" spans="1:24" x14ac:dyDescent="0.2">
      <c r="A132" s="14" t="s">
        <v>540</v>
      </c>
      <c r="B132" s="14"/>
      <c r="C132" s="14"/>
      <c r="D132" s="14"/>
      <c r="E132" s="14"/>
      <c r="F132" s="14" t="str">
        <f>Exchanges!G136</f>
        <v>Mining and oil and gas field machinery manufacturing</v>
      </c>
      <c r="G132" s="80">
        <f>Exchanges!H136</f>
        <v>333130</v>
      </c>
      <c r="H132" s="14" t="str">
        <f>Exchanges!I136</f>
        <v>US</v>
      </c>
      <c r="I132" s="81">
        <f>Exchanges!J136</f>
        <v>3.0074311318611692E-6</v>
      </c>
      <c r="J132" s="14" t="str">
        <f>Exchanges!K136</f>
        <v>p</v>
      </c>
      <c r="K132" s="14"/>
      <c r="L132" s="14"/>
      <c r="M132" s="14"/>
      <c r="N132" s="14"/>
      <c r="O132" s="14"/>
      <c r="P132" s="14">
        <f>Exchanges!Q136</f>
        <v>1</v>
      </c>
      <c r="Q132" s="14">
        <f>Exchanges!R136</f>
        <v>1</v>
      </c>
      <c r="R132" s="14">
        <f>Exchanges!S136</f>
        <v>1</v>
      </c>
      <c r="S132" s="14">
        <f>Exchanges!T136</f>
        <v>2</v>
      </c>
      <c r="T132" s="14">
        <f>Exchanges!U136</f>
        <v>1</v>
      </c>
      <c r="U132" s="14">
        <f>Exchanges!V136</f>
        <v>2014</v>
      </c>
      <c r="V132" s="14"/>
      <c r="W132" s="14" t="str">
        <f>Exchanges!X136</f>
        <v>BLS, BEA</v>
      </c>
      <c r="X132" s="14"/>
    </row>
    <row r="133" spans="1:24" x14ac:dyDescent="0.2">
      <c r="A133" s="14" t="s">
        <v>540</v>
      </c>
      <c r="B133" s="14"/>
      <c r="C133" s="14"/>
      <c r="D133" s="14"/>
      <c r="E133" s="14"/>
      <c r="F133" s="14" t="str">
        <f>Exchanges!G137</f>
        <v>Farm machinery and equipment manufacturing</v>
      </c>
      <c r="G133" s="80">
        <f>Exchanges!H137</f>
        <v>333111</v>
      </c>
      <c r="H133" s="14" t="str">
        <f>Exchanges!I137</f>
        <v>US</v>
      </c>
      <c r="I133" s="81">
        <f>Exchanges!J137</f>
        <v>1.921123955507055E-6</v>
      </c>
      <c r="J133" s="14" t="str">
        <f>Exchanges!K137</f>
        <v>p</v>
      </c>
      <c r="K133" s="14"/>
      <c r="L133" s="14"/>
      <c r="M133" s="14"/>
      <c r="N133" s="14"/>
      <c r="O133" s="14"/>
      <c r="P133" s="14">
        <f>Exchanges!Q137</f>
        <v>1</v>
      </c>
      <c r="Q133" s="14">
        <f>Exchanges!R137</f>
        <v>1</v>
      </c>
      <c r="R133" s="14">
        <f>Exchanges!S137</f>
        <v>1</v>
      </c>
      <c r="S133" s="14">
        <f>Exchanges!T137</f>
        <v>2</v>
      </c>
      <c r="T133" s="14">
        <f>Exchanges!U137</f>
        <v>1</v>
      </c>
      <c r="U133" s="14">
        <f>Exchanges!V137</f>
        <v>2014</v>
      </c>
      <c r="V133" s="14"/>
      <c r="W133" s="14" t="str">
        <f>Exchanges!X137</f>
        <v>BLS, BEA</v>
      </c>
      <c r="X133" s="14"/>
    </row>
    <row r="134" spans="1:24" x14ac:dyDescent="0.2">
      <c r="A134" s="14" t="s">
        <v>540</v>
      </c>
      <c r="B134" s="14"/>
      <c r="C134" s="14"/>
      <c r="D134" s="14"/>
      <c r="E134" s="14"/>
      <c r="F134" s="14" t="str">
        <f>Exchanges!G138</f>
        <v>Plastics and rubber industry machinery manufacturing</v>
      </c>
      <c r="G134" s="80">
        <f>Exchanges!H138</f>
        <v>333220</v>
      </c>
      <c r="H134" s="14" t="str">
        <f>Exchanges!I138</f>
        <v>US</v>
      </c>
      <c r="I134" s="81">
        <f>Exchanges!J138</f>
        <v>4.179187754901282E-6</v>
      </c>
      <c r="J134" s="14" t="str">
        <f>Exchanges!K138</f>
        <v>p</v>
      </c>
      <c r="K134" s="14"/>
      <c r="L134" s="14"/>
      <c r="M134" s="14"/>
      <c r="N134" s="14"/>
      <c r="O134" s="14"/>
      <c r="P134" s="14">
        <f>Exchanges!Q138</f>
        <v>1</v>
      </c>
      <c r="Q134" s="14">
        <f>Exchanges!R138</f>
        <v>1</v>
      </c>
      <c r="R134" s="14">
        <f>Exchanges!S138</f>
        <v>1</v>
      </c>
      <c r="S134" s="14">
        <f>Exchanges!T138</f>
        <v>2</v>
      </c>
      <c r="T134" s="14">
        <f>Exchanges!U138</f>
        <v>1</v>
      </c>
      <c r="U134" s="14">
        <f>Exchanges!V138</f>
        <v>2014</v>
      </c>
      <c r="V134" s="14"/>
      <c r="W134" s="14" t="str">
        <f>Exchanges!X138</f>
        <v>BLS, BEA</v>
      </c>
      <c r="X134" s="14"/>
    </row>
    <row r="135" spans="1:24" x14ac:dyDescent="0.2">
      <c r="A135" s="14" t="s">
        <v>540</v>
      </c>
      <c r="B135" s="14"/>
      <c r="C135" s="14"/>
      <c r="D135" s="14"/>
      <c r="E135" s="14"/>
      <c r="F135" s="14" t="str">
        <f>Exchanges!G139</f>
        <v>Other industrial machinery manufacturing</v>
      </c>
      <c r="G135" s="80" t="str">
        <f>Exchanges!H139</f>
        <v>33329A</v>
      </c>
      <c r="H135" s="14" t="str">
        <f>Exchanges!I139</f>
        <v>US</v>
      </c>
      <c r="I135" s="81">
        <f>Exchanges!J139</f>
        <v>3.4085217274407208E-6</v>
      </c>
      <c r="J135" s="14" t="str">
        <f>Exchanges!K139</f>
        <v>p</v>
      </c>
      <c r="K135" s="14"/>
      <c r="L135" s="14"/>
      <c r="M135" s="14"/>
      <c r="N135" s="14"/>
      <c r="O135" s="14"/>
      <c r="P135" s="14">
        <f>Exchanges!Q139</f>
        <v>1</v>
      </c>
      <c r="Q135" s="14">
        <f>Exchanges!R139</f>
        <v>1</v>
      </c>
      <c r="R135" s="14">
        <f>Exchanges!S139</f>
        <v>1</v>
      </c>
      <c r="S135" s="14">
        <f>Exchanges!T139</f>
        <v>2</v>
      </c>
      <c r="T135" s="14">
        <f>Exchanges!U139</f>
        <v>1</v>
      </c>
      <c r="U135" s="14">
        <f>Exchanges!V139</f>
        <v>2014</v>
      </c>
      <c r="V135" s="14"/>
      <c r="W135" s="14" t="str">
        <f>Exchanges!X139</f>
        <v>BLS, BEA</v>
      </c>
      <c r="X135" s="14"/>
    </row>
    <row r="136" spans="1:24" x14ac:dyDescent="0.2">
      <c r="A136" s="14" t="s">
        <v>540</v>
      </c>
      <c r="B136" s="14"/>
      <c r="C136" s="14"/>
      <c r="D136" s="14"/>
      <c r="E136" s="14"/>
      <c r="F136" s="14" t="str">
        <f>Exchanges!G140</f>
        <v>Semiconductor machinery manufacturing</v>
      </c>
      <c r="G136" s="80">
        <f>Exchanges!H140</f>
        <v>333295</v>
      </c>
      <c r="H136" s="14" t="str">
        <f>Exchanges!I140</f>
        <v>US</v>
      </c>
      <c r="I136" s="81">
        <f>Exchanges!J140</f>
        <v>2.3188523992035468E-6</v>
      </c>
      <c r="J136" s="14" t="str">
        <f>Exchanges!K140</f>
        <v>p</v>
      </c>
      <c r="K136" s="14"/>
      <c r="L136" s="14"/>
      <c r="M136" s="14"/>
      <c r="N136" s="14"/>
      <c r="O136" s="14"/>
      <c r="P136" s="14">
        <f>Exchanges!Q140</f>
        <v>1</v>
      </c>
      <c r="Q136" s="14">
        <f>Exchanges!R140</f>
        <v>1</v>
      </c>
      <c r="R136" s="14">
        <f>Exchanges!S140</f>
        <v>1</v>
      </c>
      <c r="S136" s="14">
        <f>Exchanges!T140</f>
        <v>2</v>
      </c>
      <c r="T136" s="14">
        <f>Exchanges!U140</f>
        <v>1</v>
      </c>
      <c r="U136" s="14">
        <f>Exchanges!V140</f>
        <v>2014</v>
      </c>
      <c r="V136" s="14"/>
      <c r="W136" s="14" t="str">
        <f>Exchanges!X140</f>
        <v>BLS, BEA</v>
      </c>
      <c r="X136" s="14"/>
    </row>
    <row r="137" spans="1:24" x14ac:dyDescent="0.2">
      <c r="A137" s="14" t="s">
        <v>540</v>
      </c>
      <c r="B137" s="14"/>
      <c r="C137" s="14"/>
      <c r="D137" s="14"/>
      <c r="E137" s="14"/>
      <c r="F137" s="14" t="str">
        <f>Exchanges!G141</f>
        <v>Office machinery manufacturing</v>
      </c>
      <c r="G137" s="80">
        <f>Exchanges!H141</f>
        <v>333313</v>
      </c>
      <c r="H137" s="14" t="str">
        <f>Exchanges!I141</f>
        <v>US</v>
      </c>
      <c r="I137" s="81">
        <f>Exchanges!J141</f>
        <v>2.4056716095067755E-6</v>
      </c>
      <c r="J137" s="14" t="str">
        <f>Exchanges!K141</f>
        <v>p</v>
      </c>
      <c r="K137" s="14"/>
      <c r="L137" s="14"/>
      <c r="M137" s="14"/>
      <c r="N137" s="14"/>
      <c r="O137" s="14"/>
      <c r="P137" s="14">
        <f>Exchanges!Q141</f>
        <v>1</v>
      </c>
      <c r="Q137" s="14">
        <f>Exchanges!R141</f>
        <v>1</v>
      </c>
      <c r="R137" s="14">
        <f>Exchanges!S141</f>
        <v>1</v>
      </c>
      <c r="S137" s="14">
        <f>Exchanges!T141</f>
        <v>2</v>
      </c>
      <c r="T137" s="14">
        <f>Exchanges!U141</f>
        <v>1</v>
      </c>
      <c r="U137" s="14">
        <f>Exchanges!V141</f>
        <v>2014</v>
      </c>
      <c r="V137" s="14"/>
      <c r="W137" s="14" t="str">
        <f>Exchanges!X141</f>
        <v>BLS, BEA</v>
      </c>
      <c r="X137" s="14"/>
    </row>
    <row r="138" spans="1:24" x14ac:dyDescent="0.2">
      <c r="A138" s="14" t="s">
        <v>540</v>
      </c>
      <c r="B138" s="14"/>
      <c r="C138" s="14"/>
      <c r="D138" s="14"/>
      <c r="E138" s="14"/>
      <c r="F138" s="14" t="str">
        <f>Exchanges!G142</f>
        <v>Optical instrument and lens manufacturing</v>
      </c>
      <c r="G138" s="80">
        <f>Exchanges!H142</f>
        <v>333314</v>
      </c>
      <c r="H138" s="14" t="str">
        <f>Exchanges!I142</f>
        <v>US</v>
      </c>
      <c r="I138" s="81">
        <f>Exchanges!J142</f>
        <v>2.5224714784107196E-6</v>
      </c>
      <c r="J138" s="14" t="str">
        <f>Exchanges!K142</f>
        <v>p</v>
      </c>
      <c r="K138" s="14"/>
      <c r="L138" s="14"/>
      <c r="M138" s="14"/>
      <c r="N138" s="14"/>
      <c r="O138" s="14"/>
      <c r="P138" s="14">
        <f>Exchanges!Q142</f>
        <v>1</v>
      </c>
      <c r="Q138" s="14">
        <f>Exchanges!R142</f>
        <v>1</v>
      </c>
      <c r="R138" s="14">
        <f>Exchanges!S142</f>
        <v>1</v>
      </c>
      <c r="S138" s="14">
        <f>Exchanges!T142</f>
        <v>2</v>
      </c>
      <c r="T138" s="14">
        <f>Exchanges!U142</f>
        <v>1</v>
      </c>
      <c r="U138" s="14">
        <f>Exchanges!V142</f>
        <v>2014</v>
      </c>
      <c r="V138" s="14"/>
      <c r="W138" s="14" t="str">
        <f>Exchanges!X142</f>
        <v>BLS, BEA</v>
      </c>
      <c r="X138" s="14"/>
    </row>
    <row r="139" spans="1:24" x14ac:dyDescent="0.2">
      <c r="A139" s="14" t="s">
        <v>540</v>
      </c>
      <c r="B139" s="14"/>
      <c r="C139" s="14"/>
      <c r="D139" s="14"/>
      <c r="E139" s="14"/>
      <c r="F139" s="14" t="str">
        <f>Exchanges!G143</f>
        <v>Vending, commercial laundry, and other commercial and service industry machinery manufacturing</v>
      </c>
      <c r="G139" s="80" t="str">
        <f>Exchanges!H143</f>
        <v>33331A</v>
      </c>
      <c r="H139" s="14" t="str">
        <f>Exchanges!I143</f>
        <v>US</v>
      </c>
      <c r="I139" s="81">
        <f>Exchanges!J143</f>
        <v>2.1136542663964153E-6</v>
      </c>
      <c r="J139" s="14" t="str">
        <f>Exchanges!K143</f>
        <v>p</v>
      </c>
      <c r="K139" s="14"/>
      <c r="L139" s="14"/>
      <c r="M139" s="14"/>
      <c r="N139" s="14"/>
      <c r="O139" s="14"/>
      <c r="P139" s="14">
        <f>Exchanges!Q143</f>
        <v>1</v>
      </c>
      <c r="Q139" s="14">
        <f>Exchanges!R143</f>
        <v>1</v>
      </c>
      <c r="R139" s="14">
        <f>Exchanges!S143</f>
        <v>1</v>
      </c>
      <c r="S139" s="14">
        <f>Exchanges!T143</f>
        <v>2</v>
      </c>
      <c r="T139" s="14">
        <f>Exchanges!U143</f>
        <v>1</v>
      </c>
      <c r="U139" s="14">
        <f>Exchanges!V143</f>
        <v>2014</v>
      </c>
      <c r="V139" s="14"/>
      <c r="W139" s="14" t="str">
        <f>Exchanges!X143</f>
        <v>BLS, BEA</v>
      </c>
      <c r="X139" s="14"/>
    </row>
    <row r="140" spans="1:24" x14ac:dyDescent="0.2">
      <c r="A140" s="14" t="s">
        <v>540</v>
      </c>
      <c r="B140" s="14"/>
      <c r="C140" s="14"/>
      <c r="D140" s="14"/>
      <c r="E140" s="14"/>
      <c r="F140" s="14" t="str">
        <f>Exchanges!G144</f>
        <v>Computer terminals and other computer peripheral equipment manufacturing</v>
      </c>
      <c r="G140" s="80" t="str">
        <f>Exchanges!H144</f>
        <v>33411A</v>
      </c>
      <c r="H140" s="14" t="str">
        <f>Exchanges!I144</f>
        <v>US</v>
      </c>
      <c r="I140" s="81">
        <f>Exchanges!J144</f>
        <v>6.1043388078218956E-6</v>
      </c>
      <c r="J140" s="14" t="str">
        <f>Exchanges!K144</f>
        <v>p</v>
      </c>
      <c r="K140" s="14"/>
      <c r="L140" s="14"/>
      <c r="M140" s="14"/>
      <c r="N140" s="14"/>
      <c r="O140" s="14"/>
      <c r="P140" s="14">
        <f>Exchanges!Q144</f>
        <v>1</v>
      </c>
      <c r="Q140" s="14">
        <f>Exchanges!R144</f>
        <v>1</v>
      </c>
      <c r="R140" s="14">
        <f>Exchanges!S144</f>
        <v>1</v>
      </c>
      <c r="S140" s="14">
        <f>Exchanges!T144</f>
        <v>2</v>
      </c>
      <c r="T140" s="14">
        <f>Exchanges!U144</f>
        <v>1</v>
      </c>
      <c r="U140" s="14">
        <f>Exchanges!V144</f>
        <v>2014</v>
      </c>
      <c r="V140" s="14"/>
      <c r="W140" s="14" t="str">
        <f>Exchanges!X144</f>
        <v>BLS, BEA</v>
      </c>
      <c r="X140" s="14"/>
    </row>
    <row r="141" spans="1:24" x14ac:dyDescent="0.2">
      <c r="A141" s="14" t="s">
        <v>540</v>
      </c>
      <c r="B141" s="14"/>
      <c r="C141" s="14"/>
      <c r="D141" s="14"/>
      <c r="E141" s="14"/>
      <c r="F141" s="14" t="str">
        <f>Exchanges!G145</f>
        <v>Photographic and photocopying equipment manufacturing</v>
      </c>
      <c r="G141" s="80">
        <f>Exchanges!H145</f>
        <v>333315</v>
      </c>
      <c r="H141" s="14" t="str">
        <f>Exchanges!I145</f>
        <v>US</v>
      </c>
      <c r="I141" s="81">
        <f>Exchanges!J145</f>
        <v>2.7854887924421396E-6</v>
      </c>
      <c r="J141" s="14" t="str">
        <f>Exchanges!K145</f>
        <v>p</v>
      </c>
      <c r="K141" s="14"/>
      <c r="L141" s="14"/>
      <c r="M141" s="14"/>
      <c r="N141" s="14"/>
      <c r="O141" s="14"/>
      <c r="P141" s="14">
        <f>Exchanges!Q145</f>
        <v>1</v>
      </c>
      <c r="Q141" s="14">
        <f>Exchanges!R145</f>
        <v>1</v>
      </c>
      <c r="R141" s="14">
        <f>Exchanges!S145</f>
        <v>1</v>
      </c>
      <c r="S141" s="14">
        <f>Exchanges!T145</f>
        <v>2</v>
      </c>
      <c r="T141" s="14">
        <f>Exchanges!U145</f>
        <v>1</v>
      </c>
      <c r="U141" s="14">
        <f>Exchanges!V145</f>
        <v>2014</v>
      </c>
      <c r="V141" s="14"/>
      <c r="W141" s="14" t="str">
        <f>Exchanges!X145</f>
        <v>BLS, BEA</v>
      </c>
      <c r="X141" s="14"/>
    </row>
    <row r="142" spans="1:24" x14ac:dyDescent="0.2">
      <c r="A142" s="14" t="s">
        <v>540</v>
      </c>
      <c r="B142" s="14"/>
      <c r="C142" s="14"/>
      <c r="D142" s="14"/>
      <c r="E142" s="14"/>
      <c r="F142" s="14" t="str">
        <f>Exchanges!G146</f>
        <v>Air conditioning, refrigeration, and warm air heating equipment manufacturing</v>
      </c>
      <c r="G142" s="80">
        <f>Exchanges!H146</f>
        <v>333415</v>
      </c>
      <c r="H142" s="14" t="str">
        <f>Exchanges!I146</f>
        <v>US</v>
      </c>
      <c r="I142" s="81">
        <f>Exchanges!J146</f>
        <v>2.8437600767218358E-6</v>
      </c>
      <c r="J142" s="14" t="str">
        <f>Exchanges!K146</f>
        <v>p</v>
      </c>
      <c r="K142" s="14"/>
      <c r="L142" s="14"/>
      <c r="M142" s="14"/>
      <c r="N142" s="14"/>
      <c r="O142" s="14"/>
      <c r="P142" s="14">
        <f>Exchanges!Q146</f>
        <v>1</v>
      </c>
      <c r="Q142" s="14">
        <f>Exchanges!R146</f>
        <v>1</v>
      </c>
      <c r="R142" s="14">
        <f>Exchanges!S146</f>
        <v>1</v>
      </c>
      <c r="S142" s="14">
        <f>Exchanges!T146</f>
        <v>2</v>
      </c>
      <c r="T142" s="14">
        <f>Exchanges!U146</f>
        <v>1</v>
      </c>
      <c r="U142" s="14">
        <f>Exchanges!V146</f>
        <v>2014</v>
      </c>
      <c r="V142" s="14"/>
      <c r="W142" s="14" t="str">
        <f>Exchanges!X146</f>
        <v>BLS, BEA</v>
      </c>
      <c r="X142" s="14"/>
    </row>
    <row r="143" spans="1:24" x14ac:dyDescent="0.2">
      <c r="A143" s="14" t="s">
        <v>540</v>
      </c>
      <c r="B143" s="14"/>
      <c r="C143" s="14"/>
      <c r="D143" s="14"/>
      <c r="E143" s="14"/>
      <c r="F143" s="14" t="str">
        <f>Exchanges!G147</f>
        <v>Air purification and ventilation equipment manufacturing</v>
      </c>
      <c r="G143" s="80" t="str">
        <f>Exchanges!H147</f>
        <v>33341A</v>
      </c>
      <c r="H143" s="14" t="str">
        <f>Exchanges!I147</f>
        <v>US</v>
      </c>
      <c r="I143" s="81">
        <f>Exchanges!J147</f>
        <v>4.0962403848416753E-6</v>
      </c>
      <c r="J143" s="14" t="str">
        <f>Exchanges!K147</f>
        <v>p</v>
      </c>
      <c r="K143" s="14"/>
      <c r="L143" s="14"/>
      <c r="M143" s="14"/>
      <c r="N143" s="14"/>
      <c r="O143" s="14"/>
      <c r="P143" s="14">
        <f>Exchanges!Q147</f>
        <v>1</v>
      </c>
      <c r="Q143" s="14">
        <f>Exchanges!R147</f>
        <v>1</v>
      </c>
      <c r="R143" s="14">
        <f>Exchanges!S147</f>
        <v>1</v>
      </c>
      <c r="S143" s="14">
        <f>Exchanges!T147</f>
        <v>2</v>
      </c>
      <c r="T143" s="14">
        <f>Exchanges!U147</f>
        <v>1</v>
      </c>
      <c r="U143" s="14">
        <f>Exchanges!V147</f>
        <v>2014</v>
      </c>
      <c r="V143" s="14"/>
      <c r="W143" s="14" t="str">
        <f>Exchanges!X147</f>
        <v>BLS, BEA</v>
      </c>
      <c r="X143" s="14"/>
    </row>
    <row r="144" spans="1:24" x14ac:dyDescent="0.2">
      <c r="A144" s="14" t="s">
        <v>540</v>
      </c>
      <c r="B144" s="14"/>
      <c r="C144" s="14"/>
      <c r="D144" s="14"/>
      <c r="E144" s="14"/>
      <c r="F144" s="14" t="str">
        <f>Exchanges!G148</f>
        <v>Heating equipment (except warm air furnaces) manufacturing</v>
      </c>
      <c r="G144" s="80">
        <f>Exchanges!H148</f>
        <v>333414</v>
      </c>
      <c r="H144" s="14" t="str">
        <f>Exchanges!I148</f>
        <v>US</v>
      </c>
      <c r="I144" s="81">
        <f>Exchanges!J148</f>
        <v>3.0437833609078467E-6</v>
      </c>
      <c r="J144" s="14" t="str">
        <f>Exchanges!K148</f>
        <v>p</v>
      </c>
      <c r="K144" s="14"/>
      <c r="L144" s="14"/>
      <c r="M144" s="14"/>
      <c r="N144" s="14"/>
      <c r="O144" s="14"/>
      <c r="P144" s="14">
        <f>Exchanges!Q148</f>
        <v>1</v>
      </c>
      <c r="Q144" s="14">
        <f>Exchanges!R148</f>
        <v>1</v>
      </c>
      <c r="R144" s="14">
        <f>Exchanges!S148</f>
        <v>1</v>
      </c>
      <c r="S144" s="14">
        <f>Exchanges!T148</f>
        <v>2</v>
      </c>
      <c r="T144" s="14">
        <f>Exchanges!U148</f>
        <v>1</v>
      </c>
      <c r="U144" s="14">
        <f>Exchanges!V148</f>
        <v>2014</v>
      </c>
      <c r="V144" s="14"/>
      <c r="W144" s="14" t="str">
        <f>Exchanges!X148</f>
        <v>BLS, BEA</v>
      </c>
      <c r="X144" s="14"/>
    </row>
    <row r="145" spans="1:24" x14ac:dyDescent="0.2">
      <c r="A145" s="14" t="s">
        <v>540</v>
      </c>
      <c r="B145" s="14"/>
      <c r="C145" s="14"/>
      <c r="D145" s="14"/>
      <c r="E145" s="14"/>
      <c r="F145" s="14" t="str">
        <f>Exchanges!G149</f>
        <v>Metal cutting and forming machine tool manufacturing</v>
      </c>
      <c r="G145" s="80" t="str">
        <f>Exchanges!H149</f>
        <v>33351A</v>
      </c>
      <c r="H145" s="14" t="str">
        <f>Exchanges!I149</f>
        <v>US</v>
      </c>
      <c r="I145" s="81">
        <f>Exchanges!J149</f>
        <v>5.2067113823508737E-6</v>
      </c>
      <c r="J145" s="14" t="str">
        <f>Exchanges!K149</f>
        <v>p</v>
      </c>
      <c r="K145" s="14"/>
      <c r="L145" s="14"/>
      <c r="M145" s="14"/>
      <c r="N145" s="14"/>
      <c r="O145" s="14"/>
      <c r="P145" s="14">
        <f>Exchanges!Q149</f>
        <v>1</v>
      </c>
      <c r="Q145" s="14">
        <f>Exchanges!R149</f>
        <v>1</v>
      </c>
      <c r="R145" s="14">
        <f>Exchanges!S149</f>
        <v>1</v>
      </c>
      <c r="S145" s="14">
        <f>Exchanges!T149</f>
        <v>2</v>
      </c>
      <c r="T145" s="14">
        <f>Exchanges!U149</f>
        <v>1</v>
      </c>
      <c r="U145" s="14">
        <f>Exchanges!V149</f>
        <v>2014</v>
      </c>
      <c r="V145" s="14"/>
      <c r="W145" s="14" t="str">
        <f>Exchanges!X149</f>
        <v>BLS, BEA</v>
      </c>
      <c r="X145" s="14"/>
    </row>
    <row r="146" spans="1:24" x14ac:dyDescent="0.2">
      <c r="A146" s="14" t="s">
        <v>540</v>
      </c>
      <c r="B146" s="14"/>
      <c r="C146" s="14"/>
      <c r="D146" s="14"/>
      <c r="E146" s="14"/>
      <c r="F146" s="14" t="str">
        <f>Exchanges!G150</f>
        <v>Cutting and machine tool accessory, rolling mill, and other metalworking machinery manufacturing</v>
      </c>
      <c r="G146" s="80" t="str">
        <f>Exchanges!H150</f>
        <v>33351B</v>
      </c>
      <c r="H146" s="14" t="str">
        <f>Exchanges!I150</f>
        <v>US</v>
      </c>
      <c r="I146" s="81">
        <f>Exchanges!J150</f>
        <v>4.5889278929551044E-6</v>
      </c>
      <c r="J146" s="14" t="str">
        <f>Exchanges!K150</f>
        <v>p</v>
      </c>
      <c r="K146" s="14"/>
      <c r="L146" s="14"/>
      <c r="M146" s="14"/>
      <c r="N146" s="14"/>
      <c r="O146" s="14"/>
      <c r="P146" s="14">
        <f>Exchanges!Q150</f>
        <v>1</v>
      </c>
      <c r="Q146" s="14">
        <f>Exchanges!R150</f>
        <v>1</v>
      </c>
      <c r="R146" s="14">
        <f>Exchanges!S150</f>
        <v>1</v>
      </c>
      <c r="S146" s="14">
        <f>Exchanges!T150</f>
        <v>2</v>
      </c>
      <c r="T146" s="14">
        <f>Exchanges!U150</f>
        <v>1</v>
      </c>
      <c r="U146" s="14">
        <f>Exchanges!V150</f>
        <v>2014</v>
      </c>
      <c r="V146" s="14"/>
      <c r="W146" s="14" t="str">
        <f>Exchanges!X150</f>
        <v>BLS, BEA</v>
      </c>
      <c r="X146" s="14"/>
    </row>
    <row r="147" spans="1:24" x14ac:dyDescent="0.2">
      <c r="A147" s="14" t="s">
        <v>540</v>
      </c>
      <c r="B147" s="14"/>
      <c r="C147" s="14"/>
      <c r="D147" s="14"/>
      <c r="E147" s="14"/>
      <c r="F147" s="14" t="str">
        <f>Exchanges!G151</f>
        <v>Special tool, die, jig, and fixture manufacturing</v>
      </c>
      <c r="G147" s="80">
        <f>Exchanges!H151</f>
        <v>333514</v>
      </c>
      <c r="H147" s="14" t="str">
        <f>Exchanges!I151</f>
        <v>US</v>
      </c>
      <c r="I147" s="81">
        <f>Exchanges!J151</f>
        <v>6.009700526779376E-6</v>
      </c>
      <c r="J147" s="14" t="str">
        <f>Exchanges!K151</f>
        <v>p</v>
      </c>
      <c r="K147" s="14"/>
      <c r="L147" s="14"/>
      <c r="M147" s="14"/>
      <c r="N147" s="14"/>
      <c r="O147" s="14"/>
      <c r="P147" s="14">
        <f>Exchanges!Q151</f>
        <v>1</v>
      </c>
      <c r="Q147" s="14">
        <f>Exchanges!R151</f>
        <v>1</v>
      </c>
      <c r="R147" s="14">
        <f>Exchanges!S151</f>
        <v>1</v>
      </c>
      <c r="S147" s="14">
        <f>Exchanges!T151</f>
        <v>2</v>
      </c>
      <c r="T147" s="14">
        <f>Exchanges!U151</f>
        <v>1</v>
      </c>
      <c r="U147" s="14">
        <f>Exchanges!V151</f>
        <v>2014</v>
      </c>
      <c r="V147" s="14"/>
      <c r="W147" s="14" t="str">
        <f>Exchanges!X151</f>
        <v>BLS, BEA</v>
      </c>
      <c r="X147" s="14"/>
    </row>
    <row r="148" spans="1:24" x14ac:dyDescent="0.2">
      <c r="A148" s="14" t="s">
        <v>540</v>
      </c>
      <c r="B148" s="14"/>
      <c r="C148" s="14"/>
      <c r="D148" s="14"/>
      <c r="E148" s="14"/>
      <c r="F148" s="14" t="str">
        <f>Exchanges!G152</f>
        <v>Industrial mold manufacturing</v>
      </c>
      <c r="G148" s="80">
        <f>Exchanges!H152</f>
        <v>333511</v>
      </c>
      <c r="H148" s="14" t="str">
        <f>Exchanges!I152</f>
        <v>US</v>
      </c>
      <c r="I148" s="81">
        <f>Exchanges!J152</f>
        <v>6.5886137148044148E-6</v>
      </c>
      <c r="J148" s="14" t="str">
        <f>Exchanges!K152</f>
        <v>p</v>
      </c>
      <c r="K148" s="14"/>
      <c r="L148" s="14"/>
      <c r="M148" s="14"/>
      <c r="N148" s="14"/>
      <c r="O148" s="14"/>
      <c r="P148" s="14">
        <f>Exchanges!Q152</f>
        <v>1</v>
      </c>
      <c r="Q148" s="14">
        <f>Exchanges!R152</f>
        <v>1</v>
      </c>
      <c r="R148" s="14">
        <f>Exchanges!S152</f>
        <v>1</v>
      </c>
      <c r="S148" s="14">
        <f>Exchanges!T152</f>
        <v>2</v>
      </c>
      <c r="T148" s="14">
        <f>Exchanges!U152</f>
        <v>1</v>
      </c>
      <c r="U148" s="14">
        <f>Exchanges!V152</f>
        <v>2014</v>
      </c>
      <c r="V148" s="14"/>
      <c r="W148" s="14" t="str">
        <f>Exchanges!X152</f>
        <v>BLS, BEA</v>
      </c>
      <c r="X148" s="14"/>
    </row>
    <row r="149" spans="1:24" x14ac:dyDescent="0.2">
      <c r="A149" s="14" t="s">
        <v>540</v>
      </c>
      <c r="B149" s="14"/>
      <c r="C149" s="14"/>
      <c r="D149" s="14"/>
      <c r="E149" s="14"/>
      <c r="F149" s="14" t="str">
        <f>Exchanges!G153</f>
        <v>Turbine and turbine generator set units manufacturing</v>
      </c>
      <c r="G149" s="80">
        <f>Exchanges!H153</f>
        <v>333611</v>
      </c>
      <c r="H149" s="14" t="str">
        <f>Exchanges!I153</f>
        <v>US</v>
      </c>
      <c r="I149" s="81">
        <f>Exchanges!J153</f>
        <v>2.5158575754689207E-6</v>
      </c>
      <c r="J149" s="14" t="str">
        <f>Exchanges!K153</f>
        <v>p</v>
      </c>
      <c r="K149" s="14"/>
      <c r="L149" s="14"/>
      <c r="M149" s="14"/>
      <c r="N149" s="14"/>
      <c r="O149" s="14"/>
      <c r="P149" s="14">
        <f>Exchanges!Q153</f>
        <v>1</v>
      </c>
      <c r="Q149" s="14">
        <f>Exchanges!R153</f>
        <v>1</v>
      </c>
      <c r="R149" s="14">
        <f>Exchanges!S153</f>
        <v>1</v>
      </c>
      <c r="S149" s="14">
        <f>Exchanges!T153</f>
        <v>2</v>
      </c>
      <c r="T149" s="14">
        <f>Exchanges!U153</f>
        <v>1</v>
      </c>
      <c r="U149" s="14">
        <f>Exchanges!V153</f>
        <v>2014</v>
      </c>
      <c r="V149" s="14"/>
      <c r="W149" s="14" t="str">
        <f>Exchanges!X153</f>
        <v>BLS, BEA</v>
      </c>
      <c r="X149" s="14"/>
    </row>
    <row r="150" spans="1:24" x14ac:dyDescent="0.2">
      <c r="A150" s="14" t="s">
        <v>540</v>
      </c>
      <c r="B150" s="14"/>
      <c r="C150" s="14"/>
      <c r="D150" s="14"/>
      <c r="E150" s="14"/>
      <c r="F150" s="14" t="str">
        <f>Exchanges!G154</f>
        <v>Mechanical power transmission equipment manufacturing</v>
      </c>
      <c r="G150" s="80">
        <f>Exchanges!H154</f>
        <v>333613</v>
      </c>
      <c r="H150" s="14" t="str">
        <f>Exchanges!I154</f>
        <v>US</v>
      </c>
      <c r="I150" s="81">
        <f>Exchanges!J154</f>
        <v>2.5887725639845955E-6</v>
      </c>
      <c r="J150" s="14" t="str">
        <f>Exchanges!K154</f>
        <v>p</v>
      </c>
      <c r="K150" s="14"/>
      <c r="L150" s="14"/>
      <c r="M150" s="14"/>
      <c r="N150" s="14"/>
      <c r="O150" s="14"/>
      <c r="P150" s="14">
        <f>Exchanges!Q154</f>
        <v>1</v>
      </c>
      <c r="Q150" s="14">
        <f>Exchanges!R154</f>
        <v>1</v>
      </c>
      <c r="R150" s="14">
        <f>Exchanges!S154</f>
        <v>1</v>
      </c>
      <c r="S150" s="14">
        <f>Exchanges!T154</f>
        <v>2</v>
      </c>
      <c r="T150" s="14">
        <f>Exchanges!U154</f>
        <v>1</v>
      </c>
      <c r="U150" s="14">
        <f>Exchanges!V154</f>
        <v>2014</v>
      </c>
      <c r="V150" s="14"/>
      <c r="W150" s="14" t="str">
        <f>Exchanges!X154</f>
        <v>BLS, BEA</v>
      </c>
      <c r="X150" s="14"/>
    </row>
    <row r="151" spans="1:24" x14ac:dyDescent="0.2">
      <c r="A151" s="14" t="s">
        <v>540</v>
      </c>
      <c r="B151" s="14"/>
      <c r="C151" s="14"/>
      <c r="D151" s="14"/>
      <c r="E151" s="14"/>
      <c r="F151" s="14" t="str">
        <f>Exchanges!G155</f>
        <v>Other engine equipment manufacturing</v>
      </c>
      <c r="G151" s="80">
        <f>Exchanges!H155</f>
        <v>333618</v>
      </c>
      <c r="H151" s="14" t="str">
        <f>Exchanges!I155</f>
        <v>US</v>
      </c>
      <c r="I151" s="81">
        <f>Exchanges!J155</f>
        <v>1.6372697696552129E-6</v>
      </c>
      <c r="J151" s="14" t="str">
        <f>Exchanges!K155</f>
        <v>p</v>
      </c>
      <c r="K151" s="14"/>
      <c r="L151" s="14"/>
      <c r="M151" s="14"/>
      <c r="N151" s="14"/>
      <c r="O151" s="14"/>
      <c r="P151" s="14">
        <f>Exchanges!Q155</f>
        <v>1</v>
      </c>
      <c r="Q151" s="14">
        <f>Exchanges!R155</f>
        <v>1</v>
      </c>
      <c r="R151" s="14">
        <f>Exchanges!S155</f>
        <v>1</v>
      </c>
      <c r="S151" s="14">
        <f>Exchanges!T155</f>
        <v>2</v>
      </c>
      <c r="T151" s="14">
        <f>Exchanges!U155</f>
        <v>1</v>
      </c>
      <c r="U151" s="14">
        <f>Exchanges!V155</f>
        <v>2014</v>
      </c>
      <c r="V151" s="14"/>
      <c r="W151" s="14" t="str">
        <f>Exchanges!X155</f>
        <v>BLS, BEA</v>
      </c>
      <c r="X151" s="14"/>
    </row>
    <row r="152" spans="1:24" x14ac:dyDescent="0.2">
      <c r="A152" s="14" t="s">
        <v>540</v>
      </c>
      <c r="B152" s="14"/>
      <c r="C152" s="14"/>
      <c r="D152" s="14"/>
      <c r="E152" s="14"/>
      <c r="F152" s="14" t="str">
        <f>Exchanges!G156</f>
        <v>Speed changer, industrial high-speed drive, and gear manufacturing</v>
      </c>
      <c r="G152" s="80">
        <f>Exchanges!H156</f>
        <v>333612</v>
      </c>
      <c r="H152" s="14" t="str">
        <f>Exchanges!I156</f>
        <v>US</v>
      </c>
      <c r="I152" s="81">
        <f>Exchanges!J156</f>
        <v>3.1469535324856164E-6</v>
      </c>
      <c r="J152" s="14" t="str">
        <f>Exchanges!K156</f>
        <v>p</v>
      </c>
      <c r="K152" s="14"/>
      <c r="L152" s="14"/>
      <c r="M152" s="14"/>
      <c r="N152" s="14"/>
      <c r="O152" s="14"/>
      <c r="P152" s="14">
        <f>Exchanges!Q156</f>
        <v>1</v>
      </c>
      <c r="Q152" s="14">
        <f>Exchanges!R156</f>
        <v>1</v>
      </c>
      <c r="R152" s="14">
        <f>Exchanges!S156</f>
        <v>1</v>
      </c>
      <c r="S152" s="14">
        <f>Exchanges!T156</f>
        <v>2</v>
      </c>
      <c r="T152" s="14">
        <f>Exchanges!U156</f>
        <v>1</v>
      </c>
      <c r="U152" s="14">
        <f>Exchanges!V156</f>
        <v>2014</v>
      </c>
      <c r="V152" s="14"/>
      <c r="W152" s="14" t="str">
        <f>Exchanges!X156</f>
        <v>BLS, BEA</v>
      </c>
      <c r="X152" s="14"/>
    </row>
    <row r="153" spans="1:24" x14ac:dyDescent="0.2">
      <c r="A153" s="14" t="s">
        <v>540</v>
      </c>
      <c r="B153" s="14"/>
      <c r="C153" s="14"/>
      <c r="D153" s="14"/>
      <c r="E153" s="14"/>
      <c r="F153" s="14" t="str">
        <f>Exchanges!G157</f>
        <v>Air and gas compressor manufacturing</v>
      </c>
      <c r="G153" s="80">
        <f>Exchanges!H157</f>
        <v>333912</v>
      </c>
      <c r="H153" s="14" t="str">
        <f>Exchanges!I157</f>
        <v>US</v>
      </c>
      <c r="I153" s="81">
        <f>Exchanges!J157</f>
        <v>2.229463730245188E-6</v>
      </c>
      <c r="J153" s="14" t="str">
        <f>Exchanges!K157</f>
        <v>p</v>
      </c>
      <c r="K153" s="14"/>
      <c r="L153" s="14"/>
      <c r="M153" s="14"/>
      <c r="N153" s="14"/>
      <c r="O153" s="14"/>
      <c r="P153" s="14">
        <f>Exchanges!Q157</f>
        <v>1</v>
      </c>
      <c r="Q153" s="14">
        <f>Exchanges!R157</f>
        <v>1</v>
      </c>
      <c r="R153" s="14">
        <f>Exchanges!S157</f>
        <v>1</v>
      </c>
      <c r="S153" s="14">
        <f>Exchanges!T157</f>
        <v>2</v>
      </c>
      <c r="T153" s="14">
        <f>Exchanges!U157</f>
        <v>1</v>
      </c>
      <c r="U153" s="14">
        <f>Exchanges!V157</f>
        <v>2014</v>
      </c>
      <c r="V153" s="14"/>
      <c r="W153" s="14" t="str">
        <f>Exchanges!X157</f>
        <v>BLS, BEA</v>
      </c>
      <c r="X153" s="14"/>
    </row>
    <row r="154" spans="1:24" x14ac:dyDescent="0.2">
      <c r="A154" s="14" t="s">
        <v>540</v>
      </c>
      <c r="B154" s="14"/>
      <c r="C154" s="14"/>
      <c r="D154" s="14"/>
      <c r="E154" s="14"/>
      <c r="F154" s="14" t="str">
        <f>Exchanges!G158</f>
        <v>Power-driven handtool manufacturing</v>
      </c>
      <c r="G154" s="80">
        <f>Exchanges!H158</f>
        <v>333991</v>
      </c>
      <c r="H154" s="14" t="str">
        <f>Exchanges!I158</f>
        <v>US</v>
      </c>
      <c r="I154" s="81">
        <f>Exchanges!J158</f>
        <v>3.1489474310195201E-6</v>
      </c>
      <c r="J154" s="14" t="str">
        <f>Exchanges!K158</f>
        <v>p</v>
      </c>
      <c r="K154" s="14"/>
      <c r="L154" s="14"/>
      <c r="M154" s="14"/>
      <c r="N154" s="14"/>
      <c r="O154" s="14"/>
      <c r="P154" s="14">
        <f>Exchanges!Q158</f>
        <v>1</v>
      </c>
      <c r="Q154" s="14">
        <f>Exchanges!R158</f>
        <v>1</v>
      </c>
      <c r="R154" s="14">
        <f>Exchanges!S158</f>
        <v>1</v>
      </c>
      <c r="S154" s="14">
        <f>Exchanges!T158</f>
        <v>2</v>
      </c>
      <c r="T154" s="14">
        <f>Exchanges!U158</f>
        <v>1</v>
      </c>
      <c r="U154" s="14">
        <f>Exchanges!V158</f>
        <v>2014</v>
      </c>
      <c r="V154" s="14"/>
      <c r="W154" s="14" t="str">
        <f>Exchanges!X158</f>
        <v>BLS, BEA</v>
      </c>
      <c r="X154" s="14"/>
    </row>
    <row r="155" spans="1:24" x14ac:dyDescent="0.2">
      <c r="A155" s="14" t="s">
        <v>540</v>
      </c>
      <c r="B155" s="14"/>
      <c r="C155" s="14"/>
      <c r="D155" s="14"/>
      <c r="E155" s="14"/>
      <c r="F155" s="14" t="str">
        <f>Exchanges!G159</f>
        <v>Packaging machinery manufacturing</v>
      </c>
      <c r="G155" s="80">
        <f>Exchanges!H159</f>
        <v>333993</v>
      </c>
      <c r="H155" s="14" t="str">
        <f>Exchanges!I159</f>
        <v>US</v>
      </c>
      <c r="I155" s="81">
        <f>Exchanges!J159</f>
        <v>3.5331596576938962E-6</v>
      </c>
      <c r="J155" s="14" t="str">
        <f>Exchanges!K159</f>
        <v>p</v>
      </c>
      <c r="K155" s="14"/>
      <c r="L155" s="14"/>
      <c r="M155" s="14"/>
      <c r="N155" s="14"/>
      <c r="O155" s="14"/>
      <c r="P155" s="14">
        <f>Exchanges!Q159</f>
        <v>1</v>
      </c>
      <c r="Q155" s="14">
        <f>Exchanges!R159</f>
        <v>1</v>
      </c>
      <c r="R155" s="14">
        <f>Exchanges!S159</f>
        <v>1</v>
      </c>
      <c r="S155" s="14">
        <f>Exchanges!T159</f>
        <v>2</v>
      </c>
      <c r="T155" s="14">
        <f>Exchanges!U159</f>
        <v>1</v>
      </c>
      <c r="U155" s="14">
        <f>Exchanges!V159</f>
        <v>2014</v>
      </c>
      <c r="V155" s="14"/>
      <c r="W155" s="14" t="str">
        <f>Exchanges!X159</f>
        <v>BLS, BEA</v>
      </c>
      <c r="X155" s="14"/>
    </row>
    <row r="156" spans="1:24" x14ac:dyDescent="0.2">
      <c r="A156" s="14" t="s">
        <v>540</v>
      </c>
      <c r="B156" s="14"/>
      <c r="C156" s="14"/>
      <c r="D156" s="14"/>
      <c r="E156" s="14"/>
      <c r="F156" s="14" t="str">
        <f>Exchanges!G160</f>
        <v>Pump and pumping equipment manufacturing</v>
      </c>
      <c r="G156" s="80" t="str">
        <f>Exchanges!H160</f>
        <v>33391A</v>
      </c>
      <c r="H156" s="14" t="str">
        <f>Exchanges!I160</f>
        <v>US</v>
      </c>
      <c r="I156" s="81">
        <f>Exchanges!J160</f>
        <v>2.0950463993286337E-6</v>
      </c>
      <c r="J156" s="14" t="str">
        <f>Exchanges!K160</f>
        <v>p</v>
      </c>
      <c r="K156" s="14"/>
      <c r="L156" s="14"/>
      <c r="M156" s="14"/>
      <c r="N156" s="14"/>
      <c r="O156" s="14"/>
      <c r="P156" s="14">
        <f>Exchanges!Q160</f>
        <v>1</v>
      </c>
      <c r="Q156" s="14">
        <f>Exchanges!R160</f>
        <v>1</v>
      </c>
      <c r="R156" s="14">
        <f>Exchanges!S160</f>
        <v>1</v>
      </c>
      <c r="S156" s="14">
        <f>Exchanges!T160</f>
        <v>2</v>
      </c>
      <c r="T156" s="14">
        <f>Exchanges!U160</f>
        <v>1</v>
      </c>
      <c r="U156" s="14">
        <f>Exchanges!V160</f>
        <v>2014</v>
      </c>
      <c r="V156" s="14"/>
      <c r="W156" s="14" t="str">
        <f>Exchanges!X160</f>
        <v>BLS, BEA</v>
      </c>
      <c r="X156" s="14"/>
    </row>
    <row r="157" spans="1:24" x14ac:dyDescent="0.2">
      <c r="A157" s="14" t="s">
        <v>540</v>
      </c>
      <c r="B157" s="14"/>
      <c r="C157" s="14"/>
      <c r="D157" s="14"/>
      <c r="E157" s="14"/>
      <c r="F157" s="14" t="str">
        <f>Exchanges!G161</f>
        <v>Material handling equipment manufacturing</v>
      </c>
      <c r="G157" s="80">
        <f>Exchanges!H161</f>
        <v>333920</v>
      </c>
      <c r="H157" s="14" t="str">
        <f>Exchanges!I161</f>
        <v>US</v>
      </c>
      <c r="I157" s="81">
        <f>Exchanges!J161</f>
        <v>2.1714442141815752E-6</v>
      </c>
      <c r="J157" s="14" t="str">
        <f>Exchanges!K161</f>
        <v>p</v>
      </c>
      <c r="K157" s="14"/>
      <c r="L157" s="14"/>
      <c r="M157" s="14"/>
      <c r="N157" s="14"/>
      <c r="O157" s="14"/>
      <c r="P157" s="14">
        <f>Exchanges!Q161</f>
        <v>1</v>
      </c>
      <c r="Q157" s="14">
        <f>Exchanges!R161</f>
        <v>1</v>
      </c>
      <c r="R157" s="14">
        <f>Exchanges!S161</f>
        <v>1</v>
      </c>
      <c r="S157" s="14">
        <f>Exchanges!T161</f>
        <v>2</v>
      </c>
      <c r="T157" s="14">
        <f>Exchanges!U161</f>
        <v>1</v>
      </c>
      <c r="U157" s="14">
        <f>Exchanges!V161</f>
        <v>2014</v>
      </c>
      <c r="V157" s="14"/>
      <c r="W157" s="14" t="str">
        <f>Exchanges!X161</f>
        <v>BLS, BEA</v>
      </c>
      <c r="X157" s="14"/>
    </row>
    <row r="158" spans="1:24" x14ac:dyDescent="0.2">
      <c r="A158" s="14" t="s">
        <v>540</v>
      </c>
      <c r="B158" s="14"/>
      <c r="C158" s="14"/>
      <c r="D158" s="14"/>
      <c r="E158" s="14"/>
      <c r="F158" s="14" t="str">
        <f>Exchanges!G162</f>
        <v>Fluid power process machinery</v>
      </c>
      <c r="G158" s="80" t="str">
        <f>Exchanges!H162</f>
        <v>33399B</v>
      </c>
      <c r="H158" s="14" t="str">
        <f>Exchanges!I162</f>
        <v>US</v>
      </c>
      <c r="I158" s="81">
        <f>Exchanges!J162</f>
        <v>3.4709724537350364E-6</v>
      </c>
      <c r="J158" s="14" t="str">
        <f>Exchanges!K162</f>
        <v>p</v>
      </c>
      <c r="K158" s="14"/>
      <c r="L158" s="14"/>
      <c r="M158" s="14"/>
      <c r="N158" s="14"/>
      <c r="O158" s="14"/>
      <c r="P158" s="14">
        <f>Exchanges!Q162</f>
        <v>1</v>
      </c>
      <c r="Q158" s="14">
        <f>Exchanges!R162</f>
        <v>1</v>
      </c>
      <c r="R158" s="14">
        <f>Exchanges!S162</f>
        <v>1</v>
      </c>
      <c r="S158" s="14">
        <f>Exchanges!T162</f>
        <v>2</v>
      </c>
      <c r="T158" s="14">
        <f>Exchanges!U162</f>
        <v>1</v>
      </c>
      <c r="U158" s="14">
        <f>Exchanges!V162</f>
        <v>2014</v>
      </c>
      <c r="V158" s="14"/>
      <c r="W158" s="14" t="str">
        <f>Exchanges!X162</f>
        <v>BLS, BEA</v>
      </c>
      <c r="X158" s="14"/>
    </row>
    <row r="159" spans="1:24" x14ac:dyDescent="0.2">
      <c r="A159" s="14" t="s">
        <v>540</v>
      </c>
      <c r="B159" s="14"/>
      <c r="C159" s="14"/>
      <c r="D159" s="14"/>
      <c r="E159" s="14"/>
      <c r="F159" s="14" t="str">
        <f>Exchanges!G163</f>
        <v>Other general purpose machinery manufacturing</v>
      </c>
      <c r="G159" s="80" t="str">
        <f>Exchanges!H163</f>
        <v>33399A</v>
      </c>
      <c r="H159" s="14" t="str">
        <f>Exchanges!I163</f>
        <v>US</v>
      </c>
      <c r="I159" s="81">
        <f>Exchanges!J163</f>
        <v>2.8710837051718702E-6</v>
      </c>
      <c r="J159" s="14" t="str">
        <f>Exchanges!K163</f>
        <v>p</v>
      </c>
      <c r="K159" s="14"/>
      <c r="L159" s="14"/>
      <c r="M159" s="14"/>
      <c r="N159" s="14"/>
      <c r="O159" s="14"/>
      <c r="P159" s="14">
        <f>Exchanges!Q163</f>
        <v>1</v>
      </c>
      <c r="Q159" s="14">
        <f>Exchanges!R163</f>
        <v>1</v>
      </c>
      <c r="R159" s="14">
        <f>Exchanges!S163</f>
        <v>1</v>
      </c>
      <c r="S159" s="14">
        <f>Exchanges!T163</f>
        <v>2</v>
      </c>
      <c r="T159" s="14">
        <f>Exchanges!U163</f>
        <v>1</v>
      </c>
      <c r="U159" s="14">
        <f>Exchanges!V163</f>
        <v>2014</v>
      </c>
      <c r="V159" s="14"/>
      <c r="W159" s="14" t="str">
        <f>Exchanges!X163</f>
        <v>BLS, BEA</v>
      </c>
      <c r="X159" s="14"/>
    </row>
    <row r="160" spans="1:24" x14ac:dyDescent="0.2">
      <c r="A160" s="14" t="s">
        <v>540</v>
      </c>
      <c r="B160" s="14"/>
      <c r="C160" s="14"/>
      <c r="D160" s="14"/>
      <c r="E160" s="14"/>
      <c r="F160" s="14" t="str">
        <f>Exchanges!G164</f>
        <v>Industrial process furnace and oven manufacturing</v>
      </c>
      <c r="G160" s="80">
        <f>Exchanges!H164</f>
        <v>333994</v>
      </c>
      <c r="H160" s="14" t="str">
        <f>Exchanges!I164</f>
        <v>US</v>
      </c>
      <c r="I160" s="81">
        <f>Exchanges!J164</f>
        <v>4.2834680984623494E-6</v>
      </c>
      <c r="J160" s="14" t="str">
        <f>Exchanges!K164</f>
        <v>p</v>
      </c>
      <c r="K160" s="14"/>
      <c r="L160" s="14"/>
      <c r="M160" s="14"/>
      <c r="N160" s="14"/>
      <c r="O160" s="14"/>
      <c r="P160" s="14">
        <f>Exchanges!Q164</f>
        <v>1</v>
      </c>
      <c r="Q160" s="14">
        <f>Exchanges!R164</f>
        <v>1</v>
      </c>
      <c r="R160" s="14">
        <f>Exchanges!S164</f>
        <v>1</v>
      </c>
      <c r="S160" s="14">
        <f>Exchanges!T164</f>
        <v>2</v>
      </c>
      <c r="T160" s="14">
        <f>Exchanges!U164</f>
        <v>1</v>
      </c>
      <c r="U160" s="14">
        <f>Exchanges!V164</f>
        <v>2014</v>
      </c>
      <c r="V160" s="14"/>
      <c r="W160" s="14" t="str">
        <f>Exchanges!X164</f>
        <v>BLS, BEA</v>
      </c>
      <c r="X160" s="14"/>
    </row>
    <row r="161" spans="1:24" x14ac:dyDescent="0.2">
      <c r="A161" s="14" t="s">
        <v>540</v>
      </c>
      <c r="B161" s="14"/>
      <c r="C161" s="14"/>
      <c r="D161" s="14"/>
      <c r="E161" s="14"/>
      <c r="F161" s="14" t="str">
        <f>Exchanges!G165</f>
        <v>Electronic computer manufacturing</v>
      </c>
      <c r="G161" s="80">
        <f>Exchanges!H165</f>
        <v>334111</v>
      </c>
      <c r="H161" s="14" t="str">
        <f>Exchanges!I165</f>
        <v>US</v>
      </c>
      <c r="I161" s="81">
        <f>Exchanges!J165</f>
        <v>3.5472984485430805E-6</v>
      </c>
      <c r="J161" s="14" t="str">
        <f>Exchanges!K165</f>
        <v>p</v>
      </c>
      <c r="K161" s="14"/>
      <c r="L161" s="14"/>
      <c r="M161" s="14"/>
      <c r="N161" s="14"/>
      <c r="O161" s="14"/>
      <c r="P161" s="14">
        <f>Exchanges!Q165</f>
        <v>1</v>
      </c>
      <c r="Q161" s="14">
        <f>Exchanges!R165</f>
        <v>1</v>
      </c>
      <c r="R161" s="14">
        <f>Exchanges!S165</f>
        <v>1</v>
      </c>
      <c r="S161" s="14">
        <f>Exchanges!T165</f>
        <v>2</v>
      </c>
      <c r="T161" s="14">
        <f>Exchanges!U165</f>
        <v>1</v>
      </c>
      <c r="U161" s="14">
        <f>Exchanges!V165</f>
        <v>2014</v>
      </c>
      <c r="V161" s="14"/>
      <c r="W161" s="14" t="str">
        <f>Exchanges!X165</f>
        <v>BLS, BEA</v>
      </c>
      <c r="X161" s="14"/>
    </row>
    <row r="162" spans="1:24" x14ac:dyDescent="0.2">
      <c r="A162" s="14" t="s">
        <v>540</v>
      </c>
      <c r="B162" s="14"/>
      <c r="C162" s="14"/>
      <c r="D162" s="14"/>
      <c r="E162" s="14"/>
      <c r="F162" s="14" t="str">
        <f>Exchanges!G166</f>
        <v>Computer storage device manufacturing</v>
      </c>
      <c r="G162" s="80">
        <f>Exchanges!H166</f>
        <v>334112</v>
      </c>
      <c r="H162" s="14" t="str">
        <f>Exchanges!I166</f>
        <v>US</v>
      </c>
      <c r="I162" s="81">
        <f>Exchanges!J166</f>
        <v>3.625591947615664E-6</v>
      </c>
      <c r="J162" s="14" t="str">
        <f>Exchanges!K166</f>
        <v>p</v>
      </c>
      <c r="K162" s="14"/>
      <c r="L162" s="14"/>
      <c r="M162" s="14"/>
      <c r="N162" s="14"/>
      <c r="O162" s="14"/>
      <c r="P162" s="14">
        <f>Exchanges!Q166</f>
        <v>1</v>
      </c>
      <c r="Q162" s="14">
        <f>Exchanges!R166</f>
        <v>1</v>
      </c>
      <c r="R162" s="14">
        <f>Exchanges!S166</f>
        <v>1</v>
      </c>
      <c r="S162" s="14">
        <f>Exchanges!T166</f>
        <v>2</v>
      </c>
      <c r="T162" s="14">
        <f>Exchanges!U166</f>
        <v>1</v>
      </c>
      <c r="U162" s="14">
        <f>Exchanges!V166</f>
        <v>2014</v>
      </c>
      <c r="V162" s="14"/>
      <c r="W162" s="14" t="str">
        <f>Exchanges!X166</f>
        <v>BLS, BEA</v>
      </c>
      <c r="X162" s="14"/>
    </row>
    <row r="163" spans="1:24" x14ac:dyDescent="0.2">
      <c r="A163" s="14" t="s">
        <v>540</v>
      </c>
      <c r="B163" s="14"/>
      <c r="C163" s="14"/>
      <c r="D163" s="14"/>
      <c r="E163" s="14"/>
      <c r="F163" s="14" t="str">
        <f>Exchanges!G167</f>
        <v>Telephone apparatus manufacturing</v>
      </c>
      <c r="G163" s="80">
        <f>Exchanges!H167</f>
        <v>334210</v>
      </c>
      <c r="H163" s="14" t="str">
        <f>Exchanges!I167</f>
        <v>US</v>
      </c>
      <c r="I163" s="81">
        <f>Exchanges!J167</f>
        <v>2.0773520540392927E-6</v>
      </c>
      <c r="J163" s="14" t="str">
        <f>Exchanges!K167</f>
        <v>p</v>
      </c>
      <c r="K163" s="14"/>
      <c r="L163" s="14"/>
      <c r="M163" s="14"/>
      <c r="N163" s="14"/>
      <c r="O163" s="14"/>
      <c r="P163" s="14">
        <f>Exchanges!Q167</f>
        <v>1</v>
      </c>
      <c r="Q163" s="14">
        <f>Exchanges!R167</f>
        <v>1</v>
      </c>
      <c r="R163" s="14">
        <f>Exchanges!S167</f>
        <v>1</v>
      </c>
      <c r="S163" s="14">
        <f>Exchanges!T167</f>
        <v>2</v>
      </c>
      <c r="T163" s="14">
        <f>Exchanges!U167</f>
        <v>1</v>
      </c>
      <c r="U163" s="14">
        <f>Exchanges!V167</f>
        <v>2014</v>
      </c>
      <c r="V163" s="14"/>
      <c r="W163" s="14" t="str">
        <f>Exchanges!X167</f>
        <v>BLS, BEA</v>
      </c>
      <c r="X163" s="14"/>
    </row>
    <row r="164" spans="1:24" x14ac:dyDescent="0.2">
      <c r="A164" s="14" t="s">
        <v>540</v>
      </c>
      <c r="B164" s="14"/>
      <c r="C164" s="14"/>
      <c r="D164" s="14"/>
      <c r="E164" s="14"/>
      <c r="F164" s="14" t="str">
        <f>Exchanges!G168</f>
        <v>Broadcast and wireless communications equipment</v>
      </c>
      <c r="G164" s="80">
        <f>Exchanges!H168</f>
        <v>334220</v>
      </c>
      <c r="H164" s="14" t="str">
        <f>Exchanges!I168</f>
        <v>US</v>
      </c>
      <c r="I164" s="81">
        <f>Exchanges!J168</f>
        <v>1.6872179582593111E-6</v>
      </c>
      <c r="J164" s="14" t="str">
        <f>Exchanges!K168</f>
        <v>p</v>
      </c>
      <c r="K164" s="14"/>
      <c r="L164" s="14"/>
      <c r="M164" s="14"/>
      <c r="N164" s="14"/>
      <c r="O164" s="14"/>
      <c r="P164" s="14">
        <f>Exchanges!Q168</f>
        <v>1</v>
      </c>
      <c r="Q164" s="14">
        <f>Exchanges!R168</f>
        <v>1</v>
      </c>
      <c r="R164" s="14">
        <f>Exchanges!S168</f>
        <v>1</v>
      </c>
      <c r="S164" s="14">
        <f>Exchanges!T168</f>
        <v>2</v>
      </c>
      <c r="T164" s="14">
        <f>Exchanges!U168</f>
        <v>1</v>
      </c>
      <c r="U164" s="14">
        <f>Exchanges!V168</f>
        <v>2014</v>
      </c>
      <c r="V164" s="14"/>
      <c r="W164" s="14" t="str">
        <f>Exchanges!X168</f>
        <v>BLS, BEA</v>
      </c>
      <c r="X164" s="14"/>
    </row>
    <row r="165" spans="1:24" x14ac:dyDescent="0.2">
      <c r="A165" s="14" t="s">
        <v>540</v>
      </c>
      <c r="B165" s="14"/>
      <c r="C165" s="14"/>
      <c r="D165" s="14"/>
      <c r="E165" s="14"/>
      <c r="F165" s="14" t="str">
        <f>Exchanges!G169</f>
        <v>Other communications equipment manufacturing</v>
      </c>
      <c r="G165" s="80">
        <f>Exchanges!H169</f>
        <v>334290</v>
      </c>
      <c r="H165" s="14" t="str">
        <f>Exchanges!I169</f>
        <v>US</v>
      </c>
      <c r="I165" s="81">
        <f>Exchanges!J169</f>
        <v>3.5304818498568488E-6</v>
      </c>
      <c r="J165" s="14" t="str">
        <f>Exchanges!K169</f>
        <v>p</v>
      </c>
      <c r="K165" s="14"/>
      <c r="L165" s="14"/>
      <c r="M165" s="14"/>
      <c r="N165" s="14"/>
      <c r="O165" s="14"/>
      <c r="P165" s="14">
        <f>Exchanges!Q169</f>
        <v>1</v>
      </c>
      <c r="Q165" s="14">
        <f>Exchanges!R169</f>
        <v>1</v>
      </c>
      <c r="R165" s="14">
        <f>Exchanges!S169</f>
        <v>1</v>
      </c>
      <c r="S165" s="14">
        <f>Exchanges!T169</f>
        <v>2</v>
      </c>
      <c r="T165" s="14">
        <f>Exchanges!U169</f>
        <v>1</v>
      </c>
      <c r="U165" s="14">
        <f>Exchanges!V169</f>
        <v>2014</v>
      </c>
      <c r="V165" s="14"/>
      <c r="W165" s="14" t="str">
        <f>Exchanges!X169</f>
        <v>BLS, BEA</v>
      </c>
      <c r="X165" s="14"/>
    </row>
    <row r="166" spans="1:24" x14ac:dyDescent="0.2">
      <c r="A166" s="14" t="s">
        <v>540</v>
      </c>
      <c r="B166" s="14"/>
      <c r="C166" s="14"/>
      <c r="D166" s="14"/>
      <c r="E166" s="14"/>
      <c r="F166" s="14" t="str">
        <f>Exchanges!G170</f>
        <v>Semiconductor and related device manufacturing</v>
      </c>
      <c r="G166" s="80">
        <f>Exchanges!H170</f>
        <v>334413</v>
      </c>
      <c r="H166" s="14" t="str">
        <f>Exchanges!I170</f>
        <v>US</v>
      </c>
      <c r="I166" s="81">
        <f>Exchanges!J170</f>
        <v>2.9426290193430669E-6</v>
      </c>
      <c r="J166" s="14" t="str">
        <f>Exchanges!K170</f>
        <v>p</v>
      </c>
      <c r="K166" s="14"/>
      <c r="L166" s="14"/>
      <c r="M166" s="14"/>
      <c r="N166" s="14"/>
      <c r="O166" s="14"/>
      <c r="P166" s="14">
        <f>Exchanges!Q170</f>
        <v>1</v>
      </c>
      <c r="Q166" s="14">
        <f>Exchanges!R170</f>
        <v>1</v>
      </c>
      <c r="R166" s="14">
        <f>Exchanges!S170</f>
        <v>1</v>
      </c>
      <c r="S166" s="14">
        <f>Exchanges!T170</f>
        <v>2</v>
      </c>
      <c r="T166" s="14">
        <f>Exchanges!U170</f>
        <v>1</v>
      </c>
      <c r="U166" s="14">
        <f>Exchanges!V170</f>
        <v>2014</v>
      </c>
      <c r="V166" s="14"/>
      <c r="W166" s="14" t="str">
        <f>Exchanges!X170</f>
        <v>BLS, BEA</v>
      </c>
      <c r="X166" s="14"/>
    </row>
    <row r="167" spans="1:24" x14ac:dyDescent="0.2">
      <c r="A167" s="14" t="s">
        <v>540</v>
      </c>
      <c r="B167" s="14"/>
      <c r="C167" s="14"/>
      <c r="D167" s="14"/>
      <c r="E167" s="14"/>
      <c r="F167" s="14" t="str">
        <f>Exchanges!G171</f>
        <v>Printed circuit assembly (electronic assembly) manufacturing</v>
      </c>
      <c r="G167" s="80">
        <f>Exchanges!H171</f>
        <v>334418</v>
      </c>
      <c r="H167" s="14" t="str">
        <f>Exchanges!I171</f>
        <v>US</v>
      </c>
      <c r="I167" s="81">
        <f>Exchanges!J171</f>
        <v>1.5152642165239514E-6</v>
      </c>
      <c r="J167" s="14" t="str">
        <f>Exchanges!K171</f>
        <v>p</v>
      </c>
      <c r="K167" s="14"/>
      <c r="L167" s="14"/>
      <c r="M167" s="14"/>
      <c r="N167" s="14"/>
      <c r="O167" s="14"/>
      <c r="P167" s="14">
        <f>Exchanges!Q171</f>
        <v>1</v>
      </c>
      <c r="Q167" s="14">
        <f>Exchanges!R171</f>
        <v>1</v>
      </c>
      <c r="R167" s="14">
        <f>Exchanges!S171</f>
        <v>1</v>
      </c>
      <c r="S167" s="14">
        <f>Exchanges!T171</f>
        <v>2</v>
      </c>
      <c r="T167" s="14">
        <f>Exchanges!U171</f>
        <v>1</v>
      </c>
      <c r="U167" s="14">
        <f>Exchanges!V171</f>
        <v>2014</v>
      </c>
      <c r="V167" s="14"/>
      <c r="W167" s="14" t="str">
        <f>Exchanges!X171</f>
        <v>BLS, BEA</v>
      </c>
      <c r="X167" s="14"/>
    </row>
    <row r="168" spans="1:24" x14ac:dyDescent="0.2">
      <c r="A168" s="14" t="s">
        <v>540</v>
      </c>
      <c r="B168" s="14"/>
      <c r="C168" s="14"/>
      <c r="D168" s="14"/>
      <c r="E168" s="14"/>
      <c r="F168" s="14" t="str">
        <f>Exchanges!G172</f>
        <v>Other electronic component manufacturing</v>
      </c>
      <c r="G168" s="80" t="str">
        <f>Exchanges!H172</f>
        <v>33441A</v>
      </c>
      <c r="H168" s="14" t="str">
        <f>Exchanges!I172</f>
        <v>US</v>
      </c>
      <c r="I168" s="81">
        <f>Exchanges!J172</f>
        <v>3.7295396425731496E-6</v>
      </c>
      <c r="J168" s="14" t="str">
        <f>Exchanges!K172</f>
        <v>p</v>
      </c>
      <c r="K168" s="14"/>
      <c r="L168" s="14"/>
      <c r="M168" s="14"/>
      <c r="N168" s="14"/>
      <c r="O168" s="14"/>
      <c r="P168" s="14">
        <f>Exchanges!Q172</f>
        <v>1</v>
      </c>
      <c r="Q168" s="14">
        <f>Exchanges!R172</f>
        <v>1</v>
      </c>
      <c r="R168" s="14">
        <f>Exchanges!S172</f>
        <v>1</v>
      </c>
      <c r="S168" s="14">
        <f>Exchanges!T172</f>
        <v>2</v>
      </c>
      <c r="T168" s="14">
        <f>Exchanges!U172</f>
        <v>1</v>
      </c>
      <c r="U168" s="14">
        <f>Exchanges!V172</f>
        <v>2014</v>
      </c>
      <c r="V168" s="14"/>
      <c r="W168" s="14" t="str">
        <f>Exchanges!X172</f>
        <v>BLS, BEA</v>
      </c>
      <c r="X168" s="14"/>
    </row>
    <row r="169" spans="1:24" x14ac:dyDescent="0.2">
      <c r="A169" s="14" t="s">
        <v>540</v>
      </c>
      <c r="B169" s="14"/>
      <c r="C169" s="14"/>
      <c r="D169" s="14"/>
      <c r="E169" s="14"/>
      <c r="F169" s="14" t="str">
        <f>Exchanges!G173</f>
        <v>Search, detection, and navigation instruments manufacturing</v>
      </c>
      <c r="G169" s="80">
        <f>Exchanges!H173</f>
        <v>334511</v>
      </c>
      <c r="H169" s="14" t="str">
        <f>Exchanges!I173</f>
        <v>US</v>
      </c>
      <c r="I169" s="81">
        <f>Exchanges!J173</f>
        <v>2.6453730564170288E-6</v>
      </c>
      <c r="J169" s="14" t="str">
        <f>Exchanges!K173</f>
        <v>p</v>
      </c>
      <c r="K169" s="14"/>
      <c r="L169" s="14"/>
      <c r="M169" s="14"/>
      <c r="N169" s="14"/>
      <c r="O169" s="14"/>
      <c r="P169" s="14">
        <f>Exchanges!Q173</f>
        <v>1</v>
      </c>
      <c r="Q169" s="14">
        <f>Exchanges!R173</f>
        <v>1</v>
      </c>
      <c r="R169" s="14">
        <f>Exchanges!S173</f>
        <v>1</v>
      </c>
      <c r="S169" s="14">
        <f>Exchanges!T173</f>
        <v>2</v>
      </c>
      <c r="T169" s="14">
        <f>Exchanges!U173</f>
        <v>1</v>
      </c>
      <c r="U169" s="14">
        <f>Exchanges!V173</f>
        <v>2014</v>
      </c>
      <c r="V169" s="14"/>
      <c r="W169" s="14" t="str">
        <f>Exchanges!X173</f>
        <v>BLS, BEA</v>
      </c>
      <c r="X169" s="14"/>
    </row>
    <row r="170" spans="1:24" x14ac:dyDescent="0.2">
      <c r="A170" s="14" t="s">
        <v>540</v>
      </c>
      <c r="B170" s="14"/>
      <c r="C170" s="14"/>
      <c r="D170" s="14"/>
      <c r="E170" s="14"/>
      <c r="F170" s="14" t="str">
        <f>Exchanges!G174</f>
        <v>Automatic environmental control manufacturing</v>
      </c>
      <c r="G170" s="80">
        <f>Exchanges!H174</f>
        <v>334512</v>
      </c>
      <c r="H170" s="14" t="str">
        <f>Exchanges!I174</f>
        <v>US</v>
      </c>
      <c r="I170" s="81">
        <f>Exchanges!J174</f>
        <v>3.80029082242009E-6</v>
      </c>
      <c r="J170" s="14" t="str">
        <f>Exchanges!K174</f>
        <v>p</v>
      </c>
      <c r="K170" s="14"/>
      <c r="L170" s="14"/>
      <c r="M170" s="14"/>
      <c r="N170" s="14"/>
      <c r="O170" s="14"/>
      <c r="P170" s="14">
        <f>Exchanges!Q174</f>
        <v>1</v>
      </c>
      <c r="Q170" s="14">
        <f>Exchanges!R174</f>
        <v>1</v>
      </c>
      <c r="R170" s="14">
        <f>Exchanges!S174</f>
        <v>1</v>
      </c>
      <c r="S170" s="14">
        <f>Exchanges!T174</f>
        <v>2</v>
      </c>
      <c r="T170" s="14">
        <f>Exchanges!U174</f>
        <v>1</v>
      </c>
      <c r="U170" s="14">
        <f>Exchanges!V174</f>
        <v>2014</v>
      </c>
      <c r="V170" s="14"/>
      <c r="W170" s="14" t="str">
        <f>Exchanges!X174</f>
        <v>BLS, BEA</v>
      </c>
      <c r="X170" s="14"/>
    </row>
    <row r="171" spans="1:24" x14ac:dyDescent="0.2">
      <c r="A171" s="14" t="s">
        <v>540</v>
      </c>
      <c r="B171" s="14"/>
      <c r="C171" s="14"/>
      <c r="D171" s="14"/>
      <c r="E171" s="14"/>
      <c r="F171" s="14" t="str">
        <f>Exchanges!G175</f>
        <v>Industrial process variable instruments manufacturing</v>
      </c>
      <c r="G171" s="80">
        <f>Exchanges!H175</f>
        <v>334513</v>
      </c>
      <c r="H171" s="14" t="str">
        <f>Exchanges!I175</f>
        <v>US</v>
      </c>
      <c r="I171" s="81">
        <f>Exchanges!J175</f>
        <v>3.9566281405313611E-6</v>
      </c>
      <c r="J171" s="14" t="str">
        <f>Exchanges!K175</f>
        <v>p</v>
      </c>
      <c r="K171" s="14"/>
      <c r="L171" s="14"/>
      <c r="M171" s="14"/>
      <c r="N171" s="14"/>
      <c r="O171" s="14"/>
      <c r="P171" s="14">
        <f>Exchanges!Q175</f>
        <v>1</v>
      </c>
      <c r="Q171" s="14">
        <f>Exchanges!R175</f>
        <v>1</v>
      </c>
      <c r="R171" s="14">
        <f>Exchanges!S175</f>
        <v>1</v>
      </c>
      <c r="S171" s="14">
        <f>Exchanges!T175</f>
        <v>2</v>
      </c>
      <c r="T171" s="14">
        <f>Exchanges!U175</f>
        <v>1</v>
      </c>
      <c r="U171" s="14">
        <f>Exchanges!V175</f>
        <v>2014</v>
      </c>
      <c r="V171" s="14"/>
      <c r="W171" s="14" t="str">
        <f>Exchanges!X175</f>
        <v>BLS, BEA</v>
      </c>
      <c r="X171" s="14"/>
    </row>
    <row r="172" spans="1:24" x14ac:dyDescent="0.2">
      <c r="A172" s="14" t="s">
        <v>540</v>
      </c>
      <c r="B172" s="14"/>
      <c r="C172" s="14"/>
      <c r="D172" s="14"/>
      <c r="E172" s="14"/>
      <c r="F172" s="14" t="str">
        <f>Exchanges!G176</f>
        <v>Totalizing fluid meter and counting device manufacturing</v>
      </c>
      <c r="G172" s="80">
        <f>Exchanges!H176</f>
        <v>334514</v>
      </c>
      <c r="H172" s="14" t="str">
        <f>Exchanges!I176</f>
        <v>US</v>
      </c>
      <c r="I172" s="81">
        <f>Exchanges!J176</f>
        <v>1.2627564490453604E-6</v>
      </c>
      <c r="J172" s="14" t="str">
        <f>Exchanges!K176</f>
        <v>p</v>
      </c>
      <c r="K172" s="14"/>
      <c r="L172" s="14"/>
      <c r="M172" s="14"/>
      <c r="N172" s="14"/>
      <c r="O172" s="14"/>
      <c r="P172" s="14">
        <f>Exchanges!Q176</f>
        <v>1</v>
      </c>
      <c r="Q172" s="14">
        <f>Exchanges!R176</f>
        <v>1</v>
      </c>
      <c r="R172" s="14">
        <f>Exchanges!S176</f>
        <v>1</v>
      </c>
      <c r="S172" s="14">
        <f>Exchanges!T176</f>
        <v>2</v>
      </c>
      <c r="T172" s="14">
        <f>Exchanges!U176</f>
        <v>1</v>
      </c>
      <c r="U172" s="14">
        <f>Exchanges!V176</f>
        <v>2014</v>
      </c>
      <c r="V172" s="14"/>
      <c r="W172" s="14" t="str">
        <f>Exchanges!X176</f>
        <v>BLS, BEA</v>
      </c>
      <c r="X172" s="14"/>
    </row>
    <row r="173" spans="1:24" x14ac:dyDescent="0.2">
      <c r="A173" s="14" t="s">
        <v>540</v>
      </c>
      <c r="B173" s="14"/>
      <c r="C173" s="14"/>
      <c r="D173" s="14"/>
      <c r="E173" s="14"/>
      <c r="F173" s="14" t="str">
        <f>Exchanges!G177</f>
        <v>Electricity and signal testing instruments manufacturing</v>
      </c>
      <c r="G173" s="80">
        <f>Exchanges!H177</f>
        <v>334515</v>
      </c>
      <c r="H173" s="14" t="str">
        <f>Exchanges!I177</f>
        <v>US</v>
      </c>
      <c r="I173" s="81">
        <f>Exchanges!J177</f>
        <v>2.9753733726131166E-6</v>
      </c>
      <c r="J173" s="14" t="str">
        <f>Exchanges!K177</f>
        <v>p</v>
      </c>
      <c r="K173" s="14"/>
      <c r="L173" s="14"/>
      <c r="M173" s="14"/>
      <c r="N173" s="14"/>
      <c r="O173" s="14"/>
      <c r="P173" s="14">
        <f>Exchanges!Q177</f>
        <v>1</v>
      </c>
      <c r="Q173" s="14">
        <f>Exchanges!R177</f>
        <v>1</v>
      </c>
      <c r="R173" s="14">
        <f>Exchanges!S177</f>
        <v>1</v>
      </c>
      <c r="S173" s="14">
        <f>Exchanges!T177</f>
        <v>2</v>
      </c>
      <c r="T173" s="14">
        <f>Exchanges!U177</f>
        <v>1</v>
      </c>
      <c r="U173" s="14">
        <f>Exchanges!V177</f>
        <v>2014</v>
      </c>
      <c r="V173" s="14"/>
      <c r="W173" s="14" t="str">
        <f>Exchanges!X177</f>
        <v>BLS, BEA</v>
      </c>
      <c r="X173" s="14"/>
    </row>
    <row r="174" spans="1:24" x14ac:dyDescent="0.2">
      <c r="A174" s="14" t="s">
        <v>540</v>
      </c>
      <c r="B174" s="14"/>
      <c r="C174" s="14"/>
      <c r="D174" s="14"/>
      <c r="E174" s="14"/>
      <c r="F174" s="14" t="str">
        <f>Exchanges!G178</f>
        <v>Analytical laboratory instrument manufacturing</v>
      </c>
      <c r="G174" s="80">
        <f>Exchanges!H178</f>
        <v>334516</v>
      </c>
      <c r="H174" s="14" t="str">
        <f>Exchanges!I178</f>
        <v>US</v>
      </c>
      <c r="I174" s="81">
        <f>Exchanges!J178</f>
        <v>1.9975787486576137E-6</v>
      </c>
      <c r="J174" s="14" t="str">
        <f>Exchanges!K178</f>
        <v>p</v>
      </c>
      <c r="K174" s="14"/>
      <c r="L174" s="14"/>
      <c r="M174" s="14"/>
      <c r="N174" s="14"/>
      <c r="O174" s="14"/>
      <c r="P174" s="14">
        <f>Exchanges!Q178</f>
        <v>1</v>
      </c>
      <c r="Q174" s="14">
        <f>Exchanges!R178</f>
        <v>1</v>
      </c>
      <c r="R174" s="14">
        <f>Exchanges!S178</f>
        <v>1</v>
      </c>
      <c r="S174" s="14">
        <f>Exchanges!T178</f>
        <v>2</v>
      </c>
      <c r="T174" s="14">
        <f>Exchanges!U178</f>
        <v>1</v>
      </c>
      <c r="U174" s="14">
        <f>Exchanges!V178</f>
        <v>2014</v>
      </c>
      <c r="V174" s="14"/>
      <c r="W174" s="14" t="str">
        <f>Exchanges!X178</f>
        <v>BLS, BEA</v>
      </c>
      <c r="X174" s="14"/>
    </row>
    <row r="175" spans="1:24" x14ac:dyDescent="0.2">
      <c r="A175" s="14" t="s">
        <v>540</v>
      </c>
      <c r="B175" s="14"/>
      <c r="C175" s="14"/>
      <c r="D175" s="14"/>
      <c r="E175" s="14"/>
      <c r="F175" s="14" t="str">
        <f>Exchanges!G179</f>
        <v>Irradiation apparatus manufacturing</v>
      </c>
      <c r="G175" s="80">
        <f>Exchanges!H179</f>
        <v>334517</v>
      </c>
      <c r="H175" s="14" t="str">
        <f>Exchanges!I179</f>
        <v>US</v>
      </c>
      <c r="I175" s="81">
        <f>Exchanges!J179</f>
        <v>2.0196283503139772E-6</v>
      </c>
      <c r="J175" s="14" t="str">
        <f>Exchanges!K179</f>
        <v>p</v>
      </c>
      <c r="K175" s="14"/>
      <c r="L175" s="14"/>
      <c r="M175" s="14"/>
      <c r="N175" s="14"/>
      <c r="O175" s="14"/>
      <c r="P175" s="14">
        <f>Exchanges!Q179</f>
        <v>1</v>
      </c>
      <c r="Q175" s="14">
        <f>Exchanges!R179</f>
        <v>1</v>
      </c>
      <c r="R175" s="14">
        <f>Exchanges!S179</f>
        <v>1</v>
      </c>
      <c r="S175" s="14">
        <f>Exchanges!T179</f>
        <v>2</v>
      </c>
      <c r="T175" s="14">
        <f>Exchanges!U179</f>
        <v>1</v>
      </c>
      <c r="U175" s="14">
        <f>Exchanges!V179</f>
        <v>2014</v>
      </c>
      <c r="V175" s="14"/>
      <c r="W175" s="14" t="str">
        <f>Exchanges!X179</f>
        <v>BLS, BEA</v>
      </c>
      <c r="X175" s="14"/>
    </row>
    <row r="176" spans="1:24" x14ac:dyDescent="0.2">
      <c r="A176" s="14" t="s">
        <v>540</v>
      </c>
      <c r="B176" s="14"/>
      <c r="C176" s="14"/>
      <c r="D176" s="14"/>
      <c r="E176" s="14"/>
      <c r="F176" s="14" t="str">
        <f>Exchanges!G180</f>
        <v>Watch, clock, and other measuring and controlling device manufacturing</v>
      </c>
      <c r="G176" s="80" t="str">
        <f>Exchanges!H180</f>
        <v>33451A</v>
      </c>
      <c r="H176" s="14" t="str">
        <f>Exchanges!I180</f>
        <v>US</v>
      </c>
      <c r="I176" s="81">
        <f>Exchanges!J180</f>
        <v>2.392499380364451E-6</v>
      </c>
      <c r="J176" s="14" t="str">
        <f>Exchanges!K180</f>
        <v>p</v>
      </c>
      <c r="K176" s="14"/>
      <c r="L176" s="14"/>
      <c r="M176" s="14"/>
      <c r="N176" s="14"/>
      <c r="O176" s="14"/>
      <c r="P176" s="14">
        <f>Exchanges!Q180</f>
        <v>1</v>
      </c>
      <c r="Q176" s="14">
        <f>Exchanges!R180</f>
        <v>1</v>
      </c>
      <c r="R176" s="14">
        <f>Exchanges!S180</f>
        <v>1</v>
      </c>
      <c r="S176" s="14">
        <f>Exchanges!T180</f>
        <v>2</v>
      </c>
      <c r="T176" s="14">
        <f>Exchanges!U180</f>
        <v>1</v>
      </c>
      <c r="U176" s="14">
        <f>Exchanges!V180</f>
        <v>2014</v>
      </c>
      <c r="V176" s="14"/>
      <c r="W176" s="14" t="str">
        <f>Exchanges!X180</f>
        <v>BLS, BEA</v>
      </c>
      <c r="X176" s="14"/>
    </row>
    <row r="177" spans="1:24" x14ac:dyDescent="0.2">
      <c r="A177" s="14" t="s">
        <v>540</v>
      </c>
      <c r="B177" s="14"/>
      <c r="C177" s="14"/>
      <c r="D177" s="14"/>
      <c r="E177" s="14"/>
      <c r="F177" s="14" t="str">
        <f>Exchanges!G181</f>
        <v>Electromedical and electrotherapeutic apparatus manufacturing</v>
      </c>
      <c r="G177" s="80">
        <f>Exchanges!H181</f>
        <v>334510</v>
      </c>
      <c r="H177" s="14" t="str">
        <f>Exchanges!I181</f>
        <v>US</v>
      </c>
      <c r="I177" s="81">
        <f>Exchanges!J181</f>
        <v>1.9140516283010189E-6</v>
      </c>
      <c r="J177" s="14" t="str">
        <f>Exchanges!K181</f>
        <v>p</v>
      </c>
      <c r="K177" s="14"/>
      <c r="L177" s="14"/>
      <c r="M177" s="14"/>
      <c r="N177" s="14"/>
      <c r="O177" s="14"/>
      <c r="P177" s="14">
        <f>Exchanges!Q181</f>
        <v>1</v>
      </c>
      <c r="Q177" s="14">
        <f>Exchanges!R181</f>
        <v>1</v>
      </c>
      <c r="R177" s="14">
        <f>Exchanges!S181</f>
        <v>1</v>
      </c>
      <c r="S177" s="14">
        <f>Exchanges!T181</f>
        <v>2</v>
      </c>
      <c r="T177" s="14">
        <f>Exchanges!U181</f>
        <v>1</v>
      </c>
      <c r="U177" s="14">
        <f>Exchanges!V181</f>
        <v>2014</v>
      </c>
      <c r="V177" s="14"/>
      <c r="W177" s="14" t="str">
        <f>Exchanges!X181</f>
        <v>BLS, BEA</v>
      </c>
      <c r="X177" s="14"/>
    </row>
    <row r="178" spans="1:24" x14ac:dyDescent="0.2">
      <c r="A178" s="14" t="s">
        <v>540</v>
      </c>
      <c r="B178" s="14"/>
      <c r="C178" s="14"/>
      <c r="D178" s="14"/>
      <c r="E178" s="14"/>
      <c r="F178" s="14" t="str">
        <f>Exchanges!G182</f>
        <v>Lighting fixture manufacturing</v>
      </c>
      <c r="G178" s="80">
        <f>Exchanges!H182</f>
        <v>335120</v>
      </c>
      <c r="H178" s="14" t="str">
        <f>Exchanges!I182</f>
        <v>US</v>
      </c>
      <c r="I178" s="81">
        <f>Exchanges!J182</f>
        <v>3.7694906409717581E-6</v>
      </c>
      <c r="J178" s="14" t="str">
        <f>Exchanges!K182</f>
        <v>p</v>
      </c>
      <c r="K178" s="14"/>
      <c r="L178" s="14"/>
      <c r="M178" s="14"/>
      <c r="N178" s="14"/>
      <c r="O178" s="14"/>
      <c r="P178" s="14">
        <f>Exchanges!Q182</f>
        <v>1</v>
      </c>
      <c r="Q178" s="14">
        <f>Exchanges!R182</f>
        <v>1</v>
      </c>
      <c r="R178" s="14">
        <f>Exchanges!S182</f>
        <v>1</v>
      </c>
      <c r="S178" s="14">
        <f>Exchanges!T182</f>
        <v>2</v>
      </c>
      <c r="T178" s="14">
        <f>Exchanges!U182</f>
        <v>1</v>
      </c>
      <c r="U178" s="14">
        <f>Exchanges!V182</f>
        <v>2014</v>
      </c>
      <c r="V178" s="14"/>
      <c r="W178" s="14" t="str">
        <f>Exchanges!X182</f>
        <v>BLS, BEA</v>
      </c>
      <c r="X178" s="14"/>
    </row>
    <row r="179" spans="1:24" x14ac:dyDescent="0.2">
      <c r="A179" s="14" t="s">
        <v>540</v>
      </c>
      <c r="B179" s="14"/>
      <c r="C179" s="14"/>
      <c r="D179" s="14"/>
      <c r="E179" s="14"/>
      <c r="F179" s="14" t="str">
        <f>Exchanges!G183</f>
        <v>Electric lamp bulb and part manufacturing</v>
      </c>
      <c r="G179" s="80">
        <f>Exchanges!H183</f>
        <v>335110</v>
      </c>
      <c r="H179" s="14" t="str">
        <f>Exchanges!I183</f>
        <v>US</v>
      </c>
      <c r="I179" s="81">
        <f>Exchanges!J183</f>
        <v>4.2785603612666075E-6</v>
      </c>
      <c r="J179" s="14" t="str">
        <f>Exchanges!K183</f>
        <v>p</v>
      </c>
      <c r="K179" s="14"/>
      <c r="L179" s="14"/>
      <c r="M179" s="14"/>
      <c r="N179" s="14"/>
      <c r="O179" s="14"/>
      <c r="P179" s="14">
        <f>Exchanges!Q183</f>
        <v>1</v>
      </c>
      <c r="Q179" s="14">
        <f>Exchanges!R183</f>
        <v>1</v>
      </c>
      <c r="R179" s="14">
        <f>Exchanges!S183</f>
        <v>1</v>
      </c>
      <c r="S179" s="14">
        <f>Exchanges!T183</f>
        <v>2</v>
      </c>
      <c r="T179" s="14">
        <f>Exchanges!U183</f>
        <v>1</v>
      </c>
      <c r="U179" s="14">
        <f>Exchanges!V183</f>
        <v>2014</v>
      </c>
      <c r="V179" s="14"/>
      <c r="W179" s="14" t="str">
        <f>Exchanges!X183</f>
        <v>BLS, BEA</v>
      </c>
      <c r="X179" s="14"/>
    </row>
    <row r="180" spans="1:24" x14ac:dyDescent="0.2">
      <c r="A180" s="14" t="s">
        <v>540</v>
      </c>
      <c r="B180" s="14"/>
      <c r="C180" s="14"/>
      <c r="D180" s="14"/>
      <c r="E180" s="14"/>
      <c r="F180" s="14" t="str">
        <f>Exchanges!G184</f>
        <v>Small electrical appliance manufacturing</v>
      </c>
      <c r="G180" s="80">
        <f>Exchanges!H184</f>
        <v>335210</v>
      </c>
      <c r="H180" s="14" t="str">
        <f>Exchanges!I184</f>
        <v>US</v>
      </c>
      <c r="I180" s="81">
        <f>Exchanges!J184</f>
        <v>4.1122075163121485E-6</v>
      </c>
      <c r="J180" s="14" t="str">
        <f>Exchanges!K184</f>
        <v>p</v>
      </c>
      <c r="K180" s="14"/>
      <c r="L180" s="14"/>
      <c r="M180" s="14"/>
      <c r="N180" s="14"/>
      <c r="O180" s="14"/>
      <c r="P180" s="14">
        <f>Exchanges!Q184</f>
        <v>1</v>
      </c>
      <c r="Q180" s="14">
        <f>Exchanges!R184</f>
        <v>1</v>
      </c>
      <c r="R180" s="14">
        <f>Exchanges!S184</f>
        <v>1</v>
      </c>
      <c r="S180" s="14">
        <f>Exchanges!T184</f>
        <v>2</v>
      </c>
      <c r="T180" s="14">
        <f>Exchanges!U184</f>
        <v>1</v>
      </c>
      <c r="U180" s="14">
        <f>Exchanges!V184</f>
        <v>2014</v>
      </c>
      <c r="V180" s="14"/>
      <c r="W180" s="14" t="str">
        <f>Exchanges!X184</f>
        <v>BLS, BEA</v>
      </c>
      <c r="X180" s="14"/>
    </row>
    <row r="181" spans="1:24" x14ac:dyDescent="0.2">
      <c r="A181" s="14" t="s">
        <v>540</v>
      </c>
      <c r="B181" s="14"/>
      <c r="C181" s="14"/>
      <c r="D181" s="14"/>
      <c r="E181" s="14"/>
      <c r="F181" s="14" t="str">
        <f>Exchanges!G185</f>
        <v>Household cooking appliance manufacturing</v>
      </c>
      <c r="G181" s="80">
        <f>Exchanges!H185</f>
        <v>335221</v>
      </c>
      <c r="H181" s="14" t="str">
        <f>Exchanges!I185</f>
        <v>US</v>
      </c>
      <c r="I181" s="81">
        <f>Exchanges!J185</f>
        <v>2.6541410408163864E-6</v>
      </c>
      <c r="J181" s="14" t="str">
        <f>Exchanges!K185</f>
        <v>p</v>
      </c>
      <c r="K181" s="14"/>
      <c r="L181" s="14"/>
      <c r="M181" s="14"/>
      <c r="N181" s="14"/>
      <c r="O181" s="14"/>
      <c r="P181" s="14">
        <f>Exchanges!Q185</f>
        <v>1</v>
      </c>
      <c r="Q181" s="14">
        <f>Exchanges!R185</f>
        <v>1</v>
      </c>
      <c r="R181" s="14">
        <f>Exchanges!S185</f>
        <v>1</v>
      </c>
      <c r="S181" s="14">
        <f>Exchanges!T185</f>
        <v>2</v>
      </c>
      <c r="T181" s="14">
        <f>Exchanges!U185</f>
        <v>1</v>
      </c>
      <c r="U181" s="14">
        <f>Exchanges!V185</f>
        <v>2014</v>
      </c>
      <c r="V181" s="14"/>
      <c r="W181" s="14" t="str">
        <f>Exchanges!X185</f>
        <v>BLS, BEA</v>
      </c>
      <c r="X181" s="14"/>
    </row>
    <row r="182" spans="1:24" x14ac:dyDescent="0.2">
      <c r="A182" s="14" t="s">
        <v>540</v>
      </c>
      <c r="B182" s="14"/>
      <c r="C182" s="14"/>
      <c r="D182" s="14"/>
      <c r="E182" s="14"/>
      <c r="F182" s="14" t="str">
        <f>Exchanges!G186</f>
        <v>Household laundry equipment manufacturing</v>
      </c>
      <c r="G182" s="80">
        <f>Exchanges!H186</f>
        <v>335224</v>
      </c>
      <c r="H182" s="14" t="str">
        <f>Exchanges!I186</f>
        <v>US</v>
      </c>
      <c r="I182" s="81">
        <f>Exchanges!J186</f>
        <v>3.7976368497201652E-6</v>
      </c>
      <c r="J182" s="14" t="str">
        <f>Exchanges!K186</f>
        <v>p</v>
      </c>
      <c r="K182" s="14"/>
      <c r="L182" s="14"/>
      <c r="M182" s="14"/>
      <c r="N182" s="14"/>
      <c r="O182" s="14"/>
      <c r="P182" s="14">
        <f>Exchanges!Q186</f>
        <v>1</v>
      </c>
      <c r="Q182" s="14">
        <f>Exchanges!R186</f>
        <v>1</v>
      </c>
      <c r="R182" s="14">
        <f>Exchanges!S186</f>
        <v>1</v>
      </c>
      <c r="S182" s="14">
        <f>Exchanges!T186</f>
        <v>2</v>
      </c>
      <c r="T182" s="14">
        <f>Exchanges!U186</f>
        <v>1</v>
      </c>
      <c r="U182" s="14">
        <f>Exchanges!V186</f>
        <v>2014</v>
      </c>
      <c r="V182" s="14"/>
      <c r="W182" s="14" t="str">
        <f>Exchanges!X186</f>
        <v>BLS, BEA</v>
      </c>
      <c r="X182" s="14"/>
    </row>
    <row r="183" spans="1:24" x14ac:dyDescent="0.2">
      <c r="A183" s="14" t="s">
        <v>540</v>
      </c>
      <c r="B183" s="14"/>
      <c r="C183" s="14"/>
      <c r="D183" s="14"/>
      <c r="E183" s="14"/>
      <c r="F183" s="14" t="str">
        <f>Exchanges!G187</f>
        <v>Other major household appliance manufacturing</v>
      </c>
      <c r="G183" s="80">
        <f>Exchanges!H187</f>
        <v>335228</v>
      </c>
      <c r="H183" s="14" t="str">
        <f>Exchanges!I187</f>
        <v>US</v>
      </c>
      <c r="I183" s="81">
        <f>Exchanges!J187</f>
        <v>2.4043976052966156E-6</v>
      </c>
      <c r="J183" s="14" t="str">
        <f>Exchanges!K187</f>
        <v>p</v>
      </c>
      <c r="K183" s="14"/>
      <c r="L183" s="14"/>
      <c r="M183" s="14"/>
      <c r="N183" s="14"/>
      <c r="O183" s="14"/>
      <c r="P183" s="14">
        <f>Exchanges!Q187</f>
        <v>1</v>
      </c>
      <c r="Q183" s="14">
        <f>Exchanges!R187</f>
        <v>1</v>
      </c>
      <c r="R183" s="14">
        <f>Exchanges!S187</f>
        <v>1</v>
      </c>
      <c r="S183" s="14">
        <f>Exchanges!T187</f>
        <v>2</v>
      </c>
      <c r="T183" s="14">
        <f>Exchanges!U187</f>
        <v>1</v>
      </c>
      <c r="U183" s="14">
        <f>Exchanges!V187</f>
        <v>2014</v>
      </c>
      <c r="V183" s="14"/>
      <c r="W183" s="14" t="str">
        <f>Exchanges!X187</f>
        <v>BLS, BEA</v>
      </c>
      <c r="X183" s="14"/>
    </row>
    <row r="184" spans="1:24" x14ac:dyDescent="0.2">
      <c r="A184" s="14" t="s">
        <v>540</v>
      </c>
      <c r="B184" s="14"/>
      <c r="C184" s="14"/>
      <c r="D184" s="14"/>
      <c r="E184" s="14"/>
      <c r="F184" s="14" t="str">
        <f>Exchanges!G188</f>
        <v>Household refrigerator and home freezer manufacturing</v>
      </c>
      <c r="G184" s="80">
        <f>Exchanges!H188</f>
        <v>335222</v>
      </c>
      <c r="H184" s="14" t="str">
        <f>Exchanges!I188</f>
        <v>US</v>
      </c>
      <c r="I184" s="81">
        <f>Exchanges!J188</f>
        <v>2.2855223302242984E-6</v>
      </c>
      <c r="J184" s="14" t="str">
        <f>Exchanges!K188</f>
        <v>p</v>
      </c>
      <c r="K184" s="14"/>
      <c r="L184" s="14"/>
      <c r="M184" s="14"/>
      <c r="N184" s="14"/>
      <c r="O184" s="14"/>
      <c r="P184" s="14">
        <f>Exchanges!Q188</f>
        <v>1</v>
      </c>
      <c r="Q184" s="14">
        <f>Exchanges!R188</f>
        <v>1</v>
      </c>
      <c r="R184" s="14">
        <f>Exchanges!S188</f>
        <v>1</v>
      </c>
      <c r="S184" s="14">
        <f>Exchanges!T188</f>
        <v>2</v>
      </c>
      <c r="T184" s="14">
        <f>Exchanges!U188</f>
        <v>1</v>
      </c>
      <c r="U184" s="14">
        <f>Exchanges!V188</f>
        <v>2014</v>
      </c>
      <c r="V184" s="14"/>
      <c r="W184" s="14" t="str">
        <f>Exchanges!X188</f>
        <v>BLS, BEA</v>
      </c>
      <c r="X184" s="14"/>
    </row>
    <row r="185" spans="1:24" x14ac:dyDescent="0.2">
      <c r="A185" s="14" t="s">
        <v>540</v>
      </c>
      <c r="B185" s="14"/>
      <c r="C185" s="14"/>
      <c r="D185" s="14"/>
      <c r="E185" s="14"/>
      <c r="F185" s="14" t="str">
        <f>Exchanges!G189</f>
        <v>Power, distribution, and specialty transformer manufacturing</v>
      </c>
      <c r="G185" s="80">
        <f>Exchanges!H189</f>
        <v>335311</v>
      </c>
      <c r="H185" s="14" t="str">
        <f>Exchanges!I189</f>
        <v>US</v>
      </c>
      <c r="I185" s="81">
        <f>Exchanges!J189</f>
        <v>3.4131256454971124E-6</v>
      </c>
      <c r="J185" s="14" t="str">
        <f>Exchanges!K189</f>
        <v>p</v>
      </c>
      <c r="K185" s="14"/>
      <c r="L185" s="14"/>
      <c r="M185" s="14"/>
      <c r="N185" s="14"/>
      <c r="O185" s="14"/>
      <c r="P185" s="14">
        <f>Exchanges!Q189</f>
        <v>1</v>
      </c>
      <c r="Q185" s="14">
        <f>Exchanges!R189</f>
        <v>1</v>
      </c>
      <c r="R185" s="14">
        <f>Exchanges!S189</f>
        <v>1</v>
      </c>
      <c r="S185" s="14">
        <f>Exchanges!T189</f>
        <v>2</v>
      </c>
      <c r="T185" s="14">
        <f>Exchanges!U189</f>
        <v>1</v>
      </c>
      <c r="U185" s="14">
        <f>Exchanges!V189</f>
        <v>2014</v>
      </c>
      <c r="V185" s="14"/>
      <c r="W185" s="14" t="str">
        <f>Exchanges!X189</f>
        <v>BLS, BEA</v>
      </c>
      <c r="X185" s="14"/>
    </row>
    <row r="186" spans="1:24" x14ac:dyDescent="0.2">
      <c r="A186" s="14" t="s">
        <v>540</v>
      </c>
      <c r="B186" s="14"/>
      <c r="C186" s="14"/>
      <c r="D186" s="14"/>
      <c r="E186" s="14"/>
      <c r="F186" s="14" t="str">
        <f>Exchanges!G190</f>
        <v>Motor and generator manufacturing</v>
      </c>
      <c r="G186" s="80">
        <f>Exchanges!H190</f>
        <v>335312</v>
      </c>
      <c r="H186" s="14" t="str">
        <f>Exchanges!I190</f>
        <v>US</v>
      </c>
      <c r="I186" s="81">
        <f>Exchanges!J190</f>
        <v>3.0969277549073883E-6</v>
      </c>
      <c r="J186" s="14" t="str">
        <f>Exchanges!K190</f>
        <v>p</v>
      </c>
      <c r="K186" s="14"/>
      <c r="L186" s="14"/>
      <c r="M186" s="14"/>
      <c r="N186" s="14"/>
      <c r="O186" s="14"/>
      <c r="P186" s="14">
        <f>Exchanges!Q190</f>
        <v>1</v>
      </c>
      <c r="Q186" s="14">
        <f>Exchanges!R190</f>
        <v>1</v>
      </c>
      <c r="R186" s="14">
        <f>Exchanges!S190</f>
        <v>1</v>
      </c>
      <c r="S186" s="14">
        <f>Exchanges!T190</f>
        <v>2</v>
      </c>
      <c r="T186" s="14">
        <f>Exchanges!U190</f>
        <v>1</v>
      </c>
      <c r="U186" s="14">
        <f>Exchanges!V190</f>
        <v>2014</v>
      </c>
      <c r="V186" s="14"/>
      <c r="W186" s="14" t="str">
        <f>Exchanges!X190</f>
        <v>BLS, BEA</v>
      </c>
      <c r="X186" s="14"/>
    </row>
    <row r="187" spans="1:24" x14ac:dyDescent="0.2">
      <c r="A187" s="14" t="s">
        <v>540</v>
      </c>
      <c r="B187" s="14"/>
      <c r="C187" s="14"/>
      <c r="D187" s="14"/>
      <c r="E187" s="14"/>
      <c r="F187" s="14" t="str">
        <f>Exchanges!G191</f>
        <v>Switchgear and switchboard apparatus manufacturing</v>
      </c>
      <c r="G187" s="80">
        <f>Exchanges!H191</f>
        <v>335313</v>
      </c>
      <c r="H187" s="14" t="str">
        <f>Exchanges!I191</f>
        <v>US</v>
      </c>
      <c r="I187" s="81">
        <f>Exchanges!J191</f>
        <v>3.0403136877081176E-6</v>
      </c>
      <c r="J187" s="14" t="str">
        <f>Exchanges!K191</f>
        <v>p</v>
      </c>
      <c r="K187" s="14"/>
      <c r="L187" s="14"/>
      <c r="M187" s="14"/>
      <c r="N187" s="14"/>
      <c r="O187" s="14"/>
      <c r="P187" s="14">
        <f>Exchanges!Q191</f>
        <v>1</v>
      </c>
      <c r="Q187" s="14">
        <f>Exchanges!R191</f>
        <v>1</v>
      </c>
      <c r="R187" s="14">
        <f>Exchanges!S191</f>
        <v>1</v>
      </c>
      <c r="S187" s="14">
        <f>Exchanges!T191</f>
        <v>2</v>
      </c>
      <c r="T187" s="14">
        <f>Exchanges!U191</f>
        <v>1</v>
      </c>
      <c r="U187" s="14">
        <f>Exchanges!V191</f>
        <v>2014</v>
      </c>
      <c r="V187" s="14"/>
      <c r="W187" s="14" t="str">
        <f>Exchanges!X191</f>
        <v>BLS, BEA</v>
      </c>
      <c r="X187" s="14"/>
    </row>
    <row r="188" spans="1:24" x14ac:dyDescent="0.2">
      <c r="A188" s="14" t="s">
        <v>540</v>
      </c>
      <c r="B188" s="14"/>
      <c r="C188" s="14"/>
      <c r="D188" s="14"/>
      <c r="E188" s="14"/>
      <c r="F188" s="14" t="str">
        <f>Exchanges!G192</f>
        <v>Relay and industrial control manufacturing</v>
      </c>
      <c r="G188" s="80">
        <f>Exchanges!H192</f>
        <v>335314</v>
      </c>
      <c r="H188" s="14" t="str">
        <f>Exchanges!I192</f>
        <v>US</v>
      </c>
      <c r="I188" s="81">
        <f>Exchanges!J192</f>
        <v>5.0115635146006666E-6</v>
      </c>
      <c r="J188" s="14" t="str">
        <f>Exchanges!K192</f>
        <v>p</v>
      </c>
      <c r="K188" s="14"/>
      <c r="L188" s="14"/>
      <c r="M188" s="14"/>
      <c r="N188" s="14"/>
      <c r="O188" s="14"/>
      <c r="P188" s="14">
        <f>Exchanges!Q192</f>
        <v>1</v>
      </c>
      <c r="Q188" s="14">
        <f>Exchanges!R192</f>
        <v>1</v>
      </c>
      <c r="R188" s="14">
        <f>Exchanges!S192</f>
        <v>1</v>
      </c>
      <c r="S188" s="14">
        <f>Exchanges!T192</f>
        <v>2</v>
      </c>
      <c r="T188" s="14">
        <f>Exchanges!U192</f>
        <v>1</v>
      </c>
      <c r="U188" s="14">
        <f>Exchanges!V192</f>
        <v>2014</v>
      </c>
      <c r="V188" s="14"/>
      <c r="W188" s="14" t="str">
        <f>Exchanges!X192</f>
        <v>BLS, BEA</v>
      </c>
      <c r="X188" s="14"/>
    </row>
    <row r="189" spans="1:24" x14ac:dyDescent="0.2">
      <c r="A189" s="14" t="s">
        <v>540</v>
      </c>
      <c r="B189" s="14"/>
      <c r="C189" s="14"/>
      <c r="D189" s="14"/>
      <c r="E189" s="14"/>
      <c r="F189" s="14" t="str">
        <f>Exchanges!G193</f>
        <v>Storage battery manufacturing</v>
      </c>
      <c r="G189" s="80">
        <f>Exchanges!H193</f>
        <v>335911</v>
      </c>
      <c r="H189" s="14" t="str">
        <f>Exchanges!I193</f>
        <v>US</v>
      </c>
      <c r="I189" s="81">
        <f>Exchanges!J193</f>
        <v>2.1176809256624431E-6</v>
      </c>
      <c r="J189" s="14" t="str">
        <f>Exchanges!K193</f>
        <v>p</v>
      </c>
      <c r="K189" s="14"/>
      <c r="L189" s="14"/>
      <c r="M189" s="14"/>
      <c r="N189" s="14"/>
      <c r="O189" s="14"/>
      <c r="P189" s="14">
        <f>Exchanges!Q193</f>
        <v>1</v>
      </c>
      <c r="Q189" s="14">
        <f>Exchanges!R193</f>
        <v>1</v>
      </c>
      <c r="R189" s="14">
        <f>Exchanges!S193</f>
        <v>1</v>
      </c>
      <c r="S189" s="14">
        <f>Exchanges!T193</f>
        <v>2</v>
      </c>
      <c r="T189" s="14">
        <f>Exchanges!U193</f>
        <v>1</v>
      </c>
      <c r="U189" s="14">
        <f>Exchanges!V193</f>
        <v>2014</v>
      </c>
      <c r="V189" s="14"/>
      <c r="W189" s="14" t="str">
        <f>Exchanges!X193</f>
        <v>BLS, BEA</v>
      </c>
      <c r="X189" s="14"/>
    </row>
    <row r="190" spans="1:24" x14ac:dyDescent="0.2">
      <c r="A190" s="14" t="s">
        <v>540</v>
      </c>
      <c r="B190" s="14"/>
      <c r="C190" s="14"/>
      <c r="D190" s="14"/>
      <c r="E190" s="14"/>
      <c r="F190" s="14" t="str">
        <f>Exchanges!G194</f>
        <v>Primary battery manufacturing</v>
      </c>
      <c r="G190" s="80">
        <f>Exchanges!H194</f>
        <v>335912</v>
      </c>
      <c r="H190" s="14" t="str">
        <f>Exchanges!I194</f>
        <v>US</v>
      </c>
      <c r="I190" s="81">
        <f>Exchanges!J194</f>
        <v>2.6719025557964844E-6</v>
      </c>
      <c r="J190" s="14" t="str">
        <f>Exchanges!K194</f>
        <v>p</v>
      </c>
      <c r="K190" s="14"/>
      <c r="L190" s="14"/>
      <c r="M190" s="14"/>
      <c r="N190" s="14"/>
      <c r="O190" s="14"/>
      <c r="P190" s="14">
        <f>Exchanges!Q194</f>
        <v>1</v>
      </c>
      <c r="Q190" s="14">
        <f>Exchanges!R194</f>
        <v>1</v>
      </c>
      <c r="R190" s="14">
        <f>Exchanges!S194</f>
        <v>1</v>
      </c>
      <c r="S190" s="14">
        <f>Exchanges!T194</f>
        <v>2</v>
      </c>
      <c r="T190" s="14">
        <f>Exchanges!U194</f>
        <v>1</v>
      </c>
      <c r="U190" s="14">
        <f>Exchanges!V194</f>
        <v>2014</v>
      </c>
      <c r="V190" s="14"/>
      <c r="W190" s="14" t="str">
        <f>Exchanges!X194</f>
        <v>BLS, BEA</v>
      </c>
      <c r="X190" s="14"/>
    </row>
    <row r="191" spans="1:24" x14ac:dyDescent="0.2">
      <c r="A191" s="14" t="s">
        <v>540</v>
      </c>
      <c r="B191" s="14"/>
      <c r="C191" s="14"/>
      <c r="D191" s="14"/>
      <c r="E191" s="14"/>
      <c r="F191" s="14" t="str">
        <f>Exchanges!G195</f>
        <v>Communication and energy wire and cable manufacturing</v>
      </c>
      <c r="G191" s="80">
        <f>Exchanges!H195</f>
        <v>335920</v>
      </c>
      <c r="H191" s="14" t="str">
        <f>Exchanges!I195</f>
        <v>US</v>
      </c>
      <c r="I191" s="81">
        <f>Exchanges!J195</f>
        <v>1.2056645760754283E-6</v>
      </c>
      <c r="J191" s="14" t="str">
        <f>Exchanges!K195</f>
        <v>p</v>
      </c>
      <c r="K191" s="14"/>
      <c r="L191" s="14"/>
      <c r="M191" s="14"/>
      <c r="N191" s="14"/>
      <c r="O191" s="14"/>
      <c r="P191" s="14">
        <f>Exchanges!Q195</f>
        <v>1</v>
      </c>
      <c r="Q191" s="14">
        <f>Exchanges!R195</f>
        <v>1</v>
      </c>
      <c r="R191" s="14">
        <f>Exchanges!S195</f>
        <v>1</v>
      </c>
      <c r="S191" s="14">
        <f>Exchanges!T195</f>
        <v>2</v>
      </c>
      <c r="T191" s="14">
        <f>Exchanges!U195</f>
        <v>1</v>
      </c>
      <c r="U191" s="14">
        <f>Exchanges!V195</f>
        <v>2014</v>
      </c>
      <c r="V191" s="14"/>
      <c r="W191" s="14" t="str">
        <f>Exchanges!X195</f>
        <v>BLS, BEA</v>
      </c>
      <c r="X191" s="14"/>
    </row>
    <row r="192" spans="1:24" x14ac:dyDescent="0.2">
      <c r="A192" s="14" t="s">
        <v>540</v>
      </c>
      <c r="B192" s="14"/>
      <c r="C192" s="14"/>
      <c r="D192" s="14"/>
      <c r="E192" s="14"/>
      <c r="F192" s="14" t="str">
        <f>Exchanges!G196</f>
        <v>Carbon and graphite product manufacturing</v>
      </c>
      <c r="G192" s="80">
        <f>Exchanges!H196</f>
        <v>335991</v>
      </c>
      <c r="H192" s="14" t="str">
        <f>Exchanges!I196</f>
        <v>US</v>
      </c>
      <c r="I192" s="81">
        <f>Exchanges!J196</f>
        <v>2.2037489190209123E-6</v>
      </c>
      <c r="J192" s="14" t="str">
        <f>Exchanges!K196</f>
        <v>p</v>
      </c>
      <c r="K192" s="14"/>
      <c r="L192" s="14"/>
      <c r="M192" s="14"/>
      <c r="N192" s="14"/>
      <c r="O192" s="14"/>
      <c r="P192" s="14">
        <f>Exchanges!Q196</f>
        <v>1</v>
      </c>
      <c r="Q192" s="14">
        <f>Exchanges!R196</f>
        <v>1</v>
      </c>
      <c r="R192" s="14">
        <f>Exchanges!S196</f>
        <v>1</v>
      </c>
      <c r="S192" s="14">
        <f>Exchanges!T196</f>
        <v>2</v>
      </c>
      <c r="T192" s="14">
        <f>Exchanges!U196</f>
        <v>1</v>
      </c>
      <c r="U192" s="14">
        <f>Exchanges!V196</f>
        <v>2014</v>
      </c>
      <c r="V192" s="14"/>
      <c r="W192" s="14" t="str">
        <f>Exchanges!X196</f>
        <v>BLS, BEA</v>
      </c>
      <c r="X192" s="14"/>
    </row>
    <row r="193" spans="1:24" x14ac:dyDescent="0.2">
      <c r="A193" s="14" t="s">
        <v>540</v>
      </c>
      <c r="B193" s="14"/>
      <c r="C193" s="14"/>
      <c r="D193" s="14"/>
      <c r="E193" s="14"/>
      <c r="F193" s="14" t="str">
        <f>Exchanges!G197</f>
        <v>All other miscellaneous electrical equipment and component manufacturing</v>
      </c>
      <c r="G193" s="80">
        <f>Exchanges!H197</f>
        <v>335999</v>
      </c>
      <c r="H193" s="14" t="str">
        <f>Exchanges!I197</f>
        <v>US</v>
      </c>
      <c r="I193" s="81">
        <f>Exchanges!J197</f>
        <v>2.9527145624336493E-6</v>
      </c>
      <c r="J193" s="14" t="str">
        <f>Exchanges!K197</f>
        <v>p</v>
      </c>
      <c r="K193" s="14"/>
      <c r="L193" s="14"/>
      <c r="M193" s="14"/>
      <c r="N193" s="14"/>
      <c r="O193" s="14"/>
      <c r="P193" s="14">
        <f>Exchanges!Q197</f>
        <v>1</v>
      </c>
      <c r="Q193" s="14">
        <f>Exchanges!R197</f>
        <v>1</v>
      </c>
      <c r="R193" s="14">
        <f>Exchanges!S197</f>
        <v>1</v>
      </c>
      <c r="S193" s="14">
        <f>Exchanges!T197</f>
        <v>2</v>
      </c>
      <c r="T193" s="14">
        <f>Exchanges!U197</f>
        <v>1</v>
      </c>
      <c r="U193" s="14">
        <f>Exchanges!V197</f>
        <v>2014</v>
      </c>
      <c r="V193" s="14"/>
      <c r="W193" s="14" t="str">
        <f>Exchanges!X197</f>
        <v>BLS, BEA</v>
      </c>
      <c r="X193" s="14"/>
    </row>
    <row r="194" spans="1:24" x14ac:dyDescent="0.2">
      <c r="A194" s="14" t="s">
        <v>540</v>
      </c>
      <c r="B194" s="14"/>
      <c r="C194" s="14"/>
      <c r="D194" s="14"/>
      <c r="E194" s="14"/>
      <c r="F194" s="14" t="str">
        <f>Exchanges!G198</f>
        <v>Wiring device manufacturing</v>
      </c>
      <c r="G194" s="80">
        <f>Exchanges!H198</f>
        <v>335930</v>
      </c>
      <c r="H194" s="14" t="str">
        <f>Exchanges!I198</f>
        <v>US</v>
      </c>
      <c r="I194" s="81">
        <f>Exchanges!J198</f>
        <v>3.0999132303652695E-6</v>
      </c>
      <c r="J194" s="14" t="str">
        <f>Exchanges!K198</f>
        <v>p</v>
      </c>
      <c r="K194" s="14"/>
      <c r="L194" s="14"/>
      <c r="M194" s="14"/>
      <c r="N194" s="14"/>
      <c r="O194" s="14"/>
      <c r="P194" s="14">
        <f>Exchanges!Q198</f>
        <v>1</v>
      </c>
      <c r="Q194" s="14">
        <f>Exchanges!R198</f>
        <v>1</v>
      </c>
      <c r="R194" s="14">
        <f>Exchanges!S198</f>
        <v>1</v>
      </c>
      <c r="S194" s="14">
        <f>Exchanges!T198</f>
        <v>2</v>
      </c>
      <c r="T194" s="14">
        <f>Exchanges!U198</f>
        <v>1</v>
      </c>
      <c r="U194" s="14">
        <f>Exchanges!V198</f>
        <v>2014</v>
      </c>
      <c r="V194" s="14"/>
      <c r="W194" s="14" t="str">
        <f>Exchanges!X198</f>
        <v>BLS, BEA</v>
      </c>
      <c r="X194" s="14"/>
    </row>
    <row r="195" spans="1:24" x14ac:dyDescent="0.2">
      <c r="A195" s="14" t="s">
        <v>540</v>
      </c>
      <c r="B195" s="14"/>
      <c r="C195" s="14"/>
      <c r="D195" s="14"/>
      <c r="E195" s="14"/>
      <c r="F195" s="14" t="str">
        <f>Exchanges!G199</f>
        <v>Automobile manufacturing</v>
      </c>
      <c r="G195" s="80">
        <f>Exchanges!H199</f>
        <v>336111</v>
      </c>
      <c r="H195" s="14" t="str">
        <f>Exchanges!I199</f>
        <v>US</v>
      </c>
      <c r="I195" s="81">
        <f>Exchanges!J199</f>
        <v>1.0875350725229168E-6</v>
      </c>
      <c r="J195" s="14" t="str">
        <f>Exchanges!K199</f>
        <v>p</v>
      </c>
      <c r="K195" s="14"/>
      <c r="L195" s="14"/>
      <c r="M195" s="14"/>
      <c r="N195" s="14"/>
      <c r="O195" s="14"/>
      <c r="P195" s="14">
        <f>Exchanges!Q199</f>
        <v>1</v>
      </c>
      <c r="Q195" s="14">
        <f>Exchanges!R199</f>
        <v>1</v>
      </c>
      <c r="R195" s="14">
        <f>Exchanges!S199</f>
        <v>1</v>
      </c>
      <c r="S195" s="14">
        <f>Exchanges!T199</f>
        <v>2</v>
      </c>
      <c r="T195" s="14">
        <f>Exchanges!U199</f>
        <v>1</v>
      </c>
      <c r="U195" s="14">
        <f>Exchanges!V199</f>
        <v>2014</v>
      </c>
      <c r="V195" s="14"/>
      <c r="W195" s="14" t="str">
        <f>Exchanges!X199</f>
        <v>BLS, BEA</v>
      </c>
      <c r="X195" s="14"/>
    </row>
    <row r="196" spans="1:24" x14ac:dyDescent="0.2">
      <c r="A196" s="14" t="s">
        <v>540</v>
      </c>
      <c r="B196" s="14"/>
      <c r="C196" s="14"/>
      <c r="D196" s="14"/>
      <c r="E196" s="14"/>
      <c r="F196" s="14" t="str">
        <f>Exchanges!G200</f>
        <v>Heavy duty truck manufacturing</v>
      </c>
      <c r="G196" s="80">
        <f>Exchanges!H200</f>
        <v>336120</v>
      </c>
      <c r="H196" s="14" t="str">
        <f>Exchanges!I200</f>
        <v>US</v>
      </c>
      <c r="I196" s="81">
        <f>Exchanges!J200</f>
        <v>8.8056374473418684E-7</v>
      </c>
      <c r="J196" s="14" t="str">
        <f>Exchanges!K200</f>
        <v>p</v>
      </c>
      <c r="K196" s="14"/>
      <c r="L196" s="14"/>
      <c r="M196" s="14"/>
      <c r="N196" s="14"/>
      <c r="O196" s="14"/>
      <c r="P196" s="14">
        <f>Exchanges!Q200</f>
        <v>1</v>
      </c>
      <c r="Q196" s="14">
        <f>Exchanges!R200</f>
        <v>1</v>
      </c>
      <c r="R196" s="14">
        <f>Exchanges!S200</f>
        <v>1</v>
      </c>
      <c r="S196" s="14">
        <f>Exchanges!T200</f>
        <v>2</v>
      </c>
      <c r="T196" s="14">
        <f>Exchanges!U200</f>
        <v>1</v>
      </c>
      <c r="U196" s="14">
        <f>Exchanges!V200</f>
        <v>2014</v>
      </c>
      <c r="V196" s="14"/>
      <c r="W196" s="14" t="str">
        <f>Exchanges!X200</f>
        <v>BLS, BEA</v>
      </c>
      <c r="X196" s="14"/>
    </row>
    <row r="197" spans="1:24" x14ac:dyDescent="0.2">
      <c r="A197" s="14" t="s">
        <v>540</v>
      </c>
      <c r="B197" s="14"/>
      <c r="C197" s="14"/>
      <c r="D197" s="14"/>
      <c r="E197" s="14"/>
      <c r="F197" s="14" t="str">
        <f>Exchanges!G201</f>
        <v>Light truck and utility vehicle manufacturing</v>
      </c>
      <c r="G197" s="80">
        <f>Exchanges!H201</f>
        <v>336112</v>
      </c>
      <c r="H197" s="14" t="str">
        <f>Exchanges!I201</f>
        <v>US</v>
      </c>
      <c r="I197" s="81">
        <f>Exchanges!J201</f>
        <v>2.8526321354686179E-7</v>
      </c>
      <c r="J197" s="14" t="str">
        <f>Exchanges!K201</f>
        <v>p</v>
      </c>
      <c r="K197" s="14"/>
      <c r="L197" s="14"/>
      <c r="M197" s="14"/>
      <c r="N197" s="14"/>
      <c r="O197" s="14"/>
      <c r="P197" s="14">
        <f>Exchanges!Q201</f>
        <v>1</v>
      </c>
      <c r="Q197" s="14">
        <f>Exchanges!R201</f>
        <v>1</v>
      </c>
      <c r="R197" s="14">
        <f>Exchanges!S201</f>
        <v>1</v>
      </c>
      <c r="S197" s="14">
        <f>Exchanges!T201</f>
        <v>2</v>
      </c>
      <c r="T197" s="14">
        <f>Exchanges!U201</f>
        <v>1</v>
      </c>
      <c r="U197" s="14">
        <f>Exchanges!V201</f>
        <v>2014</v>
      </c>
      <c r="V197" s="14"/>
      <c r="W197" s="14" t="str">
        <f>Exchanges!X201</f>
        <v>BLS, BEA</v>
      </c>
      <c r="X197" s="14"/>
    </row>
    <row r="198" spans="1:24" x14ac:dyDescent="0.2">
      <c r="A198" s="14" t="s">
        <v>540</v>
      </c>
      <c r="B198" s="14"/>
      <c r="C198" s="14"/>
      <c r="D198" s="14"/>
      <c r="E198" s="14"/>
      <c r="F198" s="14" t="str">
        <f>Exchanges!G202</f>
        <v>Motor vehicle body manufacturing</v>
      </c>
      <c r="G198" s="80">
        <f>Exchanges!H202</f>
        <v>336211</v>
      </c>
      <c r="H198" s="14" t="str">
        <f>Exchanges!I202</f>
        <v>US</v>
      </c>
      <c r="I198" s="81">
        <f>Exchanges!J202</f>
        <v>3.9883305079824229E-6</v>
      </c>
      <c r="J198" s="14" t="str">
        <f>Exchanges!K202</f>
        <v>p</v>
      </c>
      <c r="K198" s="14"/>
      <c r="L198" s="14"/>
      <c r="M198" s="14"/>
      <c r="N198" s="14"/>
      <c r="O198" s="14"/>
      <c r="P198" s="14">
        <f>Exchanges!Q202</f>
        <v>1</v>
      </c>
      <c r="Q198" s="14">
        <f>Exchanges!R202</f>
        <v>1</v>
      </c>
      <c r="R198" s="14">
        <f>Exchanges!S202</f>
        <v>1</v>
      </c>
      <c r="S198" s="14">
        <f>Exchanges!T202</f>
        <v>2</v>
      </c>
      <c r="T198" s="14">
        <f>Exchanges!U202</f>
        <v>1</v>
      </c>
      <c r="U198" s="14">
        <f>Exchanges!V202</f>
        <v>2014</v>
      </c>
      <c r="V198" s="14"/>
      <c r="W198" s="14" t="str">
        <f>Exchanges!X202</f>
        <v>BLS, BEA</v>
      </c>
      <c r="X198" s="14"/>
    </row>
    <row r="199" spans="1:24" x14ac:dyDescent="0.2">
      <c r="A199" s="14" t="s">
        <v>540</v>
      </c>
      <c r="B199" s="14"/>
      <c r="C199" s="14"/>
      <c r="D199" s="14"/>
      <c r="E199" s="14"/>
      <c r="F199" s="14" t="str">
        <f>Exchanges!G203</f>
        <v>Truck trailer manufacturing</v>
      </c>
      <c r="G199" s="80">
        <f>Exchanges!H203</f>
        <v>336212</v>
      </c>
      <c r="H199" s="14" t="str">
        <f>Exchanges!I203</f>
        <v>US</v>
      </c>
      <c r="I199" s="81">
        <f>Exchanges!J203</f>
        <v>3.879711589079538E-6</v>
      </c>
      <c r="J199" s="14" t="str">
        <f>Exchanges!K203</f>
        <v>p</v>
      </c>
      <c r="K199" s="14"/>
      <c r="L199" s="14"/>
      <c r="M199" s="14"/>
      <c r="N199" s="14"/>
      <c r="O199" s="14"/>
      <c r="P199" s="14">
        <f>Exchanges!Q203</f>
        <v>1</v>
      </c>
      <c r="Q199" s="14">
        <f>Exchanges!R203</f>
        <v>1</v>
      </c>
      <c r="R199" s="14">
        <f>Exchanges!S203</f>
        <v>1</v>
      </c>
      <c r="S199" s="14">
        <f>Exchanges!T203</f>
        <v>2</v>
      </c>
      <c r="T199" s="14">
        <f>Exchanges!U203</f>
        <v>1</v>
      </c>
      <c r="U199" s="14">
        <f>Exchanges!V203</f>
        <v>2014</v>
      </c>
      <c r="V199" s="14"/>
      <c r="W199" s="14" t="str">
        <f>Exchanges!X203</f>
        <v>BLS, BEA</v>
      </c>
      <c r="X199" s="14"/>
    </row>
    <row r="200" spans="1:24" x14ac:dyDescent="0.2">
      <c r="A200" s="14" t="s">
        <v>540</v>
      </c>
      <c r="B200" s="14"/>
      <c r="C200" s="14"/>
      <c r="D200" s="14"/>
      <c r="E200" s="14"/>
      <c r="F200" s="14" t="str">
        <f>Exchanges!G204</f>
        <v>Motor home manufacturing</v>
      </c>
      <c r="G200" s="80">
        <f>Exchanges!H204</f>
        <v>336213</v>
      </c>
      <c r="H200" s="14" t="str">
        <f>Exchanges!I204</f>
        <v>US</v>
      </c>
      <c r="I200" s="81">
        <f>Exchanges!J204</f>
        <v>3.1609659544102844E-6</v>
      </c>
      <c r="J200" s="14" t="str">
        <f>Exchanges!K204</f>
        <v>p</v>
      </c>
      <c r="K200" s="14"/>
      <c r="L200" s="14"/>
      <c r="M200" s="14"/>
      <c r="N200" s="14"/>
      <c r="O200" s="14"/>
      <c r="P200" s="14">
        <f>Exchanges!Q204</f>
        <v>1</v>
      </c>
      <c r="Q200" s="14">
        <f>Exchanges!R204</f>
        <v>1</v>
      </c>
      <c r="R200" s="14">
        <f>Exchanges!S204</f>
        <v>1</v>
      </c>
      <c r="S200" s="14">
        <f>Exchanges!T204</f>
        <v>2</v>
      </c>
      <c r="T200" s="14">
        <f>Exchanges!U204</f>
        <v>1</v>
      </c>
      <c r="U200" s="14">
        <f>Exchanges!V204</f>
        <v>2014</v>
      </c>
      <c r="V200" s="14"/>
      <c r="W200" s="14" t="str">
        <f>Exchanges!X204</f>
        <v>BLS, BEA</v>
      </c>
      <c r="X200" s="14"/>
    </row>
    <row r="201" spans="1:24" x14ac:dyDescent="0.2">
      <c r="A201" s="14" t="s">
        <v>540</v>
      </c>
      <c r="B201" s="14"/>
      <c r="C201" s="14"/>
      <c r="D201" s="14"/>
      <c r="E201" s="14"/>
      <c r="F201" s="14" t="str">
        <f>Exchanges!G205</f>
        <v>Travel trailer and camper manufacturing</v>
      </c>
      <c r="G201" s="80">
        <f>Exchanges!H205</f>
        <v>336214</v>
      </c>
      <c r="H201" s="14" t="str">
        <f>Exchanges!I205</f>
        <v>US</v>
      </c>
      <c r="I201" s="81">
        <f>Exchanges!J205</f>
        <v>3.2490824272817869E-6</v>
      </c>
      <c r="J201" s="14" t="str">
        <f>Exchanges!K205</f>
        <v>p</v>
      </c>
      <c r="K201" s="14"/>
      <c r="L201" s="14"/>
      <c r="M201" s="14"/>
      <c r="N201" s="14"/>
      <c r="O201" s="14"/>
      <c r="P201" s="14">
        <f>Exchanges!Q205</f>
        <v>1</v>
      </c>
      <c r="Q201" s="14">
        <f>Exchanges!R205</f>
        <v>1</v>
      </c>
      <c r="R201" s="14">
        <f>Exchanges!S205</f>
        <v>1</v>
      </c>
      <c r="S201" s="14">
        <f>Exchanges!T205</f>
        <v>2</v>
      </c>
      <c r="T201" s="14">
        <f>Exchanges!U205</f>
        <v>1</v>
      </c>
      <c r="U201" s="14">
        <f>Exchanges!V205</f>
        <v>2014</v>
      </c>
      <c r="V201" s="14"/>
      <c r="W201" s="14" t="str">
        <f>Exchanges!X205</f>
        <v>BLS, BEA</v>
      </c>
      <c r="X201" s="14"/>
    </row>
    <row r="202" spans="1:24" x14ac:dyDescent="0.2">
      <c r="A202" s="14" t="s">
        <v>540</v>
      </c>
      <c r="B202" s="14"/>
      <c r="C202" s="14"/>
      <c r="D202" s="14"/>
      <c r="E202" s="14"/>
      <c r="F202" s="14" t="str">
        <f>Exchanges!G206</f>
        <v>Motor vehicle gasoline engine and engine parts manufacturing</v>
      </c>
      <c r="G202" s="80">
        <f>Exchanges!H206</f>
        <v>336310</v>
      </c>
      <c r="H202" s="14" t="str">
        <f>Exchanges!I206</f>
        <v>US</v>
      </c>
      <c r="I202" s="81">
        <f>Exchanges!J206</f>
        <v>1.9725555592245635E-6</v>
      </c>
      <c r="J202" s="14" t="str">
        <f>Exchanges!K206</f>
        <v>p</v>
      </c>
      <c r="K202" s="14"/>
      <c r="L202" s="14"/>
      <c r="M202" s="14"/>
      <c r="N202" s="14"/>
      <c r="O202" s="14"/>
      <c r="P202" s="14">
        <f>Exchanges!Q206</f>
        <v>1</v>
      </c>
      <c r="Q202" s="14">
        <f>Exchanges!R206</f>
        <v>1</v>
      </c>
      <c r="R202" s="14">
        <f>Exchanges!S206</f>
        <v>1</v>
      </c>
      <c r="S202" s="14">
        <f>Exchanges!T206</f>
        <v>2</v>
      </c>
      <c r="T202" s="14">
        <f>Exchanges!U206</f>
        <v>1</v>
      </c>
      <c r="U202" s="14">
        <f>Exchanges!V206</f>
        <v>2014</v>
      </c>
      <c r="V202" s="14"/>
      <c r="W202" s="14" t="str">
        <f>Exchanges!X206</f>
        <v>BLS, BEA</v>
      </c>
      <c r="X202" s="14"/>
    </row>
    <row r="203" spans="1:24" x14ac:dyDescent="0.2">
      <c r="A203" s="14" t="s">
        <v>540</v>
      </c>
      <c r="B203" s="14"/>
      <c r="C203" s="14"/>
      <c r="D203" s="14"/>
      <c r="E203" s="14"/>
      <c r="F203" s="14" t="str">
        <f>Exchanges!G207</f>
        <v>Motor vehicle electrical and electronic equipment manufacturing</v>
      </c>
      <c r="G203" s="80">
        <f>Exchanges!H207</f>
        <v>336320</v>
      </c>
      <c r="H203" s="14" t="str">
        <f>Exchanges!I207</f>
        <v>US</v>
      </c>
      <c r="I203" s="81">
        <f>Exchanges!J207</f>
        <v>2.8780470362538754E-6</v>
      </c>
      <c r="J203" s="14" t="str">
        <f>Exchanges!K207</f>
        <v>p</v>
      </c>
      <c r="K203" s="14"/>
      <c r="L203" s="14"/>
      <c r="M203" s="14"/>
      <c r="N203" s="14"/>
      <c r="O203" s="14"/>
      <c r="P203" s="14">
        <f>Exchanges!Q207</f>
        <v>1</v>
      </c>
      <c r="Q203" s="14">
        <f>Exchanges!R207</f>
        <v>1</v>
      </c>
      <c r="R203" s="14">
        <f>Exchanges!S207</f>
        <v>1</v>
      </c>
      <c r="S203" s="14">
        <f>Exchanges!T207</f>
        <v>2</v>
      </c>
      <c r="T203" s="14">
        <f>Exchanges!U207</f>
        <v>1</v>
      </c>
      <c r="U203" s="14">
        <f>Exchanges!V207</f>
        <v>2014</v>
      </c>
      <c r="V203" s="14"/>
      <c r="W203" s="14" t="str">
        <f>Exchanges!X207</f>
        <v>BLS, BEA</v>
      </c>
      <c r="X203" s="14"/>
    </row>
    <row r="204" spans="1:24" x14ac:dyDescent="0.2">
      <c r="A204" s="14" t="s">
        <v>540</v>
      </c>
      <c r="B204" s="14"/>
      <c r="C204" s="14"/>
      <c r="D204" s="14"/>
      <c r="E204" s="14"/>
      <c r="F204" s="14" t="str">
        <f>Exchanges!G208</f>
        <v>Motor vehicle transmission and power train parts manufacturing</v>
      </c>
      <c r="G204" s="80">
        <f>Exchanges!H208</f>
        <v>336350</v>
      </c>
      <c r="H204" s="14" t="str">
        <f>Exchanges!I208</f>
        <v>US</v>
      </c>
      <c r="I204" s="81">
        <f>Exchanges!J208</f>
        <v>2.1799891041661139E-6</v>
      </c>
      <c r="J204" s="14" t="str">
        <f>Exchanges!K208</f>
        <v>p</v>
      </c>
      <c r="K204" s="14"/>
      <c r="L204" s="14"/>
      <c r="M204" s="14"/>
      <c r="N204" s="14"/>
      <c r="O204" s="14"/>
      <c r="P204" s="14">
        <f>Exchanges!Q208</f>
        <v>1</v>
      </c>
      <c r="Q204" s="14">
        <f>Exchanges!R208</f>
        <v>1</v>
      </c>
      <c r="R204" s="14">
        <f>Exchanges!S208</f>
        <v>1</v>
      </c>
      <c r="S204" s="14">
        <f>Exchanges!T208</f>
        <v>2</v>
      </c>
      <c r="T204" s="14">
        <f>Exchanges!U208</f>
        <v>1</v>
      </c>
      <c r="U204" s="14">
        <f>Exchanges!V208</f>
        <v>2014</v>
      </c>
      <c r="V204" s="14"/>
      <c r="W204" s="14" t="str">
        <f>Exchanges!X208</f>
        <v>BLS, BEA</v>
      </c>
      <c r="X204" s="14"/>
    </row>
    <row r="205" spans="1:24" x14ac:dyDescent="0.2">
      <c r="A205" s="14" t="s">
        <v>540</v>
      </c>
      <c r="B205" s="14"/>
      <c r="C205" s="14"/>
      <c r="D205" s="14"/>
      <c r="E205" s="14"/>
      <c r="F205" s="14" t="str">
        <f>Exchanges!G209</f>
        <v>Motor vehicle metal stamping</v>
      </c>
      <c r="G205" s="80">
        <f>Exchanges!H209</f>
        <v>336370</v>
      </c>
      <c r="H205" s="14" t="str">
        <f>Exchanges!I209</f>
        <v>US</v>
      </c>
      <c r="I205" s="81">
        <f>Exchanges!J209</f>
        <v>2.2387385764868733E-6</v>
      </c>
      <c r="J205" s="14" t="str">
        <f>Exchanges!K209</f>
        <v>p</v>
      </c>
      <c r="K205" s="14"/>
      <c r="L205" s="14"/>
      <c r="M205" s="14"/>
      <c r="N205" s="14"/>
      <c r="O205" s="14"/>
      <c r="P205" s="14">
        <f>Exchanges!Q209</f>
        <v>1</v>
      </c>
      <c r="Q205" s="14">
        <f>Exchanges!R209</f>
        <v>1</v>
      </c>
      <c r="R205" s="14">
        <f>Exchanges!S209</f>
        <v>1</v>
      </c>
      <c r="S205" s="14">
        <f>Exchanges!T209</f>
        <v>2</v>
      </c>
      <c r="T205" s="14">
        <f>Exchanges!U209</f>
        <v>1</v>
      </c>
      <c r="U205" s="14">
        <f>Exchanges!V209</f>
        <v>2014</v>
      </c>
      <c r="V205" s="14"/>
      <c r="W205" s="14" t="str">
        <f>Exchanges!X209</f>
        <v>BLS, BEA</v>
      </c>
      <c r="X205" s="14"/>
    </row>
    <row r="206" spans="1:24" x14ac:dyDescent="0.2">
      <c r="A206" s="14" t="s">
        <v>540</v>
      </c>
      <c r="B206" s="14"/>
      <c r="C206" s="14"/>
      <c r="D206" s="14"/>
      <c r="E206" s="14"/>
      <c r="F206" s="14" t="str">
        <f>Exchanges!G210</f>
        <v>Other motor vehicle parts manufacturing</v>
      </c>
      <c r="G206" s="80">
        <f>Exchanges!H210</f>
        <v>336390</v>
      </c>
      <c r="H206" s="14" t="str">
        <f>Exchanges!I210</f>
        <v>US</v>
      </c>
      <c r="I206" s="81">
        <f>Exchanges!J210</f>
        <v>2.2290761741297753E-6</v>
      </c>
      <c r="J206" s="14" t="str">
        <f>Exchanges!K210</f>
        <v>p</v>
      </c>
      <c r="K206" s="14"/>
      <c r="L206" s="14"/>
      <c r="M206" s="14"/>
      <c r="N206" s="14"/>
      <c r="O206" s="14"/>
      <c r="P206" s="14">
        <f>Exchanges!Q210</f>
        <v>1</v>
      </c>
      <c r="Q206" s="14">
        <f>Exchanges!R210</f>
        <v>1</v>
      </c>
      <c r="R206" s="14">
        <f>Exchanges!S210</f>
        <v>1</v>
      </c>
      <c r="S206" s="14">
        <f>Exchanges!T210</f>
        <v>2</v>
      </c>
      <c r="T206" s="14">
        <f>Exchanges!U210</f>
        <v>1</v>
      </c>
      <c r="U206" s="14">
        <f>Exchanges!V210</f>
        <v>2014</v>
      </c>
      <c r="V206" s="14"/>
      <c r="W206" s="14" t="str">
        <f>Exchanges!X210</f>
        <v>BLS, BEA</v>
      </c>
      <c r="X206" s="14"/>
    </row>
    <row r="207" spans="1:24" x14ac:dyDescent="0.2">
      <c r="A207" s="14" t="s">
        <v>540</v>
      </c>
      <c r="B207" s="14"/>
      <c r="C207" s="14"/>
      <c r="D207" s="14"/>
      <c r="E207" s="14"/>
      <c r="F207" s="14" t="str">
        <f>Exchanges!G211</f>
        <v>Motor vehicle steering, suspension component (except spring), and brake systems manufacturing</v>
      </c>
      <c r="G207" s="80" t="str">
        <f>Exchanges!H211</f>
        <v>3363A0</v>
      </c>
      <c r="H207" s="14" t="str">
        <f>Exchanges!I211</f>
        <v>US</v>
      </c>
      <c r="I207" s="81">
        <f>Exchanges!J211</f>
        <v>2.1711779958817071E-6</v>
      </c>
      <c r="J207" s="14" t="str">
        <f>Exchanges!K211</f>
        <v>p</v>
      </c>
      <c r="K207" s="14"/>
      <c r="L207" s="14"/>
      <c r="M207" s="14"/>
      <c r="N207" s="14"/>
      <c r="O207" s="14"/>
      <c r="P207" s="14">
        <f>Exchanges!Q211</f>
        <v>1</v>
      </c>
      <c r="Q207" s="14">
        <f>Exchanges!R211</f>
        <v>1</v>
      </c>
      <c r="R207" s="14">
        <f>Exchanges!S211</f>
        <v>1</v>
      </c>
      <c r="S207" s="14">
        <f>Exchanges!T211</f>
        <v>2</v>
      </c>
      <c r="T207" s="14">
        <f>Exchanges!U211</f>
        <v>1</v>
      </c>
      <c r="U207" s="14">
        <f>Exchanges!V211</f>
        <v>2014</v>
      </c>
      <c r="V207" s="14"/>
      <c r="W207" s="14" t="str">
        <f>Exchanges!X211</f>
        <v>BLS, BEA</v>
      </c>
      <c r="X207" s="14"/>
    </row>
    <row r="208" spans="1:24" x14ac:dyDescent="0.2">
      <c r="A208" s="14" t="s">
        <v>540</v>
      </c>
      <c r="B208" s="14"/>
      <c r="C208" s="14"/>
      <c r="D208" s="14"/>
      <c r="E208" s="14"/>
      <c r="F208" s="14" t="str">
        <f>Exchanges!G212</f>
        <v>Motor vehicle seating and interior trim manufacturing</v>
      </c>
      <c r="G208" s="80">
        <f>Exchanges!H212</f>
        <v>336360</v>
      </c>
      <c r="H208" s="14" t="str">
        <f>Exchanges!I212</f>
        <v>US</v>
      </c>
      <c r="I208" s="81">
        <f>Exchanges!J212</f>
        <v>1.6936958809721368E-6</v>
      </c>
      <c r="J208" s="14" t="str">
        <f>Exchanges!K212</f>
        <v>p</v>
      </c>
      <c r="K208" s="14"/>
      <c r="L208" s="14"/>
      <c r="M208" s="14"/>
      <c r="N208" s="14"/>
      <c r="O208" s="14"/>
      <c r="P208" s="14">
        <f>Exchanges!Q212</f>
        <v>1</v>
      </c>
      <c r="Q208" s="14">
        <f>Exchanges!R212</f>
        <v>1</v>
      </c>
      <c r="R208" s="14">
        <f>Exchanges!S212</f>
        <v>1</v>
      </c>
      <c r="S208" s="14">
        <f>Exchanges!T212</f>
        <v>2</v>
      </c>
      <c r="T208" s="14">
        <f>Exchanges!U212</f>
        <v>1</v>
      </c>
      <c r="U208" s="14">
        <f>Exchanges!V212</f>
        <v>2014</v>
      </c>
      <c r="V208" s="14"/>
      <c r="W208" s="14" t="str">
        <f>Exchanges!X212</f>
        <v>BLS, BEA</v>
      </c>
      <c r="X208" s="14"/>
    </row>
    <row r="209" spans="1:24" x14ac:dyDescent="0.2">
      <c r="A209" s="14" t="s">
        <v>540</v>
      </c>
      <c r="B209" s="14"/>
      <c r="C209" s="14"/>
      <c r="D209" s="14"/>
      <c r="E209" s="14"/>
      <c r="F209" s="14" t="str">
        <f>Exchanges!G213</f>
        <v>Aircraft engine and engine parts manufacturing</v>
      </c>
      <c r="G209" s="80">
        <f>Exchanges!H213</f>
        <v>336412</v>
      </c>
      <c r="H209" s="14" t="str">
        <f>Exchanges!I213</f>
        <v>US</v>
      </c>
      <c r="I209" s="81">
        <f>Exchanges!J213</f>
        <v>1.6575061972432564E-6</v>
      </c>
      <c r="J209" s="14" t="str">
        <f>Exchanges!K213</f>
        <v>p</v>
      </c>
      <c r="K209" s="14"/>
      <c r="L209" s="14"/>
      <c r="M209" s="14"/>
      <c r="N209" s="14"/>
      <c r="O209" s="14"/>
      <c r="P209" s="14">
        <f>Exchanges!Q213</f>
        <v>1</v>
      </c>
      <c r="Q209" s="14">
        <f>Exchanges!R213</f>
        <v>1</v>
      </c>
      <c r="R209" s="14">
        <f>Exchanges!S213</f>
        <v>1</v>
      </c>
      <c r="S209" s="14">
        <f>Exchanges!T213</f>
        <v>2</v>
      </c>
      <c r="T209" s="14">
        <f>Exchanges!U213</f>
        <v>1</v>
      </c>
      <c r="U209" s="14">
        <f>Exchanges!V213</f>
        <v>2014</v>
      </c>
      <c r="V209" s="14"/>
      <c r="W209" s="14" t="str">
        <f>Exchanges!X213</f>
        <v>BLS, BEA</v>
      </c>
      <c r="X209" s="14"/>
    </row>
    <row r="210" spans="1:24" x14ac:dyDescent="0.2">
      <c r="A210" s="14" t="s">
        <v>540</v>
      </c>
      <c r="B210" s="14"/>
      <c r="C210" s="14"/>
      <c r="D210" s="14"/>
      <c r="E210" s="14"/>
      <c r="F210" s="14" t="str">
        <f>Exchanges!G214</f>
        <v>Other aircraft parts and auxiliary equipment manufacturing</v>
      </c>
      <c r="G210" s="80">
        <f>Exchanges!H214</f>
        <v>336413</v>
      </c>
      <c r="H210" s="14" t="str">
        <f>Exchanges!I214</f>
        <v>US</v>
      </c>
      <c r="I210" s="81">
        <f>Exchanges!J214</f>
        <v>1.7978124543028234E-6</v>
      </c>
      <c r="J210" s="14" t="str">
        <f>Exchanges!K214</f>
        <v>p</v>
      </c>
      <c r="K210" s="14"/>
      <c r="L210" s="14"/>
      <c r="M210" s="14"/>
      <c r="N210" s="14"/>
      <c r="O210" s="14"/>
      <c r="P210" s="14">
        <f>Exchanges!Q214</f>
        <v>1</v>
      </c>
      <c r="Q210" s="14">
        <f>Exchanges!R214</f>
        <v>1</v>
      </c>
      <c r="R210" s="14">
        <f>Exchanges!S214</f>
        <v>1</v>
      </c>
      <c r="S210" s="14">
        <f>Exchanges!T214</f>
        <v>2</v>
      </c>
      <c r="T210" s="14">
        <f>Exchanges!U214</f>
        <v>1</v>
      </c>
      <c r="U210" s="14">
        <f>Exchanges!V214</f>
        <v>2014</v>
      </c>
      <c r="V210" s="14"/>
      <c r="W210" s="14" t="str">
        <f>Exchanges!X214</f>
        <v>BLS, BEA</v>
      </c>
      <c r="X210" s="14"/>
    </row>
    <row r="211" spans="1:24" x14ac:dyDescent="0.2">
      <c r="A211" s="14" t="s">
        <v>540</v>
      </c>
      <c r="B211" s="14"/>
      <c r="C211" s="14"/>
      <c r="D211" s="14"/>
      <c r="E211" s="14"/>
      <c r="F211" s="14" t="str">
        <f>Exchanges!G215</f>
        <v>Guided missile and space vehicle manufacturing</v>
      </c>
      <c r="G211" s="80">
        <f>Exchanges!H215</f>
        <v>336414</v>
      </c>
      <c r="H211" s="14" t="str">
        <f>Exchanges!I215</f>
        <v>US</v>
      </c>
      <c r="I211" s="81">
        <f>Exchanges!J215</f>
        <v>3.3998845590753756E-6</v>
      </c>
      <c r="J211" s="14" t="str">
        <f>Exchanges!K215</f>
        <v>p</v>
      </c>
      <c r="K211" s="14"/>
      <c r="L211" s="14"/>
      <c r="M211" s="14"/>
      <c r="N211" s="14"/>
      <c r="O211" s="14"/>
      <c r="P211" s="14">
        <f>Exchanges!Q215</f>
        <v>1</v>
      </c>
      <c r="Q211" s="14">
        <f>Exchanges!R215</f>
        <v>1</v>
      </c>
      <c r="R211" s="14">
        <f>Exchanges!S215</f>
        <v>1</v>
      </c>
      <c r="S211" s="14">
        <f>Exchanges!T215</f>
        <v>2</v>
      </c>
      <c r="T211" s="14">
        <f>Exchanges!U215</f>
        <v>1</v>
      </c>
      <c r="U211" s="14">
        <f>Exchanges!V215</f>
        <v>2014</v>
      </c>
      <c r="V211" s="14"/>
      <c r="W211" s="14" t="str">
        <f>Exchanges!X215</f>
        <v>BLS, BEA</v>
      </c>
      <c r="X211" s="14"/>
    </row>
    <row r="212" spans="1:24" x14ac:dyDescent="0.2">
      <c r="A212" s="14" t="s">
        <v>540</v>
      </c>
      <c r="B212" s="14"/>
      <c r="C212" s="14"/>
      <c r="D212" s="14"/>
      <c r="E212" s="14"/>
      <c r="F212" s="14" t="str">
        <f>Exchanges!G216</f>
        <v>Propulsion units and parts for space vehicles and guided missiles</v>
      </c>
      <c r="G212" s="80" t="str">
        <f>Exchanges!H216</f>
        <v>33641A</v>
      </c>
      <c r="H212" s="14" t="str">
        <f>Exchanges!I216</f>
        <v>US</v>
      </c>
      <c r="I212" s="81">
        <f>Exchanges!J216</f>
        <v>2.9257877227050882E-6</v>
      </c>
      <c r="J212" s="14" t="str">
        <f>Exchanges!K216</f>
        <v>p</v>
      </c>
      <c r="K212" s="14"/>
      <c r="L212" s="14"/>
      <c r="M212" s="14"/>
      <c r="N212" s="14"/>
      <c r="O212" s="14"/>
      <c r="P212" s="14">
        <f>Exchanges!Q216</f>
        <v>1</v>
      </c>
      <c r="Q212" s="14">
        <f>Exchanges!R216</f>
        <v>1</v>
      </c>
      <c r="R212" s="14">
        <f>Exchanges!S216</f>
        <v>1</v>
      </c>
      <c r="S212" s="14">
        <f>Exchanges!T216</f>
        <v>2</v>
      </c>
      <c r="T212" s="14">
        <f>Exchanges!U216</f>
        <v>1</v>
      </c>
      <c r="U212" s="14">
        <f>Exchanges!V216</f>
        <v>2014</v>
      </c>
      <c r="V212" s="14"/>
      <c r="W212" s="14" t="str">
        <f>Exchanges!X216</f>
        <v>BLS, BEA</v>
      </c>
      <c r="X212" s="14"/>
    </row>
    <row r="213" spans="1:24" x14ac:dyDescent="0.2">
      <c r="A213" s="14" t="s">
        <v>540</v>
      </c>
      <c r="B213" s="14"/>
      <c r="C213" s="14"/>
      <c r="D213" s="14"/>
      <c r="E213" s="14"/>
      <c r="F213" s="14" t="str">
        <f>Exchanges!G217</f>
        <v>Aircraft manufacturing</v>
      </c>
      <c r="G213" s="80">
        <f>Exchanges!H217</f>
        <v>336411</v>
      </c>
      <c r="H213" s="14" t="str">
        <f>Exchanges!I217</f>
        <v>US</v>
      </c>
      <c r="I213" s="81">
        <f>Exchanges!J217</f>
        <v>1.845468557721183E-6</v>
      </c>
      <c r="J213" s="14" t="str">
        <f>Exchanges!K217</f>
        <v>p</v>
      </c>
      <c r="K213" s="14"/>
      <c r="L213" s="14"/>
      <c r="M213" s="14"/>
      <c r="N213" s="14"/>
      <c r="O213" s="14"/>
      <c r="P213" s="14">
        <f>Exchanges!Q217</f>
        <v>1</v>
      </c>
      <c r="Q213" s="14">
        <f>Exchanges!R217</f>
        <v>1</v>
      </c>
      <c r="R213" s="14">
        <f>Exchanges!S217</f>
        <v>1</v>
      </c>
      <c r="S213" s="14">
        <f>Exchanges!T217</f>
        <v>2</v>
      </c>
      <c r="T213" s="14">
        <f>Exchanges!U217</f>
        <v>1</v>
      </c>
      <c r="U213" s="14">
        <f>Exchanges!V217</f>
        <v>2014</v>
      </c>
      <c r="V213" s="14"/>
      <c r="W213" s="14" t="str">
        <f>Exchanges!X217</f>
        <v>BLS, BEA</v>
      </c>
      <c r="X213" s="14"/>
    </row>
    <row r="214" spans="1:24" x14ac:dyDescent="0.2">
      <c r="A214" s="14" t="s">
        <v>540</v>
      </c>
      <c r="B214" s="14"/>
      <c r="C214" s="14"/>
      <c r="D214" s="14"/>
      <c r="E214" s="14"/>
      <c r="F214" s="14" t="str">
        <f>Exchanges!G218</f>
        <v>Boat building</v>
      </c>
      <c r="G214" s="80">
        <f>Exchanges!H218</f>
        <v>336612</v>
      </c>
      <c r="H214" s="14" t="str">
        <f>Exchanges!I218</f>
        <v>US</v>
      </c>
      <c r="I214" s="81">
        <f>Exchanges!J218</f>
        <v>3.0287301745177555E-6</v>
      </c>
      <c r="J214" s="14" t="str">
        <f>Exchanges!K218</f>
        <v>p</v>
      </c>
      <c r="K214" s="14"/>
      <c r="L214" s="14"/>
      <c r="M214" s="14"/>
      <c r="N214" s="14"/>
      <c r="O214" s="14"/>
      <c r="P214" s="14">
        <f>Exchanges!Q218</f>
        <v>1</v>
      </c>
      <c r="Q214" s="14">
        <f>Exchanges!R218</f>
        <v>1</v>
      </c>
      <c r="R214" s="14">
        <f>Exchanges!S218</f>
        <v>1</v>
      </c>
      <c r="S214" s="14">
        <f>Exchanges!T218</f>
        <v>2</v>
      </c>
      <c r="T214" s="14">
        <f>Exchanges!U218</f>
        <v>1</v>
      </c>
      <c r="U214" s="14">
        <f>Exchanges!V218</f>
        <v>2014</v>
      </c>
      <c r="V214" s="14"/>
      <c r="W214" s="14" t="str">
        <f>Exchanges!X218</f>
        <v>BLS, BEA</v>
      </c>
      <c r="X214" s="14"/>
    </row>
    <row r="215" spans="1:24" x14ac:dyDescent="0.2">
      <c r="A215" s="14" t="s">
        <v>540</v>
      </c>
      <c r="B215" s="14"/>
      <c r="C215" s="14"/>
      <c r="D215" s="14"/>
      <c r="E215" s="14"/>
      <c r="F215" s="14" t="str">
        <f>Exchanges!G219</f>
        <v>Ship building and repairing</v>
      </c>
      <c r="G215" s="80">
        <f>Exchanges!H219</f>
        <v>336611</v>
      </c>
      <c r="H215" s="14" t="str">
        <f>Exchanges!I219</f>
        <v>US</v>
      </c>
      <c r="I215" s="81">
        <f>Exchanges!J219</f>
        <v>4.3586660518797293E-6</v>
      </c>
      <c r="J215" s="14" t="str">
        <f>Exchanges!K219</f>
        <v>p</v>
      </c>
      <c r="K215" s="14"/>
      <c r="L215" s="14"/>
      <c r="M215" s="14"/>
      <c r="N215" s="14"/>
      <c r="O215" s="14"/>
      <c r="P215" s="14">
        <f>Exchanges!Q219</f>
        <v>1</v>
      </c>
      <c r="Q215" s="14">
        <f>Exchanges!R219</f>
        <v>1</v>
      </c>
      <c r="R215" s="14">
        <f>Exchanges!S219</f>
        <v>1</v>
      </c>
      <c r="S215" s="14">
        <f>Exchanges!T219</f>
        <v>2</v>
      </c>
      <c r="T215" s="14">
        <f>Exchanges!U219</f>
        <v>1</v>
      </c>
      <c r="U215" s="14">
        <f>Exchanges!V219</f>
        <v>2014</v>
      </c>
      <c r="V215" s="14"/>
      <c r="W215" s="14" t="str">
        <f>Exchanges!X219</f>
        <v>BLS, BEA</v>
      </c>
      <c r="X215" s="14"/>
    </row>
    <row r="216" spans="1:24" x14ac:dyDescent="0.2">
      <c r="A216" s="14" t="s">
        <v>540</v>
      </c>
      <c r="B216" s="14"/>
      <c r="C216" s="14"/>
      <c r="D216" s="14"/>
      <c r="E216" s="14"/>
      <c r="F216" s="14" t="str">
        <f>Exchanges!G220</f>
        <v>Motorcycle, bicycle, and parts manufacturing</v>
      </c>
      <c r="G216" s="80">
        <f>Exchanges!H220</f>
        <v>336991</v>
      </c>
      <c r="H216" s="14" t="str">
        <f>Exchanges!I220</f>
        <v>US</v>
      </c>
      <c r="I216" s="81">
        <f>Exchanges!J220</f>
        <v>2.5212965555188282E-6</v>
      </c>
      <c r="J216" s="14" t="str">
        <f>Exchanges!K220</f>
        <v>p</v>
      </c>
      <c r="K216" s="14"/>
      <c r="L216" s="14"/>
      <c r="M216" s="14"/>
      <c r="N216" s="14"/>
      <c r="O216" s="14"/>
      <c r="P216" s="14">
        <f>Exchanges!Q220</f>
        <v>1</v>
      </c>
      <c r="Q216" s="14">
        <f>Exchanges!R220</f>
        <v>1</v>
      </c>
      <c r="R216" s="14">
        <f>Exchanges!S220</f>
        <v>1</v>
      </c>
      <c r="S216" s="14">
        <f>Exchanges!T220</f>
        <v>2</v>
      </c>
      <c r="T216" s="14">
        <f>Exchanges!U220</f>
        <v>1</v>
      </c>
      <c r="U216" s="14">
        <f>Exchanges!V220</f>
        <v>2014</v>
      </c>
      <c r="V216" s="14"/>
      <c r="W216" s="14" t="str">
        <f>Exchanges!X220</f>
        <v>BLS, BEA</v>
      </c>
      <c r="X216" s="14"/>
    </row>
    <row r="217" spans="1:24" x14ac:dyDescent="0.2">
      <c r="A217" s="14" t="s">
        <v>540</v>
      </c>
      <c r="B217" s="14"/>
      <c r="C217" s="14"/>
      <c r="D217" s="14"/>
      <c r="E217" s="14"/>
      <c r="F217" s="14" t="str">
        <f>Exchanges!G221</f>
        <v>Military armored vehicle, tank, and tank component manufacturing</v>
      </c>
      <c r="G217" s="80">
        <f>Exchanges!H221</f>
        <v>336992</v>
      </c>
      <c r="H217" s="14" t="str">
        <f>Exchanges!I221</f>
        <v>US</v>
      </c>
      <c r="I217" s="81">
        <f>Exchanges!J221</f>
        <v>8.539958925385584E-7</v>
      </c>
      <c r="J217" s="14" t="str">
        <f>Exchanges!K221</f>
        <v>p</v>
      </c>
      <c r="K217" s="14"/>
      <c r="L217" s="14"/>
      <c r="M217" s="14"/>
      <c r="N217" s="14"/>
      <c r="O217" s="14"/>
      <c r="P217" s="14">
        <f>Exchanges!Q221</f>
        <v>1</v>
      </c>
      <c r="Q217" s="14">
        <f>Exchanges!R221</f>
        <v>1</v>
      </c>
      <c r="R217" s="14">
        <f>Exchanges!S221</f>
        <v>1</v>
      </c>
      <c r="S217" s="14">
        <f>Exchanges!T221</f>
        <v>2</v>
      </c>
      <c r="T217" s="14">
        <f>Exchanges!U221</f>
        <v>1</v>
      </c>
      <c r="U217" s="14">
        <f>Exchanges!V221</f>
        <v>2014</v>
      </c>
      <c r="V217" s="14"/>
      <c r="W217" s="14" t="str">
        <f>Exchanges!X221</f>
        <v>BLS, BEA</v>
      </c>
      <c r="X217" s="14"/>
    </row>
    <row r="218" spans="1:24" x14ac:dyDescent="0.2">
      <c r="A218" s="14" t="s">
        <v>540</v>
      </c>
      <c r="B218" s="14"/>
      <c r="C218" s="14"/>
      <c r="D218" s="14"/>
      <c r="E218" s="14"/>
      <c r="F218" s="14" t="str">
        <f>Exchanges!G222</f>
        <v>All other transportation equipment manufacturing</v>
      </c>
      <c r="G218" s="80">
        <f>Exchanges!H222</f>
        <v>336999</v>
      </c>
      <c r="H218" s="14" t="str">
        <f>Exchanges!I222</f>
        <v>US</v>
      </c>
      <c r="I218" s="81">
        <f>Exchanges!J222</f>
        <v>1.6540275088266457E-6</v>
      </c>
      <c r="J218" s="14" t="str">
        <f>Exchanges!K222</f>
        <v>p</v>
      </c>
      <c r="K218" s="14"/>
      <c r="L218" s="14"/>
      <c r="M218" s="14"/>
      <c r="N218" s="14"/>
      <c r="O218" s="14"/>
      <c r="P218" s="14">
        <f>Exchanges!Q222</f>
        <v>1</v>
      </c>
      <c r="Q218" s="14">
        <f>Exchanges!R222</f>
        <v>1</v>
      </c>
      <c r="R218" s="14">
        <f>Exchanges!S222</f>
        <v>1</v>
      </c>
      <c r="S218" s="14">
        <f>Exchanges!T222</f>
        <v>2</v>
      </c>
      <c r="T218" s="14">
        <f>Exchanges!U222</f>
        <v>1</v>
      </c>
      <c r="U218" s="14">
        <f>Exchanges!V222</f>
        <v>2014</v>
      </c>
      <c r="V218" s="14"/>
      <c r="W218" s="14" t="str">
        <f>Exchanges!X222</f>
        <v>BLS, BEA</v>
      </c>
      <c r="X218" s="14"/>
    </row>
    <row r="219" spans="1:24" x14ac:dyDescent="0.2">
      <c r="A219" s="14" t="s">
        <v>540</v>
      </c>
      <c r="B219" s="14"/>
      <c r="C219" s="14"/>
      <c r="D219" s="14"/>
      <c r="E219" s="14"/>
      <c r="F219" s="14" t="str">
        <f>Exchanges!G223</f>
        <v>Upholstered household furniture manufacturing</v>
      </c>
      <c r="G219" s="80">
        <f>Exchanges!H223</f>
        <v>337121</v>
      </c>
      <c r="H219" s="14" t="str">
        <f>Exchanges!I223</f>
        <v>US</v>
      </c>
      <c r="I219" s="81">
        <f>Exchanges!J223</f>
        <v>5.7019376269090395E-6</v>
      </c>
      <c r="J219" s="14" t="str">
        <f>Exchanges!K223</f>
        <v>p</v>
      </c>
      <c r="K219" s="14"/>
      <c r="L219" s="14"/>
      <c r="M219" s="14"/>
      <c r="N219" s="14"/>
      <c r="O219" s="14"/>
      <c r="P219" s="14">
        <f>Exchanges!Q223</f>
        <v>1</v>
      </c>
      <c r="Q219" s="14">
        <f>Exchanges!R223</f>
        <v>1</v>
      </c>
      <c r="R219" s="14">
        <f>Exchanges!S223</f>
        <v>1</v>
      </c>
      <c r="S219" s="14">
        <f>Exchanges!T223</f>
        <v>2</v>
      </c>
      <c r="T219" s="14">
        <f>Exchanges!U223</f>
        <v>1</v>
      </c>
      <c r="U219" s="14">
        <f>Exchanges!V223</f>
        <v>2014</v>
      </c>
      <c r="V219" s="14"/>
      <c r="W219" s="14" t="str">
        <f>Exchanges!X223</f>
        <v>BLS, BEA</v>
      </c>
      <c r="X219" s="14"/>
    </row>
    <row r="220" spans="1:24" x14ac:dyDescent="0.2">
      <c r="A220" s="14" t="s">
        <v>540</v>
      </c>
      <c r="B220" s="14"/>
      <c r="C220" s="14"/>
      <c r="D220" s="14"/>
      <c r="E220" s="14"/>
      <c r="F220" s="14" t="str">
        <f>Exchanges!G224</f>
        <v>Nonupholstered wood household furniture manufacturing</v>
      </c>
      <c r="G220" s="80">
        <f>Exchanges!H224</f>
        <v>337122</v>
      </c>
      <c r="H220" s="14" t="str">
        <f>Exchanges!I224</f>
        <v>US</v>
      </c>
      <c r="I220" s="81">
        <f>Exchanges!J224</f>
        <v>7.3093355393560782E-6</v>
      </c>
      <c r="J220" s="14" t="str">
        <f>Exchanges!K224</f>
        <v>p</v>
      </c>
      <c r="K220" s="14"/>
      <c r="L220" s="14"/>
      <c r="M220" s="14"/>
      <c r="N220" s="14"/>
      <c r="O220" s="14"/>
      <c r="P220" s="14">
        <f>Exchanges!Q224</f>
        <v>1</v>
      </c>
      <c r="Q220" s="14">
        <f>Exchanges!R224</f>
        <v>1</v>
      </c>
      <c r="R220" s="14">
        <f>Exchanges!S224</f>
        <v>1</v>
      </c>
      <c r="S220" s="14">
        <f>Exchanges!T224</f>
        <v>2</v>
      </c>
      <c r="T220" s="14">
        <f>Exchanges!U224</f>
        <v>1</v>
      </c>
      <c r="U220" s="14">
        <f>Exchanges!V224</f>
        <v>2014</v>
      </c>
      <c r="V220" s="14"/>
      <c r="W220" s="14" t="str">
        <f>Exchanges!X224</f>
        <v>BLS, BEA</v>
      </c>
      <c r="X220" s="14"/>
    </row>
    <row r="221" spans="1:24" x14ac:dyDescent="0.2">
      <c r="A221" s="14" t="s">
        <v>540</v>
      </c>
      <c r="B221" s="14"/>
      <c r="C221" s="14"/>
      <c r="D221" s="14"/>
      <c r="E221" s="14"/>
      <c r="F221" s="14" t="str">
        <f>Exchanges!G225</f>
        <v>Institutional furniture manufacturing</v>
      </c>
      <c r="G221" s="80">
        <f>Exchanges!H225</f>
        <v>337127</v>
      </c>
      <c r="H221" s="14" t="str">
        <f>Exchanges!I225</f>
        <v>US</v>
      </c>
      <c r="I221" s="81">
        <f>Exchanges!J225</f>
        <v>5.3166071382787047E-6</v>
      </c>
      <c r="J221" s="14" t="str">
        <f>Exchanges!K225</f>
        <v>p</v>
      </c>
      <c r="K221" s="14"/>
      <c r="L221" s="14"/>
      <c r="M221" s="14"/>
      <c r="N221" s="14"/>
      <c r="O221" s="14"/>
      <c r="P221" s="14">
        <f>Exchanges!Q225</f>
        <v>1</v>
      </c>
      <c r="Q221" s="14">
        <f>Exchanges!R225</f>
        <v>1</v>
      </c>
      <c r="R221" s="14">
        <f>Exchanges!S225</f>
        <v>1</v>
      </c>
      <c r="S221" s="14">
        <f>Exchanges!T225</f>
        <v>2</v>
      </c>
      <c r="T221" s="14">
        <f>Exchanges!U225</f>
        <v>1</v>
      </c>
      <c r="U221" s="14">
        <f>Exchanges!V225</f>
        <v>2014</v>
      </c>
      <c r="V221" s="14"/>
      <c r="W221" s="14" t="str">
        <f>Exchanges!X225</f>
        <v>BLS, BEA</v>
      </c>
      <c r="X221" s="14"/>
    </row>
    <row r="222" spans="1:24" x14ac:dyDescent="0.2">
      <c r="A222" s="14" t="s">
        <v>540</v>
      </c>
      <c r="B222" s="14"/>
      <c r="C222" s="14"/>
      <c r="D222" s="14"/>
      <c r="E222" s="14"/>
      <c r="F222" s="14" t="str">
        <f>Exchanges!G226</f>
        <v>Showcase, partition, shelving, and locker manufacturing</v>
      </c>
      <c r="G222" s="80">
        <f>Exchanges!H226</f>
        <v>337215</v>
      </c>
      <c r="H222" s="14" t="str">
        <f>Exchanges!I226</f>
        <v>US</v>
      </c>
      <c r="I222" s="81">
        <f>Exchanges!J226</f>
        <v>6.1803116015449793E-6</v>
      </c>
      <c r="J222" s="14" t="str">
        <f>Exchanges!K226</f>
        <v>p</v>
      </c>
      <c r="K222" s="14"/>
      <c r="L222" s="14"/>
      <c r="M222" s="14"/>
      <c r="N222" s="14"/>
      <c r="O222" s="14"/>
      <c r="P222" s="14">
        <f>Exchanges!Q226</f>
        <v>1</v>
      </c>
      <c r="Q222" s="14">
        <f>Exchanges!R226</f>
        <v>1</v>
      </c>
      <c r="R222" s="14">
        <f>Exchanges!S226</f>
        <v>1</v>
      </c>
      <c r="S222" s="14">
        <f>Exchanges!T226</f>
        <v>2</v>
      </c>
      <c r="T222" s="14">
        <f>Exchanges!U226</f>
        <v>1</v>
      </c>
      <c r="U222" s="14">
        <f>Exchanges!V226</f>
        <v>2014</v>
      </c>
      <c r="V222" s="14"/>
      <c r="W222" s="14" t="str">
        <f>Exchanges!X226</f>
        <v>BLS, BEA</v>
      </c>
      <c r="X222" s="14"/>
    </row>
    <row r="223" spans="1:24" x14ac:dyDescent="0.2">
      <c r="A223" s="14" t="s">
        <v>540</v>
      </c>
      <c r="B223" s="14"/>
      <c r="C223" s="14"/>
      <c r="D223" s="14"/>
      <c r="E223" s="14"/>
      <c r="F223" s="14" t="str">
        <f>Exchanges!G227</f>
        <v>Office furniture and custom architectural woodwork and millwork manufacturing</v>
      </c>
      <c r="G223" s="80" t="str">
        <f>Exchanges!H227</f>
        <v>33721A</v>
      </c>
      <c r="H223" s="14" t="str">
        <f>Exchanges!I227</f>
        <v>US</v>
      </c>
      <c r="I223" s="81">
        <f>Exchanges!J227</f>
        <v>3.8056902777035956E-6</v>
      </c>
      <c r="J223" s="14" t="str">
        <f>Exchanges!K227</f>
        <v>p</v>
      </c>
      <c r="K223" s="14"/>
      <c r="L223" s="14"/>
      <c r="M223" s="14"/>
      <c r="N223" s="14"/>
      <c r="O223" s="14"/>
      <c r="P223" s="14">
        <f>Exchanges!Q227</f>
        <v>1</v>
      </c>
      <c r="Q223" s="14">
        <f>Exchanges!R227</f>
        <v>1</v>
      </c>
      <c r="R223" s="14">
        <f>Exchanges!S227</f>
        <v>1</v>
      </c>
      <c r="S223" s="14">
        <f>Exchanges!T227</f>
        <v>2</v>
      </c>
      <c r="T223" s="14">
        <f>Exchanges!U227</f>
        <v>1</v>
      </c>
      <c r="U223" s="14">
        <f>Exchanges!V227</f>
        <v>2014</v>
      </c>
      <c r="V223" s="14"/>
      <c r="W223" s="14" t="str">
        <f>Exchanges!X227</f>
        <v>BLS, BEA</v>
      </c>
      <c r="X223" s="14"/>
    </row>
    <row r="224" spans="1:24" x14ac:dyDescent="0.2">
      <c r="A224" s="14" t="s">
        <v>540</v>
      </c>
      <c r="B224" s="14"/>
      <c r="C224" s="14"/>
      <c r="D224" s="14"/>
      <c r="E224" s="14"/>
      <c r="F224" s="14" t="str">
        <f>Exchanges!G228</f>
        <v>Surgical and medical instrument manufacturing</v>
      </c>
      <c r="G224" s="80">
        <f>Exchanges!H228</f>
        <v>339112</v>
      </c>
      <c r="H224" s="14" t="str">
        <f>Exchanges!I228</f>
        <v>US</v>
      </c>
      <c r="I224" s="81">
        <f>Exchanges!J228</f>
        <v>3.3524234419355577E-6</v>
      </c>
      <c r="J224" s="14" t="str">
        <f>Exchanges!K228</f>
        <v>p</v>
      </c>
      <c r="K224" s="14"/>
      <c r="L224" s="14"/>
      <c r="M224" s="14"/>
      <c r="N224" s="14"/>
      <c r="O224" s="14"/>
      <c r="P224" s="14">
        <f>Exchanges!Q228</f>
        <v>1</v>
      </c>
      <c r="Q224" s="14">
        <f>Exchanges!R228</f>
        <v>1</v>
      </c>
      <c r="R224" s="14">
        <f>Exchanges!S228</f>
        <v>1</v>
      </c>
      <c r="S224" s="14">
        <f>Exchanges!T228</f>
        <v>2</v>
      </c>
      <c r="T224" s="14">
        <f>Exchanges!U228</f>
        <v>1</v>
      </c>
      <c r="U224" s="14">
        <f>Exchanges!V228</f>
        <v>2014</v>
      </c>
      <c r="V224" s="14"/>
      <c r="W224" s="14" t="str">
        <f>Exchanges!X228</f>
        <v>BLS, BEA</v>
      </c>
      <c r="X224" s="14"/>
    </row>
    <row r="225" spans="1:24" x14ac:dyDescent="0.2">
      <c r="A225" s="14" t="s">
        <v>540</v>
      </c>
      <c r="B225" s="14"/>
      <c r="C225" s="14"/>
      <c r="D225" s="14"/>
      <c r="E225" s="14"/>
      <c r="F225" s="14" t="str">
        <f>Exchanges!G229</f>
        <v>Surgical appliance and supplies manufacturing</v>
      </c>
      <c r="G225" s="80">
        <f>Exchanges!H229</f>
        <v>339113</v>
      </c>
      <c r="H225" s="14" t="str">
        <f>Exchanges!I229</f>
        <v>US</v>
      </c>
      <c r="I225" s="81">
        <f>Exchanges!J229</f>
        <v>2.628764072200916E-6</v>
      </c>
      <c r="J225" s="14" t="str">
        <f>Exchanges!K229</f>
        <v>p</v>
      </c>
      <c r="K225" s="14"/>
      <c r="L225" s="14"/>
      <c r="M225" s="14"/>
      <c r="N225" s="14"/>
      <c r="O225" s="14"/>
      <c r="P225" s="14">
        <f>Exchanges!Q229</f>
        <v>1</v>
      </c>
      <c r="Q225" s="14">
        <f>Exchanges!R229</f>
        <v>1</v>
      </c>
      <c r="R225" s="14">
        <f>Exchanges!S229</f>
        <v>1</v>
      </c>
      <c r="S225" s="14">
        <f>Exchanges!T229</f>
        <v>2</v>
      </c>
      <c r="T225" s="14">
        <f>Exchanges!U229</f>
        <v>1</v>
      </c>
      <c r="U225" s="14">
        <f>Exchanges!V229</f>
        <v>2014</v>
      </c>
      <c r="V225" s="14"/>
      <c r="W225" s="14" t="str">
        <f>Exchanges!X229</f>
        <v>BLS, BEA</v>
      </c>
      <c r="X225" s="14"/>
    </row>
    <row r="226" spans="1:24" x14ac:dyDescent="0.2">
      <c r="A226" s="14" t="s">
        <v>540</v>
      </c>
      <c r="B226" s="14"/>
      <c r="C226" s="14"/>
      <c r="D226" s="14"/>
      <c r="E226" s="14"/>
      <c r="F226" s="14" t="str">
        <f>Exchanges!G230</f>
        <v>Dental equipment and supplies manufacturing</v>
      </c>
      <c r="G226" s="80">
        <f>Exchanges!H230</f>
        <v>339114</v>
      </c>
      <c r="H226" s="14" t="str">
        <f>Exchanges!I230</f>
        <v>US</v>
      </c>
      <c r="I226" s="81">
        <f>Exchanges!J230</f>
        <v>2.7404867966336101E-6</v>
      </c>
      <c r="J226" s="14" t="str">
        <f>Exchanges!K230</f>
        <v>p</v>
      </c>
      <c r="K226" s="14"/>
      <c r="L226" s="14"/>
      <c r="M226" s="14"/>
      <c r="N226" s="14"/>
      <c r="O226" s="14"/>
      <c r="P226" s="14">
        <f>Exchanges!Q230</f>
        <v>1</v>
      </c>
      <c r="Q226" s="14">
        <f>Exchanges!R230</f>
        <v>1</v>
      </c>
      <c r="R226" s="14">
        <f>Exchanges!S230</f>
        <v>1</v>
      </c>
      <c r="S226" s="14">
        <f>Exchanges!T230</f>
        <v>2</v>
      </c>
      <c r="T226" s="14">
        <f>Exchanges!U230</f>
        <v>1</v>
      </c>
      <c r="U226" s="14">
        <f>Exchanges!V230</f>
        <v>2014</v>
      </c>
      <c r="V226" s="14"/>
      <c r="W226" s="14" t="str">
        <f>Exchanges!X230</f>
        <v>BLS, BEA</v>
      </c>
      <c r="X226" s="14"/>
    </row>
    <row r="227" spans="1:24" x14ac:dyDescent="0.2">
      <c r="A227" s="14" t="s">
        <v>540</v>
      </c>
      <c r="B227" s="14"/>
      <c r="C227" s="14"/>
      <c r="D227" s="14"/>
      <c r="E227" s="14"/>
      <c r="F227" s="14" t="str">
        <f>Exchanges!G231</f>
        <v>Ophthalmic goods manufacturing</v>
      </c>
      <c r="G227" s="80">
        <f>Exchanges!H231</f>
        <v>339115</v>
      </c>
      <c r="H227" s="14" t="str">
        <f>Exchanges!I231</f>
        <v>US</v>
      </c>
      <c r="I227" s="81">
        <f>Exchanges!J231</f>
        <v>3.9533759246093958E-6</v>
      </c>
      <c r="J227" s="14" t="str">
        <f>Exchanges!K231</f>
        <v>p</v>
      </c>
      <c r="K227" s="14"/>
      <c r="L227" s="14"/>
      <c r="M227" s="14"/>
      <c r="N227" s="14"/>
      <c r="O227" s="14"/>
      <c r="P227" s="14">
        <f>Exchanges!Q231</f>
        <v>1</v>
      </c>
      <c r="Q227" s="14">
        <f>Exchanges!R231</f>
        <v>1</v>
      </c>
      <c r="R227" s="14">
        <f>Exchanges!S231</f>
        <v>1</v>
      </c>
      <c r="S227" s="14">
        <f>Exchanges!T231</f>
        <v>2</v>
      </c>
      <c r="T227" s="14">
        <f>Exchanges!U231</f>
        <v>1</v>
      </c>
      <c r="U227" s="14">
        <f>Exchanges!V231</f>
        <v>2014</v>
      </c>
      <c r="V227" s="14"/>
      <c r="W227" s="14" t="str">
        <f>Exchanges!X231</f>
        <v>BLS, BEA</v>
      </c>
      <c r="X227" s="14"/>
    </row>
    <row r="228" spans="1:24" x14ac:dyDescent="0.2">
      <c r="A228" s="14" t="s">
        <v>540</v>
      </c>
      <c r="B228" s="14"/>
      <c r="C228" s="14"/>
      <c r="D228" s="14"/>
      <c r="E228" s="14"/>
      <c r="F228" s="14" t="str">
        <f>Exchanges!G232</f>
        <v>Dental laboratories</v>
      </c>
      <c r="G228" s="80">
        <f>Exchanges!H232</f>
        <v>339116</v>
      </c>
      <c r="H228" s="14" t="str">
        <f>Exchanges!I232</f>
        <v>US</v>
      </c>
      <c r="I228" s="81">
        <f>Exchanges!J232</f>
        <v>5.0909316871633978E-6</v>
      </c>
      <c r="J228" s="14" t="str">
        <f>Exchanges!K232</f>
        <v>p</v>
      </c>
      <c r="K228" s="14"/>
      <c r="L228" s="14"/>
      <c r="M228" s="14"/>
      <c r="N228" s="14"/>
      <c r="O228" s="14"/>
      <c r="P228" s="14">
        <f>Exchanges!Q232</f>
        <v>1</v>
      </c>
      <c r="Q228" s="14">
        <f>Exchanges!R232</f>
        <v>1</v>
      </c>
      <c r="R228" s="14">
        <f>Exchanges!S232</f>
        <v>1</v>
      </c>
      <c r="S228" s="14">
        <f>Exchanges!T232</f>
        <v>2</v>
      </c>
      <c r="T228" s="14">
        <f>Exchanges!U232</f>
        <v>1</v>
      </c>
      <c r="U228" s="14">
        <f>Exchanges!V232</f>
        <v>2014</v>
      </c>
      <c r="V228" s="14"/>
      <c r="W228" s="14" t="str">
        <f>Exchanges!X232</f>
        <v>BLS, BEA</v>
      </c>
      <c r="X228" s="14"/>
    </row>
    <row r="229" spans="1:24" x14ac:dyDescent="0.2">
      <c r="A229" s="14" t="s">
        <v>540</v>
      </c>
      <c r="B229" s="14"/>
      <c r="C229" s="14"/>
      <c r="D229" s="14"/>
      <c r="E229" s="14"/>
      <c r="F229" s="14" t="str">
        <f>Exchanges!G233</f>
        <v>Jewelry and silverware manufacturing</v>
      </c>
      <c r="G229" s="80">
        <f>Exchanges!H233</f>
        <v>339910</v>
      </c>
      <c r="H229" s="14" t="str">
        <f>Exchanges!I233</f>
        <v>US</v>
      </c>
      <c r="I229" s="81">
        <f>Exchanges!J233</f>
        <v>6.4891834978733225E-6</v>
      </c>
      <c r="J229" s="14" t="str">
        <f>Exchanges!K233</f>
        <v>p</v>
      </c>
      <c r="K229" s="14"/>
      <c r="L229" s="14"/>
      <c r="M229" s="14"/>
      <c r="N229" s="14"/>
      <c r="O229" s="14"/>
      <c r="P229" s="14">
        <f>Exchanges!Q233</f>
        <v>1</v>
      </c>
      <c r="Q229" s="14">
        <f>Exchanges!R233</f>
        <v>1</v>
      </c>
      <c r="R229" s="14">
        <f>Exchanges!S233</f>
        <v>1</v>
      </c>
      <c r="S229" s="14">
        <f>Exchanges!T233</f>
        <v>2</v>
      </c>
      <c r="T229" s="14">
        <f>Exchanges!U233</f>
        <v>1</v>
      </c>
      <c r="U229" s="14">
        <f>Exchanges!V233</f>
        <v>2014</v>
      </c>
      <c r="V229" s="14"/>
      <c r="W229" s="14" t="str">
        <f>Exchanges!X233</f>
        <v>BLS, BEA</v>
      </c>
      <c r="X229" s="14"/>
    </row>
    <row r="230" spans="1:24" x14ac:dyDescent="0.2">
      <c r="A230" s="14" t="s">
        <v>540</v>
      </c>
      <c r="B230" s="14"/>
      <c r="C230" s="14"/>
      <c r="D230" s="14"/>
      <c r="E230" s="14"/>
      <c r="F230" s="14" t="str">
        <f>Exchanges!G234</f>
        <v>Sporting and athletic goods manufacturing</v>
      </c>
      <c r="G230" s="80">
        <f>Exchanges!H234</f>
        <v>339920</v>
      </c>
      <c r="H230" s="14" t="str">
        <f>Exchanges!I234</f>
        <v>US</v>
      </c>
      <c r="I230" s="81">
        <f>Exchanges!J234</f>
        <v>3.7647717719390111E-6</v>
      </c>
      <c r="J230" s="14" t="str">
        <f>Exchanges!K234</f>
        <v>p</v>
      </c>
      <c r="K230" s="14"/>
      <c r="L230" s="14"/>
      <c r="M230" s="14"/>
      <c r="N230" s="14"/>
      <c r="O230" s="14"/>
      <c r="P230" s="14">
        <f>Exchanges!Q234</f>
        <v>1</v>
      </c>
      <c r="Q230" s="14">
        <f>Exchanges!R234</f>
        <v>1</v>
      </c>
      <c r="R230" s="14">
        <f>Exchanges!S234</f>
        <v>1</v>
      </c>
      <c r="S230" s="14">
        <f>Exchanges!T234</f>
        <v>2</v>
      </c>
      <c r="T230" s="14">
        <f>Exchanges!U234</f>
        <v>1</v>
      </c>
      <c r="U230" s="14">
        <f>Exchanges!V234</f>
        <v>2014</v>
      </c>
      <c r="V230" s="14"/>
      <c r="W230" s="14" t="str">
        <f>Exchanges!X234</f>
        <v>BLS, BEA</v>
      </c>
      <c r="X230" s="14"/>
    </row>
    <row r="231" spans="1:24" x14ac:dyDescent="0.2">
      <c r="A231" s="14" t="s">
        <v>540</v>
      </c>
      <c r="B231" s="14"/>
      <c r="C231" s="14"/>
      <c r="D231" s="14"/>
      <c r="E231" s="14"/>
      <c r="F231" s="14" t="str">
        <f>Exchanges!G235</f>
        <v>Doll, toy, and game manufacturing</v>
      </c>
      <c r="G231" s="80">
        <f>Exchanges!H235</f>
        <v>339930</v>
      </c>
      <c r="H231" s="14" t="str">
        <f>Exchanges!I235</f>
        <v>US</v>
      </c>
      <c r="I231" s="81">
        <f>Exchanges!J235</f>
        <v>2.8836338466070693E-6</v>
      </c>
      <c r="J231" s="14" t="str">
        <f>Exchanges!K235</f>
        <v>p</v>
      </c>
      <c r="K231" s="14"/>
      <c r="L231" s="14"/>
      <c r="M231" s="14"/>
      <c r="N231" s="14"/>
      <c r="O231" s="14"/>
      <c r="P231" s="14">
        <f>Exchanges!Q235</f>
        <v>1</v>
      </c>
      <c r="Q231" s="14">
        <f>Exchanges!R235</f>
        <v>1</v>
      </c>
      <c r="R231" s="14">
        <f>Exchanges!S235</f>
        <v>1</v>
      </c>
      <c r="S231" s="14">
        <f>Exchanges!T235</f>
        <v>2</v>
      </c>
      <c r="T231" s="14">
        <f>Exchanges!U235</f>
        <v>1</v>
      </c>
      <c r="U231" s="14">
        <f>Exchanges!V235</f>
        <v>2014</v>
      </c>
      <c r="V231" s="14"/>
      <c r="W231" s="14" t="str">
        <f>Exchanges!X235</f>
        <v>BLS, BEA</v>
      </c>
      <c r="X231" s="14"/>
    </row>
    <row r="232" spans="1:24" x14ac:dyDescent="0.2">
      <c r="A232" s="14" t="s">
        <v>540</v>
      </c>
      <c r="B232" s="14"/>
      <c r="C232" s="14"/>
      <c r="D232" s="14"/>
      <c r="E232" s="14"/>
      <c r="F232" s="14" t="str">
        <f>Exchanges!G236</f>
        <v>Office supplies (except paper) manufacturing</v>
      </c>
      <c r="G232" s="80">
        <f>Exchanges!H236</f>
        <v>339940</v>
      </c>
      <c r="H232" s="14" t="str">
        <f>Exchanges!I236</f>
        <v>US</v>
      </c>
      <c r="I232" s="81">
        <f>Exchanges!J236</f>
        <v>4.0623436161893626E-6</v>
      </c>
      <c r="J232" s="14" t="str">
        <f>Exchanges!K236</f>
        <v>p</v>
      </c>
      <c r="K232" s="14"/>
      <c r="L232" s="14"/>
      <c r="M232" s="14"/>
      <c r="N232" s="14"/>
      <c r="O232" s="14"/>
      <c r="P232" s="14">
        <f>Exchanges!Q236</f>
        <v>1</v>
      </c>
      <c r="Q232" s="14">
        <f>Exchanges!R236</f>
        <v>1</v>
      </c>
      <c r="R232" s="14">
        <f>Exchanges!S236</f>
        <v>1</v>
      </c>
      <c r="S232" s="14">
        <f>Exchanges!T236</f>
        <v>2</v>
      </c>
      <c r="T232" s="14">
        <f>Exchanges!U236</f>
        <v>1</v>
      </c>
      <c r="U232" s="14">
        <f>Exchanges!V236</f>
        <v>2014</v>
      </c>
      <c r="V232" s="14"/>
      <c r="W232" s="14" t="str">
        <f>Exchanges!X236</f>
        <v>BLS, BEA</v>
      </c>
      <c r="X232" s="14"/>
    </row>
    <row r="233" spans="1:24" x14ac:dyDescent="0.2">
      <c r="A233" s="14" t="s">
        <v>540</v>
      </c>
      <c r="B233" s="14"/>
      <c r="C233" s="14"/>
      <c r="D233" s="14"/>
      <c r="E233" s="14"/>
      <c r="F233" s="14" t="str">
        <f>Exchanges!G237</f>
        <v>Sign manufacturing</v>
      </c>
      <c r="G233" s="80">
        <f>Exchanges!H237</f>
        <v>339950</v>
      </c>
      <c r="H233" s="14" t="str">
        <f>Exchanges!I237</f>
        <v>US</v>
      </c>
      <c r="I233" s="81">
        <f>Exchanges!J237</f>
        <v>5.094339040593382E-6</v>
      </c>
      <c r="J233" s="14" t="str">
        <f>Exchanges!K237</f>
        <v>p</v>
      </c>
      <c r="K233" s="14"/>
      <c r="L233" s="14"/>
      <c r="M233" s="14"/>
      <c r="N233" s="14"/>
      <c r="O233" s="14"/>
      <c r="P233" s="14">
        <f>Exchanges!Q237</f>
        <v>1</v>
      </c>
      <c r="Q233" s="14">
        <f>Exchanges!R237</f>
        <v>1</v>
      </c>
      <c r="R233" s="14">
        <f>Exchanges!S237</f>
        <v>1</v>
      </c>
      <c r="S233" s="14">
        <f>Exchanges!T237</f>
        <v>2</v>
      </c>
      <c r="T233" s="14">
        <f>Exchanges!U237</f>
        <v>1</v>
      </c>
      <c r="U233" s="14">
        <f>Exchanges!V237</f>
        <v>2014</v>
      </c>
      <c r="V233" s="14"/>
      <c r="W233" s="14" t="str">
        <f>Exchanges!X237</f>
        <v>BLS, BEA</v>
      </c>
      <c r="X233" s="14"/>
    </row>
    <row r="234" spans="1:24" x14ac:dyDescent="0.2">
      <c r="A234" s="14" t="s">
        <v>540</v>
      </c>
      <c r="B234" s="14"/>
      <c r="C234" s="14"/>
      <c r="D234" s="14"/>
      <c r="E234" s="14"/>
      <c r="F234" s="14" t="str">
        <f>Exchanges!G238</f>
        <v>All other miscellaneous manufacturing</v>
      </c>
      <c r="G234" s="80">
        <f>Exchanges!H238</f>
        <v>339990</v>
      </c>
      <c r="H234" s="14" t="str">
        <f>Exchanges!I238</f>
        <v>US</v>
      </c>
      <c r="I234" s="81">
        <f>Exchanges!J238</f>
        <v>4.1909914912962421E-6</v>
      </c>
      <c r="J234" s="14" t="str">
        <f>Exchanges!K238</f>
        <v>p</v>
      </c>
      <c r="K234" s="14"/>
      <c r="L234" s="14"/>
      <c r="M234" s="14"/>
      <c r="N234" s="14"/>
      <c r="O234" s="14"/>
      <c r="P234" s="14">
        <f>Exchanges!Q238</f>
        <v>1</v>
      </c>
      <c r="Q234" s="14">
        <f>Exchanges!R238</f>
        <v>1</v>
      </c>
      <c r="R234" s="14">
        <f>Exchanges!S238</f>
        <v>1</v>
      </c>
      <c r="S234" s="14">
        <f>Exchanges!T238</f>
        <v>2</v>
      </c>
      <c r="T234" s="14">
        <f>Exchanges!U238</f>
        <v>1</v>
      </c>
      <c r="U234" s="14">
        <f>Exchanges!V238</f>
        <v>2014</v>
      </c>
      <c r="V234" s="14"/>
      <c r="W234" s="14" t="str">
        <f>Exchanges!X238</f>
        <v>BLS, BEA</v>
      </c>
      <c r="X234" s="14"/>
    </row>
    <row r="235" spans="1:24" x14ac:dyDescent="0.2">
      <c r="A235" s="14" t="s">
        <v>540</v>
      </c>
      <c r="B235" s="14"/>
      <c r="C235" s="14"/>
      <c r="D235" s="14"/>
      <c r="E235" s="14"/>
      <c r="F235" s="14" t="str">
        <f>Exchanges!G239</f>
        <v>Newspaper publishers</v>
      </c>
      <c r="G235" s="80">
        <f>Exchanges!H239</f>
        <v>511110</v>
      </c>
      <c r="H235" s="14" t="str">
        <f>Exchanges!I239</f>
        <v>US</v>
      </c>
      <c r="I235" s="81">
        <f>Exchanges!J239</f>
        <v>9.1784371155547737E-6</v>
      </c>
      <c r="J235" s="14" t="str">
        <f>Exchanges!K239</f>
        <v>p</v>
      </c>
      <c r="K235" s="14"/>
      <c r="L235" s="14"/>
      <c r="M235" s="14"/>
      <c r="N235" s="14"/>
      <c r="O235" s="14"/>
      <c r="P235" s="14">
        <f>Exchanges!Q239</f>
        <v>1</v>
      </c>
      <c r="Q235" s="14">
        <f>Exchanges!R239</f>
        <v>1</v>
      </c>
      <c r="R235" s="14">
        <f>Exchanges!S239</f>
        <v>1</v>
      </c>
      <c r="S235" s="14">
        <f>Exchanges!T239</f>
        <v>2</v>
      </c>
      <c r="T235" s="14">
        <f>Exchanges!U239</f>
        <v>1</v>
      </c>
      <c r="U235" s="14">
        <f>Exchanges!V239</f>
        <v>2014</v>
      </c>
      <c r="V235" s="14"/>
      <c r="W235" s="14" t="str">
        <f>Exchanges!X239</f>
        <v>BLS, BEA</v>
      </c>
      <c r="X235" s="14"/>
    </row>
    <row r="236" spans="1:24" x14ac:dyDescent="0.2">
      <c r="A236" s="14" t="s">
        <v>540</v>
      </c>
      <c r="B236" s="14"/>
      <c r="C236" s="14"/>
      <c r="D236" s="14"/>
      <c r="E236" s="14"/>
      <c r="F236" s="14" t="str">
        <f>Exchanges!G240</f>
        <v>Periodical Publishers</v>
      </c>
      <c r="G236" s="80">
        <f>Exchanges!H240</f>
        <v>511120</v>
      </c>
      <c r="H236" s="14" t="str">
        <f>Exchanges!I240</f>
        <v>US</v>
      </c>
      <c r="I236" s="81">
        <f>Exchanges!J240</f>
        <v>1.7285784633760453E-6</v>
      </c>
      <c r="J236" s="14" t="str">
        <f>Exchanges!K240</f>
        <v>p</v>
      </c>
      <c r="K236" s="14"/>
      <c r="L236" s="14"/>
      <c r="M236" s="14"/>
      <c r="N236" s="14"/>
      <c r="O236" s="14"/>
      <c r="P236" s="14">
        <f>Exchanges!Q240</f>
        <v>1</v>
      </c>
      <c r="Q236" s="14">
        <f>Exchanges!R240</f>
        <v>1</v>
      </c>
      <c r="R236" s="14">
        <f>Exchanges!S240</f>
        <v>1</v>
      </c>
      <c r="S236" s="14">
        <f>Exchanges!T240</f>
        <v>2</v>
      </c>
      <c r="T236" s="14">
        <f>Exchanges!U240</f>
        <v>1</v>
      </c>
      <c r="U236" s="14">
        <f>Exchanges!V240</f>
        <v>2014</v>
      </c>
      <c r="V236" s="14"/>
      <c r="W236" s="14" t="str">
        <f>Exchanges!X240</f>
        <v>BLS, BEA</v>
      </c>
      <c r="X236" s="14"/>
    </row>
    <row r="237" spans="1:24" x14ac:dyDescent="0.2">
      <c r="A237" s="14" t="s">
        <v>540</v>
      </c>
      <c r="B237" s="14"/>
      <c r="C237" s="14"/>
      <c r="D237" s="14"/>
      <c r="E237" s="14"/>
      <c r="F237" s="14" t="str">
        <f>Exchanges!G241</f>
        <v>Book publishers</v>
      </c>
      <c r="G237" s="80">
        <f>Exchanges!H241</f>
        <v>511130</v>
      </c>
      <c r="H237" s="14" t="str">
        <f>Exchanges!I241</f>
        <v>US</v>
      </c>
      <c r="I237" s="81">
        <f>Exchanges!J241</f>
        <v>1.1000827163381026E-6</v>
      </c>
      <c r="J237" s="14" t="str">
        <f>Exchanges!K241</f>
        <v>p</v>
      </c>
      <c r="K237" s="14"/>
      <c r="L237" s="14"/>
      <c r="M237" s="14"/>
      <c r="N237" s="14"/>
      <c r="O237" s="14"/>
      <c r="P237" s="14">
        <f>Exchanges!Q241</f>
        <v>1</v>
      </c>
      <c r="Q237" s="14">
        <f>Exchanges!R241</f>
        <v>1</v>
      </c>
      <c r="R237" s="14">
        <f>Exchanges!S241</f>
        <v>1</v>
      </c>
      <c r="S237" s="14">
        <f>Exchanges!T241</f>
        <v>2</v>
      </c>
      <c r="T237" s="14">
        <f>Exchanges!U241</f>
        <v>1</v>
      </c>
      <c r="U237" s="14">
        <f>Exchanges!V241</f>
        <v>2014</v>
      </c>
      <c r="V237" s="14"/>
      <c r="W237" s="14" t="str">
        <f>Exchanges!X241</f>
        <v>BLS, BEA</v>
      </c>
      <c r="X237" s="14"/>
    </row>
    <row r="238" spans="1:24" x14ac:dyDescent="0.2">
      <c r="A238" s="14" t="s">
        <v>540</v>
      </c>
      <c r="B238" s="14"/>
      <c r="C238" s="14"/>
      <c r="D238" s="14"/>
      <c r="E238" s="14"/>
      <c r="F238" s="14" t="str">
        <f>Exchanges!G242</f>
        <v>Directory, mailing list, and other publishers</v>
      </c>
      <c r="G238" s="80" t="str">
        <f>Exchanges!H242</f>
        <v>5111A0</v>
      </c>
      <c r="H238" s="14" t="str">
        <f>Exchanges!I242</f>
        <v>US</v>
      </c>
      <c r="I238" s="81">
        <f>Exchanges!J242</f>
        <v>1.2888737730180546E-6</v>
      </c>
      <c r="J238" s="14" t="str">
        <f>Exchanges!K242</f>
        <v>p</v>
      </c>
      <c r="K238" s="14"/>
      <c r="L238" s="14"/>
      <c r="M238" s="14"/>
      <c r="N238" s="14"/>
      <c r="O238" s="14"/>
      <c r="P238" s="14">
        <f>Exchanges!Q242</f>
        <v>1</v>
      </c>
      <c r="Q238" s="14">
        <f>Exchanges!R242</f>
        <v>1</v>
      </c>
      <c r="R238" s="14">
        <f>Exchanges!S242</f>
        <v>1</v>
      </c>
      <c r="S238" s="14">
        <f>Exchanges!T242</f>
        <v>2</v>
      </c>
      <c r="T238" s="14">
        <f>Exchanges!U242</f>
        <v>1</v>
      </c>
      <c r="U238" s="14">
        <f>Exchanges!V242</f>
        <v>2014</v>
      </c>
      <c r="V238" s="14"/>
      <c r="W238" s="14" t="str">
        <f>Exchanges!X242</f>
        <v>BLS, BEA</v>
      </c>
      <c r="X238" s="14"/>
    </row>
    <row r="239" spans="1:24" x14ac:dyDescent="0.2">
      <c r="A239" s="14" t="s">
        <v>540</v>
      </c>
      <c r="B239" s="14"/>
      <c r="C239" s="14"/>
      <c r="D239" s="14"/>
      <c r="E239" s="14"/>
      <c r="F239" s="14" t="str">
        <f>Exchanges!G243</f>
        <v>Internet publishing and broadcasting and Web search portals</v>
      </c>
      <c r="G239" s="80">
        <f>Exchanges!H243</f>
        <v>519130</v>
      </c>
      <c r="H239" s="14" t="str">
        <f>Exchanges!I243</f>
        <v>US</v>
      </c>
      <c r="I239" s="81">
        <f>Exchanges!J243</f>
        <v>2.4358991980014905E-6</v>
      </c>
      <c r="J239" s="14" t="str">
        <f>Exchanges!K243</f>
        <v>p</v>
      </c>
      <c r="K239" s="14"/>
      <c r="L239" s="14"/>
      <c r="M239" s="14"/>
      <c r="N239" s="14"/>
      <c r="O239" s="14"/>
      <c r="P239" s="14">
        <f>Exchanges!Q243</f>
        <v>1</v>
      </c>
      <c r="Q239" s="14">
        <f>Exchanges!R243</f>
        <v>1</v>
      </c>
      <c r="R239" s="14">
        <f>Exchanges!S243</f>
        <v>1</v>
      </c>
      <c r="S239" s="14">
        <f>Exchanges!T243</f>
        <v>2</v>
      </c>
      <c r="T239" s="14">
        <f>Exchanges!U243</f>
        <v>1</v>
      </c>
      <c r="U239" s="14">
        <f>Exchanges!V243</f>
        <v>2014</v>
      </c>
      <c r="V239" s="14"/>
      <c r="W239" s="14" t="str">
        <f>Exchanges!X243</f>
        <v>BLS, BEA</v>
      </c>
      <c r="X239" s="14"/>
    </row>
    <row r="240" spans="1:24" x14ac:dyDescent="0.2">
      <c r="A240" s="14" t="s">
        <v>540</v>
      </c>
      <c r="B240" s="14"/>
      <c r="C240" s="14"/>
      <c r="D240" s="14"/>
      <c r="E240" s="14"/>
      <c r="F240" s="14" t="str">
        <f>Exchanges!G244</f>
        <v>News syndicates, libraries, archives and all other information services</v>
      </c>
      <c r="G240" s="80" t="str">
        <f>Exchanges!H244</f>
        <v>5191A0</v>
      </c>
      <c r="H240" s="14" t="str">
        <f>Exchanges!I244</f>
        <v>US</v>
      </c>
      <c r="I240" s="81">
        <f>Exchanges!J244</f>
        <v>3.2200305733723886E-6</v>
      </c>
      <c r="J240" s="14" t="str">
        <f>Exchanges!K244</f>
        <v>p</v>
      </c>
      <c r="K240" s="14"/>
      <c r="L240" s="14"/>
      <c r="M240" s="14"/>
      <c r="N240" s="14"/>
      <c r="O240" s="14"/>
      <c r="P240" s="14">
        <f>Exchanges!Q244</f>
        <v>1</v>
      </c>
      <c r="Q240" s="14">
        <f>Exchanges!R244</f>
        <v>1</v>
      </c>
      <c r="R240" s="14">
        <f>Exchanges!S244</f>
        <v>1</v>
      </c>
      <c r="S240" s="14">
        <f>Exchanges!T244</f>
        <v>2</v>
      </c>
      <c r="T240" s="14">
        <f>Exchanges!U244</f>
        <v>1</v>
      </c>
      <c r="U240" s="14">
        <f>Exchanges!V244</f>
        <v>2014</v>
      </c>
      <c r="V240" s="14"/>
      <c r="W240" s="14" t="str">
        <f>Exchanges!X244</f>
        <v>BLS, BEA</v>
      </c>
      <c r="X240" s="14"/>
    </row>
    <row r="241" spans="1:24" x14ac:dyDescent="0.2">
      <c r="A241" s="14" t="s">
        <v>540</v>
      </c>
      <c r="B241" s="14"/>
      <c r="C241" s="14"/>
      <c r="D241" s="14"/>
      <c r="E241" s="14"/>
      <c r="F241" s="14" t="str">
        <f>Exchanges!G245</f>
        <v>Nondepository credit intermediation and related activities</v>
      </c>
      <c r="G241" s="80" t="str">
        <f>Exchanges!H245</f>
        <v>522A00</v>
      </c>
      <c r="H241" s="14" t="str">
        <f>Exchanges!I245</f>
        <v>US</v>
      </c>
      <c r="I241" s="81">
        <f>Exchanges!J245</f>
        <v>1.0167362256859046E-5</v>
      </c>
      <c r="J241" s="14" t="str">
        <f>Exchanges!K245</f>
        <v>p</v>
      </c>
      <c r="K241" s="14"/>
      <c r="L241" s="14"/>
      <c r="M241" s="14"/>
      <c r="N241" s="14"/>
      <c r="O241" s="14"/>
      <c r="P241" s="14">
        <f>Exchanges!Q245</f>
        <v>1</v>
      </c>
      <c r="Q241" s="14">
        <f>Exchanges!R245</f>
        <v>1</v>
      </c>
      <c r="R241" s="14">
        <f>Exchanges!S245</f>
        <v>1</v>
      </c>
      <c r="S241" s="14">
        <f>Exchanges!T245</f>
        <v>2</v>
      </c>
      <c r="T241" s="14">
        <f>Exchanges!U245</f>
        <v>1</v>
      </c>
      <c r="U241" s="14">
        <f>Exchanges!V245</f>
        <v>2014</v>
      </c>
      <c r="V241" s="14"/>
      <c r="W241" s="14" t="str">
        <f>Exchanges!X245</f>
        <v>BLS, BEA</v>
      </c>
      <c r="X241" s="14"/>
    </row>
    <row r="242" spans="1:24" x14ac:dyDescent="0.2">
      <c r="A242" s="14" t="s">
        <v>540</v>
      </c>
      <c r="B242" s="14"/>
      <c r="C242" s="14"/>
      <c r="D242" s="14"/>
      <c r="E242" s="14"/>
      <c r="F242" s="14" t="str">
        <f>Exchanges!G246</f>
        <v>Other financial investment activities</v>
      </c>
      <c r="G242" s="80">
        <f>Exchanges!H246</f>
        <v>523900</v>
      </c>
      <c r="H242" s="14" t="str">
        <f>Exchanges!I246</f>
        <v>US</v>
      </c>
      <c r="I242" s="81">
        <f>Exchanges!J246</f>
        <v>5.0915075520202303E-6</v>
      </c>
      <c r="J242" s="14" t="str">
        <f>Exchanges!K246</f>
        <v>p</v>
      </c>
      <c r="K242" s="14"/>
      <c r="L242" s="14"/>
      <c r="M242" s="14"/>
      <c r="N242" s="14"/>
      <c r="O242" s="14"/>
      <c r="P242" s="14">
        <f>Exchanges!Q246</f>
        <v>1</v>
      </c>
      <c r="Q242" s="14">
        <f>Exchanges!R246</f>
        <v>1</v>
      </c>
      <c r="R242" s="14">
        <f>Exchanges!S246</f>
        <v>1</v>
      </c>
      <c r="S242" s="14">
        <f>Exchanges!T246</f>
        <v>2</v>
      </c>
      <c r="T242" s="14">
        <f>Exchanges!U246</f>
        <v>1</v>
      </c>
      <c r="U242" s="14">
        <f>Exchanges!V246</f>
        <v>2014</v>
      </c>
      <c r="V242" s="14"/>
      <c r="W242" s="14" t="str">
        <f>Exchanges!X246</f>
        <v>BLS, BEA</v>
      </c>
      <c r="X242" s="14"/>
    </row>
    <row r="243" spans="1:24" x14ac:dyDescent="0.2">
      <c r="A243" s="14" t="s">
        <v>540</v>
      </c>
      <c r="B243" s="14"/>
      <c r="C243" s="14"/>
      <c r="D243" s="14"/>
      <c r="E243" s="14"/>
      <c r="F243" s="14" t="str">
        <f>Exchanges!G247</f>
        <v>Securities and commodity contracts intermediation and brokerage</v>
      </c>
      <c r="G243" s="80" t="str">
        <f>Exchanges!H247</f>
        <v>523A00</v>
      </c>
      <c r="H243" s="14" t="str">
        <f>Exchanges!I247</f>
        <v>US</v>
      </c>
      <c r="I243" s="81">
        <f>Exchanges!J247</f>
        <v>7.825519184742504E-6</v>
      </c>
      <c r="J243" s="14" t="str">
        <f>Exchanges!K247</f>
        <v>p</v>
      </c>
      <c r="K243" s="14"/>
      <c r="L243" s="14"/>
      <c r="M243" s="14"/>
      <c r="N243" s="14"/>
      <c r="O243" s="14"/>
      <c r="P243" s="14">
        <f>Exchanges!Q247</f>
        <v>1</v>
      </c>
      <c r="Q243" s="14">
        <f>Exchanges!R247</f>
        <v>1</v>
      </c>
      <c r="R243" s="14">
        <f>Exchanges!S247</f>
        <v>1</v>
      </c>
      <c r="S243" s="14">
        <f>Exchanges!T247</f>
        <v>2</v>
      </c>
      <c r="T243" s="14">
        <f>Exchanges!U247</f>
        <v>1</v>
      </c>
      <c r="U243" s="14">
        <f>Exchanges!V247</f>
        <v>2014</v>
      </c>
      <c r="V243" s="14"/>
      <c r="W243" s="14" t="str">
        <f>Exchanges!X247</f>
        <v>BLS, BEA</v>
      </c>
      <c r="X243" s="14"/>
    </row>
    <row r="244" spans="1:24" x14ac:dyDescent="0.2">
      <c r="A244" s="14" t="s">
        <v>540</v>
      </c>
      <c r="B244" s="14"/>
      <c r="C244" s="14"/>
      <c r="D244" s="14"/>
      <c r="E244" s="14"/>
      <c r="F244" s="14" t="str">
        <f>Exchanges!G248</f>
        <v>Insurance carriers</v>
      </c>
      <c r="G244" s="80">
        <f>Exchanges!H248</f>
        <v>524100</v>
      </c>
      <c r="H244" s="14" t="str">
        <f>Exchanges!I248</f>
        <v>US</v>
      </c>
      <c r="I244" s="81">
        <f>Exchanges!J248</f>
        <v>4.5535634258359145E-6</v>
      </c>
      <c r="J244" s="14" t="str">
        <f>Exchanges!K248</f>
        <v>p</v>
      </c>
      <c r="K244" s="14"/>
      <c r="L244" s="14"/>
      <c r="M244" s="14"/>
      <c r="N244" s="14"/>
      <c r="O244" s="14"/>
      <c r="P244" s="14">
        <f>Exchanges!Q248</f>
        <v>1</v>
      </c>
      <c r="Q244" s="14">
        <f>Exchanges!R248</f>
        <v>1</v>
      </c>
      <c r="R244" s="14">
        <f>Exchanges!S248</f>
        <v>1</v>
      </c>
      <c r="S244" s="14">
        <f>Exchanges!T248</f>
        <v>2</v>
      </c>
      <c r="T244" s="14">
        <f>Exchanges!U248</f>
        <v>1</v>
      </c>
      <c r="U244" s="14">
        <f>Exchanges!V248</f>
        <v>2014</v>
      </c>
      <c r="V244" s="14"/>
      <c r="W244" s="14" t="str">
        <f>Exchanges!X248</f>
        <v>BLS, BEA</v>
      </c>
      <c r="X244" s="14"/>
    </row>
    <row r="245" spans="1:24" x14ac:dyDescent="0.2">
      <c r="A245" s="14" t="s">
        <v>540</v>
      </c>
      <c r="B245" s="14"/>
      <c r="C245" s="14"/>
      <c r="D245" s="14"/>
      <c r="E245" s="14"/>
      <c r="F245" s="14" t="str">
        <f>Exchanges!G249</f>
        <v>Insurance agencies, brokerages, and related activities</v>
      </c>
      <c r="G245" s="80">
        <f>Exchanges!H249</f>
        <v>524200</v>
      </c>
      <c r="H245" s="14" t="str">
        <f>Exchanges!I249</f>
        <v>US</v>
      </c>
      <c r="I245" s="81">
        <f>Exchanges!J249</f>
        <v>7.1159374947845302E-6</v>
      </c>
      <c r="J245" s="14" t="str">
        <f>Exchanges!K249</f>
        <v>p</v>
      </c>
      <c r="K245" s="14"/>
      <c r="L245" s="14"/>
      <c r="M245" s="14"/>
      <c r="N245" s="14"/>
      <c r="O245" s="14"/>
      <c r="P245" s="14">
        <f>Exchanges!Q249</f>
        <v>1</v>
      </c>
      <c r="Q245" s="14">
        <f>Exchanges!R249</f>
        <v>1</v>
      </c>
      <c r="R245" s="14">
        <f>Exchanges!S249</f>
        <v>1</v>
      </c>
      <c r="S245" s="14">
        <f>Exchanges!T249</f>
        <v>2</v>
      </c>
      <c r="T245" s="14">
        <f>Exchanges!U249</f>
        <v>1</v>
      </c>
      <c r="U245" s="14">
        <f>Exchanges!V249</f>
        <v>2014</v>
      </c>
      <c r="V245" s="14"/>
      <c r="W245" s="14" t="str">
        <f>Exchanges!X249</f>
        <v>BLS, BEA</v>
      </c>
      <c r="X245" s="14"/>
    </row>
    <row r="246" spans="1:24" x14ac:dyDescent="0.2">
      <c r="A246" s="14" t="s">
        <v>540</v>
      </c>
      <c r="B246" s="14"/>
      <c r="C246" s="14"/>
      <c r="D246" s="14"/>
      <c r="E246" s="14"/>
      <c r="F246" s="14" t="str">
        <f>Exchanges!G250</f>
        <v>Funds, trusts, and other financial vehicles</v>
      </c>
      <c r="G246" s="80">
        <f>Exchanges!H250</f>
        <v>525000</v>
      </c>
      <c r="H246" s="14" t="str">
        <f>Exchanges!I250</f>
        <v>US</v>
      </c>
      <c r="I246" s="81">
        <f>Exchanges!J250</f>
        <v>8.6237786976985165E-8</v>
      </c>
      <c r="J246" s="14" t="str">
        <f>Exchanges!K250</f>
        <v>p</v>
      </c>
      <c r="K246" s="14"/>
      <c r="L246" s="14"/>
      <c r="M246" s="14"/>
      <c r="N246" s="14"/>
      <c r="O246" s="14"/>
      <c r="P246" s="14">
        <f>Exchanges!Q250</f>
        <v>1</v>
      </c>
      <c r="Q246" s="14">
        <f>Exchanges!R250</f>
        <v>1</v>
      </c>
      <c r="R246" s="14">
        <f>Exchanges!S250</f>
        <v>1</v>
      </c>
      <c r="S246" s="14">
        <f>Exchanges!T250</f>
        <v>1</v>
      </c>
      <c r="T246" s="14">
        <f>Exchanges!U250</f>
        <v>1</v>
      </c>
      <c r="U246" s="14">
        <f>Exchanges!V250</f>
        <v>2014</v>
      </c>
      <c r="V246" s="14"/>
      <c r="W246" s="14" t="str">
        <f>Exchanges!X250</f>
        <v>BLS, BEA</v>
      </c>
      <c r="X246" s="14"/>
    </row>
    <row r="247" spans="1:24" x14ac:dyDescent="0.2">
      <c r="A247" s="14" t="s">
        <v>540</v>
      </c>
      <c r="B247" s="14"/>
      <c r="C247" s="14"/>
      <c r="D247" s="14"/>
      <c r="E247" s="14"/>
      <c r="F247" s="14" t="str">
        <f>Exchanges!G251</f>
        <v>Monetary authorities and depository credit intermediation</v>
      </c>
      <c r="G247" s="80" t="str">
        <f>Exchanges!H251</f>
        <v>52A000</v>
      </c>
      <c r="H247" s="14" t="str">
        <f>Exchanges!I251</f>
        <v>US</v>
      </c>
      <c r="I247" s="81">
        <f>Exchanges!J251</f>
        <v>6.1929082820952046E-6</v>
      </c>
      <c r="J247" s="14" t="str">
        <f>Exchanges!K251</f>
        <v>p</v>
      </c>
      <c r="K247" s="14"/>
      <c r="L247" s="14"/>
      <c r="M247" s="14"/>
      <c r="N247" s="14"/>
      <c r="O247" s="14"/>
      <c r="P247" s="14">
        <f>Exchanges!Q251</f>
        <v>1</v>
      </c>
      <c r="Q247" s="14">
        <f>Exchanges!R251</f>
        <v>1</v>
      </c>
      <c r="R247" s="14">
        <f>Exchanges!S251</f>
        <v>1</v>
      </c>
      <c r="S247" s="14">
        <f>Exchanges!T251</f>
        <v>2</v>
      </c>
      <c r="T247" s="14">
        <f>Exchanges!U251</f>
        <v>1</v>
      </c>
      <c r="U247" s="14">
        <f>Exchanges!V251</f>
        <v>2014</v>
      </c>
      <c r="V247" s="14"/>
      <c r="W247" s="14" t="str">
        <f>Exchanges!X251</f>
        <v>BLS, BEA</v>
      </c>
      <c r="X247" s="14"/>
    </row>
    <row r="248" spans="1:24" x14ac:dyDescent="0.2">
      <c r="A248" s="14" t="s">
        <v>540</v>
      </c>
      <c r="B248" s="14"/>
      <c r="C248" s="14"/>
      <c r="D248" s="14"/>
      <c r="E248" s="14"/>
      <c r="F248" s="14" t="str">
        <f>Exchanges!G252</f>
        <v>Housing</v>
      </c>
      <c r="G248" s="80" t="str">
        <f>Exchanges!H252</f>
        <v>5310HS</v>
      </c>
      <c r="H248" s="14" t="str">
        <f>Exchanges!I252</f>
        <v>US</v>
      </c>
      <c r="I248" s="81">
        <f>Exchanges!J252</f>
        <v>5.670136428311843E-8</v>
      </c>
      <c r="J248" s="14" t="str">
        <f>Exchanges!K252</f>
        <v>p</v>
      </c>
      <c r="K248" s="14"/>
      <c r="L248" s="14"/>
      <c r="M248" s="14"/>
      <c r="N248" s="14"/>
      <c r="O248" s="14"/>
      <c r="P248" s="14">
        <f>Exchanges!Q252</f>
        <v>1</v>
      </c>
      <c r="Q248" s="14">
        <f>Exchanges!R252</f>
        <v>1</v>
      </c>
      <c r="R248" s="14">
        <f>Exchanges!S252</f>
        <v>1</v>
      </c>
      <c r="S248" s="14">
        <f>Exchanges!T252</f>
        <v>1</v>
      </c>
      <c r="T248" s="14">
        <f>Exchanges!U252</f>
        <v>1</v>
      </c>
      <c r="U248" s="14">
        <f>Exchanges!V252</f>
        <v>2014</v>
      </c>
      <c r="V248" s="14"/>
      <c r="W248" s="14" t="str">
        <f>Exchanges!X252</f>
        <v>BLS, BEA</v>
      </c>
      <c r="X248" s="14"/>
    </row>
    <row r="249" spans="1:24" x14ac:dyDescent="0.2">
      <c r="A249" s="14" t="s">
        <v>540</v>
      </c>
      <c r="B249" s="14"/>
      <c r="C249" s="14"/>
      <c r="D249" s="14"/>
      <c r="E249" s="14"/>
      <c r="F249" s="14" t="str">
        <f>Exchanges!G253</f>
        <v>Other real estate</v>
      </c>
      <c r="G249" s="80" t="str">
        <f>Exchanges!H253</f>
        <v>531ORE</v>
      </c>
      <c r="H249" s="14" t="str">
        <f>Exchanges!I253</f>
        <v>US</v>
      </c>
      <c r="I249" s="81">
        <f>Exchanges!J253</f>
        <v>1.4131028945990306E-6</v>
      </c>
      <c r="J249" s="14" t="str">
        <f>Exchanges!K253</f>
        <v>p</v>
      </c>
      <c r="K249" s="14"/>
      <c r="L249" s="14"/>
      <c r="M249" s="14"/>
      <c r="N249" s="14"/>
      <c r="O249" s="14"/>
      <c r="P249" s="14">
        <f>Exchanges!Q253</f>
        <v>1</v>
      </c>
      <c r="Q249" s="14">
        <f>Exchanges!R253</f>
        <v>1</v>
      </c>
      <c r="R249" s="14">
        <f>Exchanges!S253</f>
        <v>1</v>
      </c>
      <c r="S249" s="14">
        <f>Exchanges!T253</f>
        <v>1</v>
      </c>
      <c r="T249" s="14">
        <f>Exchanges!U253</f>
        <v>1</v>
      </c>
      <c r="U249" s="14">
        <f>Exchanges!V253</f>
        <v>2014</v>
      </c>
      <c r="V249" s="14"/>
      <c r="W249" s="14" t="str">
        <f>Exchanges!X253</f>
        <v>BLS, BEA</v>
      </c>
      <c r="X249" s="14"/>
    </row>
    <row r="250" spans="1:24" x14ac:dyDescent="0.2">
      <c r="A250" s="14" t="s">
        <v>540</v>
      </c>
      <c r="B250" s="14"/>
      <c r="C250" s="14"/>
      <c r="D250" s="14"/>
      <c r="E250" s="14"/>
      <c r="F250" s="14" t="str">
        <f>Exchanges!G254</f>
        <v>Custom computer programming services</v>
      </c>
      <c r="G250" s="80">
        <f>Exchanges!H254</f>
        <v>541511</v>
      </c>
      <c r="H250" s="14" t="str">
        <f>Exchanges!I254</f>
        <v>US</v>
      </c>
      <c r="I250" s="81">
        <f>Exchanges!J254</f>
        <v>5.4403889668243126E-6</v>
      </c>
      <c r="J250" s="14" t="str">
        <f>Exchanges!K254</f>
        <v>p</v>
      </c>
      <c r="K250" s="14"/>
      <c r="L250" s="14"/>
      <c r="M250" s="14"/>
      <c r="N250" s="14"/>
      <c r="O250" s="14"/>
      <c r="P250" s="14">
        <f>Exchanges!Q254</f>
        <v>1</v>
      </c>
      <c r="Q250" s="14">
        <f>Exchanges!R254</f>
        <v>1</v>
      </c>
      <c r="R250" s="14">
        <f>Exchanges!S254</f>
        <v>1</v>
      </c>
      <c r="S250" s="14">
        <f>Exchanges!T254</f>
        <v>2</v>
      </c>
      <c r="T250" s="14">
        <f>Exchanges!U254</f>
        <v>1</v>
      </c>
      <c r="U250" s="14">
        <f>Exchanges!V254</f>
        <v>2014</v>
      </c>
      <c r="V250" s="14"/>
      <c r="W250" s="14" t="str">
        <f>Exchanges!X254</f>
        <v>BLS, BEA</v>
      </c>
      <c r="X250" s="14"/>
    </row>
    <row r="251" spans="1:24" x14ac:dyDescent="0.2">
      <c r="A251" s="14" t="s">
        <v>540</v>
      </c>
      <c r="B251" s="14"/>
      <c r="C251" s="14"/>
      <c r="D251" s="14"/>
      <c r="E251" s="14"/>
      <c r="F251" s="14" t="str">
        <f>Exchanges!G255</f>
        <v>Computer systems design services</v>
      </c>
      <c r="G251" s="80">
        <f>Exchanges!H255</f>
        <v>541512</v>
      </c>
      <c r="H251" s="14" t="str">
        <f>Exchanges!I255</f>
        <v>US</v>
      </c>
      <c r="I251" s="81">
        <f>Exchanges!J255</f>
        <v>4.7956365884312419E-6</v>
      </c>
      <c r="J251" s="14" t="str">
        <f>Exchanges!K255</f>
        <v>p</v>
      </c>
      <c r="K251" s="14"/>
      <c r="L251" s="14"/>
      <c r="M251" s="14"/>
      <c r="N251" s="14"/>
      <c r="O251" s="14"/>
      <c r="P251" s="14">
        <f>Exchanges!Q255</f>
        <v>1</v>
      </c>
      <c r="Q251" s="14">
        <f>Exchanges!R255</f>
        <v>1</v>
      </c>
      <c r="R251" s="14">
        <f>Exchanges!S255</f>
        <v>1</v>
      </c>
      <c r="S251" s="14">
        <f>Exchanges!T255</f>
        <v>2</v>
      </c>
      <c r="T251" s="14">
        <f>Exchanges!U255</f>
        <v>1</v>
      </c>
      <c r="U251" s="14">
        <f>Exchanges!V255</f>
        <v>2014</v>
      </c>
      <c r="V251" s="14"/>
      <c r="W251" s="14" t="str">
        <f>Exchanges!X255</f>
        <v>BLS, BEA</v>
      </c>
      <c r="X251" s="14"/>
    </row>
    <row r="252" spans="1:24" x14ac:dyDescent="0.2">
      <c r="A252" s="14" t="s">
        <v>540</v>
      </c>
      <c r="B252" s="14"/>
      <c r="C252" s="14"/>
      <c r="D252" s="14"/>
      <c r="E252" s="14"/>
      <c r="F252" s="14" t="str">
        <f>Exchanges!G256</f>
        <v>Other computer related services, including facilities management</v>
      </c>
      <c r="G252" s="80" t="str">
        <f>Exchanges!H256</f>
        <v>54151A</v>
      </c>
      <c r="H252" s="14" t="str">
        <f>Exchanges!I256</f>
        <v>US</v>
      </c>
      <c r="I252" s="81">
        <f>Exchanges!J256</f>
        <v>4.7768821339383705E-6</v>
      </c>
      <c r="J252" s="14" t="str">
        <f>Exchanges!K256</f>
        <v>p</v>
      </c>
      <c r="K252" s="14"/>
      <c r="L252" s="14"/>
      <c r="M252" s="14"/>
      <c r="N252" s="14"/>
      <c r="O252" s="14"/>
      <c r="P252" s="14">
        <f>Exchanges!Q256</f>
        <v>1</v>
      </c>
      <c r="Q252" s="14">
        <f>Exchanges!R256</f>
        <v>1</v>
      </c>
      <c r="R252" s="14">
        <f>Exchanges!S256</f>
        <v>1</v>
      </c>
      <c r="S252" s="14">
        <f>Exchanges!T256</f>
        <v>2</v>
      </c>
      <c r="T252" s="14">
        <f>Exchanges!U256</f>
        <v>1</v>
      </c>
      <c r="U252" s="14">
        <f>Exchanges!V256</f>
        <v>2014</v>
      </c>
      <c r="V252" s="14"/>
      <c r="W252" s="14" t="str">
        <f>Exchanges!X256</f>
        <v>BLS, BEA</v>
      </c>
      <c r="X252" s="14"/>
    </row>
    <row r="253" spans="1:24" x14ac:dyDescent="0.2">
      <c r="A253" s="14" t="s">
        <v>540</v>
      </c>
      <c r="B253" s="14"/>
      <c r="C253" s="14"/>
      <c r="D253" s="14"/>
      <c r="E253" s="14"/>
      <c r="F253" s="14" t="str">
        <f>Exchanges!G257</f>
        <v>Management consulting services</v>
      </c>
      <c r="G253" s="80">
        <f>Exchanges!H257</f>
        <v>541610</v>
      </c>
      <c r="H253" s="14" t="str">
        <f>Exchanges!I257</f>
        <v>US</v>
      </c>
      <c r="I253" s="81">
        <f>Exchanges!J257</f>
        <v>5.1796548544134779E-6</v>
      </c>
      <c r="J253" s="14" t="str">
        <f>Exchanges!K257</f>
        <v>p</v>
      </c>
      <c r="K253" s="14"/>
      <c r="L253" s="14"/>
      <c r="M253" s="14"/>
      <c r="N253" s="14"/>
      <c r="O253" s="14"/>
      <c r="P253" s="14">
        <f>Exchanges!Q257</f>
        <v>1</v>
      </c>
      <c r="Q253" s="14">
        <f>Exchanges!R257</f>
        <v>1</v>
      </c>
      <c r="R253" s="14">
        <f>Exchanges!S257</f>
        <v>1</v>
      </c>
      <c r="S253" s="14">
        <f>Exchanges!T257</f>
        <v>2</v>
      </c>
      <c r="T253" s="14">
        <f>Exchanges!U257</f>
        <v>1</v>
      </c>
      <c r="U253" s="14">
        <f>Exchanges!V257</f>
        <v>2014</v>
      </c>
      <c r="V253" s="14"/>
      <c r="W253" s="14" t="str">
        <f>Exchanges!X257</f>
        <v>BLS, BEA</v>
      </c>
      <c r="X253" s="14"/>
    </row>
    <row r="254" spans="1:24" x14ac:dyDescent="0.2">
      <c r="A254" s="14" t="s">
        <v>540</v>
      </c>
      <c r="B254" s="14"/>
      <c r="C254" s="14"/>
      <c r="D254" s="14"/>
      <c r="E254" s="14"/>
      <c r="F254" s="14" t="str">
        <f>Exchanges!G258</f>
        <v>Environmental and other technical consulting services</v>
      </c>
      <c r="G254" s="80" t="str">
        <f>Exchanges!H258</f>
        <v>5416A0</v>
      </c>
      <c r="H254" s="14" t="str">
        <f>Exchanges!I258</f>
        <v>US</v>
      </c>
      <c r="I254" s="81">
        <f>Exchanges!J258</f>
        <v>6.1604041366180555E-6</v>
      </c>
      <c r="J254" s="14" t="str">
        <f>Exchanges!K258</f>
        <v>p</v>
      </c>
      <c r="K254" s="14"/>
      <c r="L254" s="14"/>
      <c r="M254" s="14"/>
      <c r="N254" s="14"/>
      <c r="O254" s="14"/>
      <c r="P254" s="14">
        <f>Exchanges!Q258</f>
        <v>1</v>
      </c>
      <c r="Q254" s="14">
        <f>Exchanges!R258</f>
        <v>1</v>
      </c>
      <c r="R254" s="14">
        <f>Exchanges!S258</f>
        <v>1</v>
      </c>
      <c r="S254" s="14">
        <f>Exchanges!T258</f>
        <v>2</v>
      </c>
      <c r="T254" s="14">
        <f>Exchanges!U258</f>
        <v>1</v>
      </c>
      <c r="U254" s="14">
        <f>Exchanges!V258</f>
        <v>2014</v>
      </c>
      <c r="V254" s="14"/>
      <c r="W254" s="14" t="str">
        <f>Exchanges!X258</f>
        <v>BLS, BEA</v>
      </c>
      <c r="X254" s="14"/>
    </row>
    <row r="255" spans="1:24" x14ac:dyDescent="0.2">
      <c r="A255" s="14" t="s">
        <v>540</v>
      </c>
      <c r="B255" s="14"/>
      <c r="C255" s="14"/>
      <c r="D255" s="14"/>
      <c r="E255" s="14"/>
      <c r="F255" s="14" t="str">
        <f>Exchanges!G259</f>
        <v>Photographic services</v>
      </c>
      <c r="G255" s="80">
        <f>Exchanges!H259</f>
        <v>541920</v>
      </c>
      <c r="H255" s="14" t="str">
        <f>Exchanges!I259</f>
        <v>US</v>
      </c>
      <c r="I255" s="81">
        <f>Exchanges!J259</f>
        <v>3.7470628292006458E-6</v>
      </c>
      <c r="J255" s="14" t="str">
        <f>Exchanges!K259</f>
        <v>p</v>
      </c>
      <c r="K255" s="14"/>
      <c r="L255" s="14"/>
      <c r="M255" s="14"/>
      <c r="N255" s="14"/>
      <c r="O255" s="14"/>
      <c r="P255" s="14">
        <f>Exchanges!Q259</f>
        <v>1</v>
      </c>
      <c r="Q255" s="14">
        <f>Exchanges!R259</f>
        <v>1</v>
      </c>
      <c r="R255" s="14">
        <f>Exchanges!S259</f>
        <v>1</v>
      </c>
      <c r="S255" s="14">
        <f>Exchanges!T259</f>
        <v>2</v>
      </c>
      <c r="T255" s="14">
        <f>Exchanges!U259</f>
        <v>1</v>
      </c>
      <c r="U255" s="14">
        <f>Exchanges!V259</f>
        <v>2014</v>
      </c>
      <c r="V255" s="14"/>
      <c r="W255" s="14" t="str">
        <f>Exchanges!X259</f>
        <v>BLS, BEA</v>
      </c>
      <c r="X255" s="14"/>
    </row>
    <row r="256" spans="1:24" x14ac:dyDescent="0.2">
      <c r="A256" s="14" t="s">
        <v>540</v>
      </c>
      <c r="B256" s="14"/>
      <c r="C256" s="14"/>
      <c r="D256" s="14"/>
      <c r="E256" s="14"/>
      <c r="F256" s="14" t="str">
        <f>Exchanges!G260</f>
        <v>Veterinary services</v>
      </c>
      <c r="G256" s="80">
        <f>Exchanges!H260</f>
        <v>541940</v>
      </c>
      <c r="H256" s="14" t="str">
        <f>Exchanges!I260</f>
        <v>US</v>
      </c>
      <c r="I256" s="81">
        <f>Exchanges!J260</f>
        <v>8.7091829072750861E-6</v>
      </c>
      <c r="J256" s="14" t="str">
        <f>Exchanges!K260</f>
        <v>p</v>
      </c>
      <c r="K256" s="14"/>
      <c r="L256" s="14"/>
      <c r="M256" s="14"/>
      <c r="N256" s="14"/>
      <c r="O256" s="14"/>
      <c r="P256" s="14">
        <f>Exchanges!Q260</f>
        <v>1</v>
      </c>
      <c r="Q256" s="14">
        <f>Exchanges!R260</f>
        <v>1</v>
      </c>
      <c r="R256" s="14">
        <f>Exchanges!S260</f>
        <v>1</v>
      </c>
      <c r="S256" s="14">
        <f>Exchanges!T260</f>
        <v>2</v>
      </c>
      <c r="T256" s="14">
        <f>Exchanges!U260</f>
        <v>1</v>
      </c>
      <c r="U256" s="14">
        <f>Exchanges!V260</f>
        <v>2014</v>
      </c>
      <c r="V256" s="14"/>
      <c r="W256" s="14" t="str">
        <f>Exchanges!X260</f>
        <v>BLS, BEA</v>
      </c>
      <c r="X256" s="14"/>
    </row>
    <row r="257" spans="1:24" x14ac:dyDescent="0.2">
      <c r="A257" s="14" t="s">
        <v>540</v>
      </c>
      <c r="B257" s="14"/>
      <c r="C257" s="14"/>
      <c r="D257" s="14"/>
      <c r="E257" s="14"/>
      <c r="F257" s="14" t="str">
        <f>Exchanges!G261</f>
        <v>Marketing research and all other miscellaneous professional, scientific, and technical services</v>
      </c>
      <c r="G257" s="80" t="str">
        <f>Exchanges!H261</f>
        <v>5419A0</v>
      </c>
      <c r="H257" s="14" t="str">
        <f>Exchanges!I261</f>
        <v>US</v>
      </c>
      <c r="I257" s="81">
        <f>Exchanges!J261</f>
        <v>3.5935288587082257E-6</v>
      </c>
      <c r="J257" s="14" t="str">
        <f>Exchanges!K261</f>
        <v>p</v>
      </c>
      <c r="K257" s="14"/>
      <c r="L257" s="14"/>
      <c r="M257" s="14"/>
      <c r="N257" s="14"/>
      <c r="O257" s="14"/>
      <c r="P257" s="14">
        <f>Exchanges!Q261</f>
        <v>1</v>
      </c>
      <c r="Q257" s="14">
        <f>Exchanges!R261</f>
        <v>1</v>
      </c>
      <c r="R257" s="14">
        <f>Exchanges!S261</f>
        <v>1</v>
      </c>
      <c r="S257" s="14">
        <f>Exchanges!T261</f>
        <v>2</v>
      </c>
      <c r="T257" s="14">
        <f>Exchanges!U261</f>
        <v>1</v>
      </c>
      <c r="U257" s="14">
        <f>Exchanges!V261</f>
        <v>2014</v>
      </c>
      <c r="V257" s="14"/>
      <c r="W257" s="14" t="str">
        <f>Exchanges!X261</f>
        <v>BLS, BEA</v>
      </c>
      <c r="X257" s="14"/>
    </row>
    <row r="258" spans="1:24" x14ac:dyDescent="0.2">
      <c r="A258" s="14" t="s">
        <v>540</v>
      </c>
      <c r="B258" s="14"/>
      <c r="C258" s="14"/>
      <c r="D258" s="14"/>
      <c r="E258" s="14"/>
      <c r="F258" s="14" t="str">
        <f>Exchanges!G262</f>
        <v>Office administrative services</v>
      </c>
      <c r="G258" s="80">
        <f>Exchanges!H262</f>
        <v>561100</v>
      </c>
      <c r="H258" s="14" t="str">
        <f>Exchanges!I262</f>
        <v>US</v>
      </c>
      <c r="I258" s="81">
        <f>Exchanges!J262</f>
        <v>9.4296087665803594E-7</v>
      </c>
      <c r="J258" s="14" t="str">
        <f>Exchanges!K262</f>
        <v>p</v>
      </c>
      <c r="K258" s="14"/>
      <c r="L258" s="14"/>
      <c r="M258" s="14"/>
      <c r="N258" s="14"/>
      <c r="O258" s="14"/>
      <c r="P258" s="14">
        <f>Exchanges!Q262</f>
        <v>1</v>
      </c>
      <c r="Q258" s="14">
        <f>Exchanges!R262</f>
        <v>1</v>
      </c>
      <c r="R258" s="14">
        <f>Exchanges!S262</f>
        <v>1</v>
      </c>
      <c r="S258" s="14">
        <f>Exchanges!T262</f>
        <v>2</v>
      </c>
      <c r="T258" s="14">
        <f>Exchanges!U262</f>
        <v>1</v>
      </c>
      <c r="U258" s="14">
        <f>Exchanges!V262</f>
        <v>2014</v>
      </c>
      <c r="V258" s="14"/>
      <c r="W258" s="14" t="str">
        <f>Exchanges!X262</f>
        <v>BLS, BEA</v>
      </c>
      <c r="X258" s="14"/>
    </row>
    <row r="259" spans="1:24" x14ac:dyDescent="0.2">
      <c r="A259" s="14" t="s">
        <v>540</v>
      </c>
      <c r="B259" s="14"/>
      <c r="C259" s="14"/>
      <c r="D259" s="14"/>
      <c r="E259" s="14"/>
      <c r="F259" s="14" t="str">
        <f>Exchanges!G263</f>
        <v>Facilities support services</v>
      </c>
      <c r="G259" s="80">
        <f>Exchanges!H263</f>
        <v>561200</v>
      </c>
      <c r="H259" s="14" t="str">
        <f>Exchanges!I263</f>
        <v>US</v>
      </c>
      <c r="I259" s="81">
        <f>Exchanges!J263</f>
        <v>4.3942488946209445E-6</v>
      </c>
      <c r="J259" s="14" t="str">
        <f>Exchanges!K263</f>
        <v>p</v>
      </c>
      <c r="K259" s="14"/>
      <c r="L259" s="14"/>
      <c r="M259" s="14"/>
      <c r="N259" s="14"/>
      <c r="O259" s="14"/>
      <c r="P259" s="14">
        <f>Exchanges!Q263</f>
        <v>1</v>
      </c>
      <c r="Q259" s="14">
        <f>Exchanges!R263</f>
        <v>1</v>
      </c>
      <c r="R259" s="14">
        <f>Exchanges!S263</f>
        <v>1</v>
      </c>
      <c r="S259" s="14">
        <f>Exchanges!T263</f>
        <v>2</v>
      </c>
      <c r="T259" s="14">
        <f>Exchanges!U263</f>
        <v>1</v>
      </c>
      <c r="U259" s="14">
        <f>Exchanges!V263</f>
        <v>2014</v>
      </c>
      <c r="V259" s="14"/>
      <c r="W259" s="14" t="str">
        <f>Exchanges!X263</f>
        <v>BLS, BEA</v>
      </c>
      <c r="X259" s="14"/>
    </row>
    <row r="260" spans="1:24" x14ac:dyDescent="0.2">
      <c r="A260" s="14" t="s">
        <v>540</v>
      </c>
      <c r="B260" s="14"/>
      <c r="C260" s="14"/>
      <c r="D260" s="14"/>
      <c r="E260" s="14"/>
      <c r="F260" s="14" t="str">
        <f>Exchanges!G264</f>
        <v>Employment services</v>
      </c>
      <c r="G260" s="80">
        <f>Exchanges!H264</f>
        <v>561300</v>
      </c>
      <c r="H260" s="14" t="str">
        <f>Exchanges!I264</f>
        <v>US</v>
      </c>
      <c r="I260" s="81">
        <f>Exchanges!J264</f>
        <v>1.4743605767964933E-5</v>
      </c>
      <c r="J260" s="14" t="str">
        <f>Exchanges!K264</f>
        <v>p</v>
      </c>
      <c r="K260" s="14"/>
      <c r="L260" s="14"/>
      <c r="M260" s="14"/>
      <c r="N260" s="14"/>
      <c r="O260" s="14"/>
      <c r="P260" s="14">
        <f>Exchanges!Q264</f>
        <v>1</v>
      </c>
      <c r="Q260" s="14">
        <f>Exchanges!R264</f>
        <v>1</v>
      </c>
      <c r="R260" s="14">
        <f>Exchanges!S264</f>
        <v>1</v>
      </c>
      <c r="S260" s="14">
        <f>Exchanges!T264</f>
        <v>2</v>
      </c>
      <c r="T260" s="14">
        <f>Exchanges!U264</f>
        <v>1</v>
      </c>
      <c r="U260" s="14">
        <f>Exchanges!V264</f>
        <v>2014</v>
      </c>
      <c r="V260" s="14"/>
      <c r="W260" s="14" t="str">
        <f>Exchanges!X264</f>
        <v>BLS, BEA</v>
      </c>
      <c r="X260" s="14"/>
    </row>
    <row r="261" spans="1:24" x14ac:dyDescent="0.2">
      <c r="A261" s="14" t="s">
        <v>540</v>
      </c>
      <c r="B261" s="14"/>
      <c r="C261" s="14"/>
      <c r="D261" s="14"/>
      <c r="E261" s="14"/>
      <c r="F261" s="14" t="str">
        <f>Exchanges!G265</f>
        <v>Business support services</v>
      </c>
      <c r="G261" s="80">
        <f>Exchanges!H265</f>
        <v>561400</v>
      </c>
      <c r="H261" s="14" t="str">
        <f>Exchanges!I265</f>
        <v>US</v>
      </c>
      <c r="I261" s="81">
        <f>Exchanges!J265</f>
        <v>1.2846370477521293E-5</v>
      </c>
      <c r="J261" s="14" t="str">
        <f>Exchanges!K265</f>
        <v>p</v>
      </c>
      <c r="K261" s="14"/>
      <c r="L261" s="14"/>
      <c r="M261" s="14"/>
      <c r="N261" s="14"/>
      <c r="O261" s="14"/>
      <c r="P261" s="14">
        <f>Exchanges!Q265</f>
        <v>1</v>
      </c>
      <c r="Q261" s="14">
        <f>Exchanges!R265</f>
        <v>1</v>
      </c>
      <c r="R261" s="14">
        <f>Exchanges!S265</f>
        <v>1</v>
      </c>
      <c r="S261" s="14">
        <f>Exchanges!T265</f>
        <v>2</v>
      </c>
      <c r="T261" s="14">
        <f>Exchanges!U265</f>
        <v>1</v>
      </c>
      <c r="U261" s="14">
        <f>Exchanges!V265</f>
        <v>2014</v>
      </c>
      <c r="V261" s="14"/>
      <c r="W261" s="14" t="str">
        <f>Exchanges!X265</f>
        <v>BLS, BEA</v>
      </c>
      <c r="X261" s="14"/>
    </row>
    <row r="262" spans="1:24" x14ac:dyDescent="0.2">
      <c r="A262" s="14" t="s">
        <v>540</v>
      </c>
      <c r="B262" s="14"/>
      <c r="C262" s="14"/>
      <c r="D262" s="14"/>
      <c r="E262" s="14"/>
      <c r="F262" s="14" t="str">
        <f>Exchanges!G266</f>
        <v>Travel arrangement and reservation services</v>
      </c>
      <c r="G262" s="80">
        <f>Exchanges!H266</f>
        <v>561500</v>
      </c>
      <c r="H262" s="14" t="str">
        <f>Exchanges!I266</f>
        <v>US</v>
      </c>
      <c r="I262" s="81">
        <f>Exchanges!J266</f>
        <v>4.3600610683929036E-6</v>
      </c>
      <c r="J262" s="14" t="str">
        <f>Exchanges!K266</f>
        <v>p</v>
      </c>
      <c r="K262" s="14"/>
      <c r="L262" s="14"/>
      <c r="M262" s="14"/>
      <c r="N262" s="14"/>
      <c r="O262" s="14"/>
      <c r="P262" s="14">
        <f>Exchanges!Q266</f>
        <v>1</v>
      </c>
      <c r="Q262" s="14">
        <f>Exchanges!R266</f>
        <v>1</v>
      </c>
      <c r="R262" s="14">
        <f>Exchanges!S266</f>
        <v>1</v>
      </c>
      <c r="S262" s="14">
        <f>Exchanges!T266</f>
        <v>2</v>
      </c>
      <c r="T262" s="14">
        <f>Exchanges!U266</f>
        <v>1</v>
      </c>
      <c r="U262" s="14">
        <f>Exchanges!V266</f>
        <v>2014</v>
      </c>
      <c r="V262" s="14"/>
      <c r="W262" s="14" t="str">
        <f>Exchanges!X266</f>
        <v>BLS, BEA</v>
      </c>
      <c r="X262" s="14"/>
    </row>
    <row r="263" spans="1:24" x14ac:dyDescent="0.2">
      <c r="A263" s="14" t="s">
        <v>540</v>
      </c>
      <c r="B263" s="14"/>
      <c r="C263" s="14"/>
      <c r="D263" s="14"/>
      <c r="E263" s="14"/>
      <c r="F263" s="14" t="str">
        <f>Exchanges!G267</f>
        <v>Investigation and security services</v>
      </c>
      <c r="G263" s="80">
        <f>Exchanges!H267</f>
        <v>561600</v>
      </c>
      <c r="H263" s="14" t="str">
        <f>Exchanges!I267</f>
        <v>US</v>
      </c>
      <c r="I263" s="81">
        <f>Exchanges!J267</f>
        <v>1.7069976109289512E-5</v>
      </c>
      <c r="J263" s="14" t="str">
        <f>Exchanges!K267</f>
        <v>p</v>
      </c>
      <c r="K263" s="14"/>
      <c r="L263" s="14"/>
      <c r="M263" s="14"/>
      <c r="N263" s="14"/>
      <c r="O263" s="14"/>
      <c r="P263" s="14">
        <f>Exchanges!Q267</f>
        <v>1</v>
      </c>
      <c r="Q263" s="14">
        <f>Exchanges!R267</f>
        <v>1</v>
      </c>
      <c r="R263" s="14">
        <f>Exchanges!S267</f>
        <v>1</v>
      </c>
      <c r="S263" s="14">
        <f>Exchanges!T267</f>
        <v>2</v>
      </c>
      <c r="T263" s="14">
        <f>Exchanges!U267</f>
        <v>1</v>
      </c>
      <c r="U263" s="14">
        <f>Exchanges!V267</f>
        <v>2014</v>
      </c>
      <c r="V263" s="14"/>
      <c r="W263" s="14" t="str">
        <f>Exchanges!X267</f>
        <v>BLS, BEA</v>
      </c>
      <c r="X263" s="14"/>
    </row>
    <row r="264" spans="1:24" x14ac:dyDescent="0.2">
      <c r="A264" s="14" t="s">
        <v>540</v>
      </c>
      <c r="B264" s="14"/>
      <c r="C264" s="14"/>
      <c r="D264" s="14"/>
      <c r="E264" s="14"/>
      <c r="F264" s="14" t="str">
        <f>Exchanges!G268</f>
        <v>Services to buildings and dwellings</v>
      </c>
      <c r="G264" s="80">
        <f>Exchanges!H268</f>
        <v>561700</v>
      </c>
      <c r="H264" s="14" t="str">
        <f>Exchanges!I268</f>
        <v>US</v>
      </c>
      <c r="I264" s="81">
        <f>Exchanges!J268</f>
        <v>1.1924031923895998E-5</v>
      </c>
      <c r="J264" s="14" t="str">
        <f>Exchanges!K268</f>
        <v>p</v>
      </c>
      <c r="K264" s="14"/>
      <c r="L264" s="14"/>
      <c r="M264" s="14"/>
      <c r="N264" s="14"/>
      <c r="O264" s="14"/>
      <c r="P264" s="14">
        <f>Exchanges!Q268</f>
        <v>1</v>
      </c>
      <c r="Q264" s="14">
        <f>Exchanges!R268</f>
        <v>1</v>
      </c>
      <c r="R264" s="14">
        <f>Exchanges!S268</f>
        <v>1</v>
      </c>
      <c r="S264" s="14">
        <f>Exchanges!T268</f>
        <v>2</v>
      </c>
      <c r="T264" s="14">
        <f>Exchanges!U268</f>
        <v>1</v>
      </c>
      <c r="U264" s="14">
        <f>Exchanges!V268</f>
        <v>2014</v>
      </c>
      <c r="V264" s="14"/>
      <c r="W264" s="14" t="str">
        <f>Exchanges!X268</f>
        <v>BLS, BEA</v>
      </c>
      <c r="X264" s="14"/>
    </row>
    <row r="265" spans="1:24" x14ac:dyDescent="0.2">
      <c r="A265" s="14" t="s">
        <v>540</v>
      </c>
      <c r="B265" s="14"/>
      <c r="C265" s="14"/>
      <c r="D265" s="14"/>
      <c r="E265" s="14"/>
      <c r="F265" s="14" t="str">
        <f>Exchanges!G269</f>
        <v>Other support services</v>
      </c>
      <c r="G265" s="80">
        <f>Exchanges!H269</f>
        <v>561900</v>
      </c>
      <c r="H265" s="14" t="str">
        <f>Exchanges!I269</f>
        <v>US</v>
      </c>
      <c r="I265" s="81">
        <f>Exchanges!J269</f>
        <v>7.3528864502856383E-6</v>
      </c>
      <c r="J265" s="14" t="str">
        <f>Exchanges!K269</f>
        <v>p</v>
      </c>
      <c r="K265" s="14"/>
      <c r="L265" s="14"/>
      <c r="M265" s="14"/>
      <c r="N265" s="14"/>
      <c r="O265" s="14"/>
      <c r="P265" s="14">
        <f>Exchanges!Q269</f>
        <v>1</v>
      </c>
      <c r="Q265" s="14">
        <f>Exchanges!R269</f>
        <v>1</v>
      </c>
      <c r="R265" s="14">
        <f>Exchanges!S269</f>
        <v>1</v>
      </c>
      <c r="S265" s="14">
        <f>Exchanges!T269</f>
        <v>2</v>
      </c>
      <c r="T265" s="14">
        <f>Exchanges!U269</f>
        <v>1</v>
      </c>
      <c r="U265" s="14">
        <f>Exchanges!V269</f>
        <v>2014</v>
      </c>
      <c r="V265" s="14"/>
      <c r="W265" s="14" t="str">
        <f>Exchanges!X269</f>
        <v>BLS, BEA</v>
      </c>
      <c r="X265" s="14"/>
    </row>
    <row r="266" spans="1:24" x14ac:dyDescent="0.2">
      <c r="A266" s="14" t="s">
        <v>540</v>
      </c>
      <c r="B266" s="14"/>
      <c r="C266" s="14"/>
      <c r="D266" s="14"/>
      <c r="E266" s="14"/>
      <c r="F266" s="14" t="str">
        <f>Exchanges!G270</f>
        <v>Nonresidential maintenance and repair</v>
      </c>
      <c r="G266" s="80">
        <f>Exchanges!H270</f>
        <v>230301</v>
      </c>
      <c r="H266" s="14" t="str">
        <f>Exchanges!I270</f>
        <v>US</v>
      </c>
      <c r="I266" s="81">
        <f>Exchanges!J270</f>
        <v>5.6681476730781181E-6</v>
      </c>
      <c r="J266" s="14" t="str">
        <f>Exchanges!K270</f>
        <v>p</v>
      </c>
      <c r="K266" s="14"/>
      <c r="L266" s="14"/>
      <c r="M266" s="14"/>
      <c r="N266" s="14"/>
      <c r="O266" s="14"/>
      <c r="P266" s="14">
        <f>Exchanges!Q270</f>
        <v>1</v>
      </c>
      <c r="Q266" s="14">
        <f>Exchanges!R270</f>
        <v>1</v>
      </c>
      <c r="R266" s="14">
        <f>Exchanges!S270</f>
        <v>1</v>
      </c>
      <c r="S266" s="14">
        <f>Exchanges!T270</f>
        <v>2</v>
      </c>
      <c r="T266" s="14">
        <f>Exchanges!U270</f>
        <v>1</v>
      </c>
      <c r="U266" s="14">
        <f>Exchanges!V270</f>
        <v>2014</v>
      </c>
      <c r="V266" s="14"/>
      <c r="W266" s="14" t="str">
        <f>Exchanges!X270</f>
        <v>BLS, BEA</v>
      </c>
      <c r="X266" s="14"/>
    </row>
    <row r="267" spans="1:24" x14ac:dyDescent="0.2">
      <c r="A267" s="14" t="s">
        <v>540</v>
      </c>
      <c r="B267" s="14"/>
      <c r="C267" s="14"/>
      <c r="D267" s="14"/>
      <c r="E267" s="14"/>
      <c r="F267" s="14" t="str">
        <f>Exchanges!G271</f>
        <v>Residential maintenance and repair</v>
      </c>
      <c r="G267" s="80">
        <f>Exchanges!H271</f>
        <v>230302</v>
      </c>
      <c r="H267" s="14" t="str">
        <f>Exchanges!I271</f>
        <v>US</v>
      </c>
      <c r="I267" s="81">
        <f>Exchanges!J271</f>
        <v>5.5376358777690472E-6</v>
      </c>
      <c r="J267" s="14" t="str">
        <f>Exchanges!K271</f>
        <v>p</v>
      </c>
      <c r="K267" s="14"/>
      <c r="L267" s="14"/>
      <c r="M267" s="14"/>
      <c r="N267" s="14"/>
      <c r="O267" s="14"/>
      <c r="P267" s="14">
        <f>Exchanges!Q271</f>
        <v>1</v>
      </c>
      <c r="Q267" s="14">
        <f>Exchanges!R271</f>
        <v>1</v>
      </c>
      <c r="R267" s="14">
        <f>Exchanges!S271</f>
        <v>1</v>
      </c>
      <c r="S267" s="14">
        <f>Exchanges!T271</f>
        <v>2</v>
      </c>
      <c r="T267" s="14">
        <f>Exchanges!U271</f>
        <v>1</v>
      </c>
      <c r="U267" s="14">
        <f>Exchanges!V271</f>
        <v>2014</v>
      </c>
      <c r="V267" s="14"/>
      <c r="W267" s="14" t="str">
        <f>Exchanges!X271</f>
        <v>BLS, BEA</v>
      </c>
      <c r="X267" s="14"/>
    </row>
    <row r="268" spans="1:24" x14ac:dyDescent="0.2">
      <c r="A268" s="14" t="s">
        <v>540</v>
      </c>
      <c r="B268" s="14"/>
      <c r="C268" s="14"/>
      <c r="D268" s="14"/>
      <c r="E268" s="14"/>
      <c r="F268" s="14" t="str">
        <f>Exchanges!G272</f>
        <v>Health care structures</v>
      </c>
      <c r="G268" s="80">
        <f>Exchanges!H272</f>
        <v>233210</v>
      </c>
      <c r="H268" s="14" t="str">
        <f>Exchanges!I272</f>
        <v>US</v>
      </c>
      <c r="I268" s="81">
        <f>Exchanges!J272</f>
        <v>5.9796748917353434E-6</v>
      </c>
      <c r="J268" s="14" t="str">
        <f>Exchanges!K272</f>
        <v>p</v>
      </c>
      <c r="K268" s="14"/>
      <c r="L268" s="14"/>
      <c r="M268" s="14"/>
      <c r="N268" s="14"/>
      <c r="O268" s="14"/>
      <c r="P268" s="14">
        <f>Exchanges!Q272</f>
        <v>1</v>
      </c>
      <c r="Q268" s="14">
        <f>Exchanges!R272</f>
        <v>1</v>
      </c>
      <c r="R268" s="14">
        <f>Exchanges!S272</f>
        <v>1</v>
      </c>
      <c r="S268" s="14">
        <f>Exchanges!T272</f>
        <v>2</v>
      </c>
      <c r="T268" s="14">
        <f>Exchanges!U272</f>
        <v>1</v>
      </c>
      <c r="U268" s="14">
        <f>Exchanges!V272</f>
        <v>2014</v>
      </c>
      <c r="V268" s="14"/>
      <c r="W268" s="14" t="str">
        <f>Exchanges!X272</f>
        <v>BLS, BEA</v>
      </c>
      <c r="X268" s="14"/>
    </row>
    <row r="269" spans="1:24" x14ac:dyDescent="0.2">
      <c r="A269" s="14" t="s">
        <v>540</v>
      </c>
      <c r="B269" s="14"/>
      <c r="C269" s="14"/>
      <c r="D269" s="14"/>
      <c r="E269" s="14"/>
      <c r="F269" s="14" t="str">
        <f>Exchanges!G273</f>
        <v>Manufacturing structures</v>
      </c>
      <c r="G269" s="80">
        <f>Exchanges!H273</f>
        <v>233230</v>
      </c>
      <c r="H269" s="14" t="str">
        <f>Exchanges!I273</f>
        <v>US</v>
      </c>
      <c r="I269" s="81">
        <f>Exchanges!J273</f>
        <v>9.06090399642829E-6</v>
      </c>
      <c r="J269" s="14" t="str">
        <f>Exchanges!K273</f>
        <v>p</v>
      </c>
      <c r="K269" s="14"/>
      <c r="L269" s="14"/>
      <c r="M269" s="14"/>
      <c r="N269" s="14"/>
      <c r="O269" s="14"/>
      <c r="P269" s="14">
        <f>Exchanges!Q273</f>
        <v>1</v>
      </c>
      <c r="Q269" s="14">
        <f>Exchanges!R273</f>
        <v>1</v>
      </c>
      <c r="R269" s="14">
        <f>Exchanges!S273</f>
        <v>1</v>
      </c>
      <c r="S269" s="14">
        <f>Exchanges!T273</f>
        <v>2</v>
      </c>
      <c r="T269" s="14">
        <f>Exchanges!U273</f>
        <v>1</v>
      </c>
      <c r="U269" s="14">
        <f>Exchanges!V273</f>
        <v>2014</v>
      </c>
      <c r="V269" s="14"/>
      <c r="W269" s="14" t="str">
        <f>Exchanges!X273</f>
        <v>BLS, BEA</v>
      </c>
      <c r="X269" s="14"/>
    </row>
    <row r="270" spans="1:24" x14ac:dyDescent="0.2">
      <c r="A270" s="14" t="s">
        <v>540</v>
      </c>
      <c r="B270" s="14"/>
      <c r="C270" s="14"/>
      <c r="D270" s="14"/>
      <c r="E270" s="14"/>
      <c r="F270" s="14" t="str">
        <f>Exchanges!G274</f>
        <v>Power and communication structures</v>
      </c>
      <c r="G270" s="80">
        <f>Exchanges!H274</f>
        <v>233240</v>
      </c>
      <c r="H270" s="14" t="str">
        <f>Exchanges!I274</f>
        <v>US</v>
      </c>
      <c r="I270" s="81">
        <f>Exchanges!J274</f>
        <v>5.6968365177659986E-6</v>
      </c>
      <c r="J270" s="14" t="str">
        <f>Exchanges!K274</f>
        <v>p</v>
      </c>
      <c r="K270" s="14"/>
      <c r="L270" s="14"/>
      <c r="M270" s="14"/>
      <c r="N270" s="14"/>
      <c r="O270" s="14"/>
      <c r="P270" s="14">
        <f>Exchanges!Q274</f>
        <v>1</v>
      </c>
      <c r="Q270" s="14">
        <f>Exchanges!R274</f>
        <v>1</v>
      </c>
      <c r="R270" s="14">
        <f>Exchanges!S274</f>
        <v>1</v>
      </c>
      <c r="S270" s="14">
        <f>Exchanges!T274</f>
        <v>2</v>
      </c>
      <c r="T270" s="14">
        <f>Exchanges!U274</f>
        <v>1</v>
      </c>
      <c r="U270" s="14">
        <f>Exchanges!V274</f>
        <v>2014</v>
      </c>
      <c r="V270" s="14"/>
      <c r="W270" s="14" t="str">
        <f>Exchanges!X274</f>
        <v>BLS, BEA</v>
      </c>
      <c r="X270" s="14"/>
    </row>
    <row r="271" spans="1:24" x14ac:dyDescent="0.2">
      <c r="A271" s="14" t="s">
        <v>540</v>
      </c>
      <c r="B271" s="14"/>
      <c r="C271" s="14"/>
      <c r="D271" s="14"/>
      <c r="E271" s="14"/>
      <c r="F271" s="14" t="str">
        <f>Exchanges!G275</f>
        <v>Educational and vocational structures</v>
      </c>
      <c r="G271" s="80">
        <f>Exchanges!H275</f>
        <v>233262</v>
      </c>
      <c r="H271" s="14" t="str">
        <f>Exchanges!I275</f>
        <v>US</v>
      </c>
      <c r="I271" s="81">
        <f>Exchanges!J275</f>
        <v>4.0443464809641315E-6</v>
      </c>
      <c r="J271" s="14" t="str">
        <f>Exchanges!K275</f>
        <v>p</v>
      </c>
      <c r="K271" s="14"/>
      <c r="L271" s="14"/>
      <c r="M271" s="14"/>
      <c r="N271" s="14"/>
      <c r="O271" s="14"/>
      <c r="P271" s="14">
        <f>Exchanges!Q275</f>
        <v>1</v>
      </c>
      <c r="Q271" s="14">
        <f>Exchanges!R275</f>
        <v>1</v>
      </c>
      <c r="R271" s="14">
        <f>Exchanges!S275</f>
        <v>1</v>
      </c>
      <c r="S271" s="14">
        <f>Exchanges!T275</f>
        <v>2</v>
      </c>
      <c r="T271" s="14">
        <f>Exchanges!U275</f>
        <v>1</v>
      </c>
      <c r="U271" s="14">
        <f>Exchanges!V275</f>
        <v>2014</v>
      </c>
      <c r="V271" s="14"/>
      <c r="W271" s="14" t="str">
        <f>Exchanges!X275</f>
        <v>BLS, BEA</v>
      </c>
      <c r="X271" s="14"/>
    </row>
    <row r="272" spans="1:24" x14ac:dyDescent="0.2">
      <c r="A272" s="14" t="s">
        <v>540</v>
      </c>
      <c r="B272" s="14"/>
      <c r="C272" s="14"/>
      <c r="D272" s="14"/>
      <c r="E272" s="14"/>
      <c r="F272" s="14" t="str">
        <f>Exchanges!G276</f>
        <v>Highways and streets</v>
      </c>
      <c r="G272" s="80">
        <f>Exchanges!H276</f>
        <v>233293</v>
      </c>
      <c r="H272" s="14" t="str">
        <f>Exchanges!I276</f>
        <v>US</v>
      </c>
      <c r="I272" s="81">
        <f>Exchanges!J276</f>
        <v>5.6137289800109926E-6</v>
      </c>
      <c r="J272" s="14" t="str">
        <f>Exchanges!K276</f>
        <v>p</v>
      </c>
      <c r="K272" s="14"/>
      <c r="L272" s="14"/>
      <c r="M272" s="14"/>
      <c r="N272" s="14"/>
      <c r="O272" s="14"/>
      <c r="P272" s="14">
        <f>Exchanges!Q276</f>
        <v>1</v>
      </c>
      <c r="Q272" s="14">
        <f>Exchanges!R276</f>
        <v>1</v>
      </c>
      <c r="R272" s="14">
        <f>Exchanges!S276</f>
        <v>1</v>
      </c>
      <c r="S272" s="14">
        <f>Exchanges!T276</f>
        <v>2</v>
      </c>
      <c r="T272" s="14">
        <f>Exchanges!U276</f>
        <v>1</v>
      </c>
      <c r="U272" s="14">
        <f>Exchanges!V276</f>
        <v>2014</v>
      </c>
      <c r="V272" s="14"/>
      <c r="W272" s="14" t="str">
        <f>Exchanges!X276</f>
        <v>BLS, BEA</v>
      </c>
      <c r="X272" s="14"/>
    </row>
    <row r="273" spans="1:24" x14ac:dyDescent="0.2">
      <c r="A273" s="14" t="s">
        <v>540</v>
      </c>
      <c r="B273" s="14"/>
      <c r="C273" s="14"/>
      <c r="D273" s="14"/>
      <c r="E273" s="14"/>
      <c r="F273" s="14" t="str">
        <f>Exchanges!G277</f>
        <v>Commercial structures, including farm structures</v>
      </c>
      <c r="G273" s="80" t="str">
        <f>Exchanges!H277</f>
        <v>2332A0</v>
      </c>
      <c r="H273" s="14" t="str">
        <f>Exchanges!I277</f>
        <v>US</v>
      </c>
      <c r="I273" s="81">
        <f>Exchanges!J277</f>
        <v>7.7789900565259023E-6</v>
      </c>
      <c r="J273" s="14" t="str">
        <f>Exchanges!K277</f>
        <v>p</v>
      </c>
      <c r="K273" s="14"/>
      <c r="L273" s="14"/>
      <c r="M273" s="14"/>
      <c r="N273" s="14"/>
      <c r="O273" s="14"/>
      <c r="P273" s="14">
        <f>Exchanges!Q277</f>
        <v>1</v>
      </c>
      <c r="Q273" s="14">
        <f>Exchanges!R277</f>
        <v>1</v>
      </c>
      <c r="R273" s="14">
        <f>Exchanges!S277</f>
        <v>1</v>
      </c>
      <c r="S273" s="14">
        <f>Exchanges!T277</f>
        <v>2</v>
      </c>
      <c r="T273" s="14">
        <f>Exchanges!U277</f>
        <v>1</v>
      </c>
      <c r="U273" s="14">
        <f>Exchanges!V277</f>
        <v>2014</v>
      </c>
      <c r="V273" s="14"/>
      <c r="W273" s="14" t="str">
        <f>Exchanges!X277</f>
        <v>BLS, BEA</v>
      </c>
      <c r="X273" s="14"/>
    </row>
    <row r="274" spans="1:24" x14ac:dyDescent="0.2">
      <c r="A274" s="14" t="s">
        <v>540</v>
      </c>
      <c r="B274" s="14"/>
      <c r="C274" s="14"/>
      <c r="D274" s="14"/>
      <c r="E274" s="14"/>
      <c r="F274" s="14" t="str">
        <f>Exchanges!G278</f>
        <v>Other nonresidential structures</v>
      </c>
      <c r="G274" s="80" t="str">
        <f>Exchanges!H278</f>
        <v>2332B0</v>
      </c>
      <c r="H274" s="14" t="str">
        <f>Exchanges!I278</f>
        <v>US</v>
      </c>
      <c r="I274" s="81">
        <f>Exchanges!J278</f>
        <v>6.7186561540987443E-6</v>
      </c>
      <c r="J274" s="14" t="str">
        <f>Exchanges!K278</f>
        <v>p</v>
      </c>
      <c r="K274" s="14"/>
      <c r="L274" s="14"/>
      <c r="M274" s="14"/>
      <c r="N274" s="14"/>
      <c r="O274" s="14"/>
      <c r="P274" s="14">
        <f>Exchanges!Q278</f>
        <v>1</v>
      </c>
      <c r="Q274" s="14">
        <f>Exchanges!R278</f>
        <v>1</v>
      </c>
      <c r="R274" s="14">
        <f>Exchanges!S278</f>
        <v>1</v>
      </c>
      <c r="S274" s="14">
        <f>Exchanges!T278</f>
        <v>2</v>
      </c>
      <c r="T274" s="14">
        <f>Exchanges!U278</f>
        <v>1</v>
      </c>
      <c r="U274" s="14">
        <f>Exchanges!V278</f>
        <v>2014</v>
      </c>
      <c r="V274" s="14"/>
      <c r="W274" s="14" t="str">
        <f>Exchanges!X278</f>
        <v>BLS, BEA</v>
      </c>
      <c r="X274" s="14"/>
    </row>
    <row r="275" spans="1:24" x14ac:dyDescent="0.2">
      <c r="A275" s="14" t="s">
        <v>540</v>
      </c>
      <c r="B275" s="14"/>
      <c r="C275" s="14"/>
      <c r="D275" s="14"/>
      <c r="E275" s="14"/>
      <c r="F275" s="14" t="str">
        <f>Exchanges!G279</f>
        <v>Single-family residential structures</v>
      </c>
      <c r="G275" s="80">
        <f>Exchanges!H279</f>
        <v>233411</v>
      </c>
      <c r="H275" s="14" t="str">
        <f>Exchanges!I279</f>
        <v>US</v>
      </c>
      <c r="I275" s="81">
        <f>Exchanges!J279</f>
        <v>6.0430794184660023E-6</v>
      </c>
      <c r="J275" s="14" t="str">
        <f>Exchanges!K279</f>
        <v>p</v>
      </c>
      <c r="K275" s="14"/>
      <c r="L275" s="14"/>
      <c r="M275" s="14"/>
      <c r="N275" s="14"/>
      <c r="O275" s="14"/>
      <c r="P275" s="14">
        <f>Exchanges!Q279</f>
        <v>1</v>
      </c>
      <c r="Q275" s="14">
        <f>Exchanges!R279</f>
        <v>1</v>
      </c>
      <c r="R275" s="14">
        <f>Exchanges!S279</f>
        <v>1</v>
      </c>
      <c r="S275" s="14">
        <f>Exchanges!T279</f>
        <v>2</v>
      </c>
      <c r="T275" s="14">
        <f>Exchanges!U279</f>
        <v>1</v>
      </c>
      <c r="U275" s="14">
        <f>Exchanges!V279</f>
        <v>2014</v>
      </c>
      <c r="V275" s="14"/>
      <c r="W275" s="14" t="str">
        <f>Exchanges!X279</f>
        <v>BLS, BEA</v>
      </c>
      <c r="X275" s="14"/>
    </row>
    <row r="276" spans="1:24" x14ac:dyDescent="0.2">
      <c r="A276" s="14" t="s">
        <v>540</v>
      </c>
      <c r="B276" s="14"/>
      <c r="C276" s="14"/>
      <c r="D276" s="14"/>
      <c r="E276" s="14"/>
      <c r="F276" s="14" t="str">
        <f>Exchanges!G280</f>
        <v>Multifamily residential structures</v>
      </c>
      <c r="G276" s="80">
        <f>Exchanges!H280</f>
        <v>233412</v>
      </c>
      <c r="H276" s="14" t="str">
        <f>Exchanges!I280</f>
        <v>US</v>
      </c>
      <c r="I276" s="81">
        <f>Exchanges!J280</f>
        <v>5.6287910102698372E-6</v>
      </c>
      <c r="J276" s="14" t="str">
        <f>Exchanges!K280</f>
        <v>p</v>
      </c>
      <c r="K276" s="14"/>
      <c r="L276" s="14"/>
      <c r="M276" s="14"/>
      <c r="N276" s="14"/>
      <c r="O276" s="14"/>
      <c r="P276" s="14">
        <f>Exchanges!Q280</f>
        <v>1</v>
      </c>
      <c r="Q276" s="14">
        <f>Exchanges!R280</f>
        <v>1</v>
      </c>
      <c r="R276" s="14">
        <f>Exchanges!S280</f>
        <v>1</v>
      </c>
      <c r="S276" s="14">
        <f>Exchanges!T280</f>
        <v>2</v>
      </c>
      <c r="T276" s="14">
        <f>Exchanges!U280</f>
        <v>1</v>
      </c>
      <c r="U276" s="14">
        <f>Exchanges!V280</f>
        <v>2014</v>
      </c>
      <c r="V276" s="14"/>
      <c r="W276" s="14" t="str">
        <f>Exchanges!X280</f>
        <v>BLS, BEA</v>
      </c>
      <c r="X276" s="14"/>
    </row>
    <row r="277" spans="1:24" x14ac:dyDescent="0.2">
      <c r="A277" s="14" t="s">
        <v>540</v>
      </c>
      <c r="B277" s="14"/>
      <c r="C277" s="14"/>
      <c r="D277" s="14"/>
      <c r="E277" s="14"/>
      <c r="F277" s="14" t="str">
        <f>Exchanges!G281</f>
        <v>Other residential structures</v>
      </c>
      <c r="G277" s="80" t="str">
        <f>Exchanges!H281</f>
        <v>2334A0</v>
      </c>
      <c r="H277" s="14" t="str">
        <f>Exchanges!I281</f>
        <v>US</v>
      </c>
      <c r="I277" s="81">
        <f>Exchanges!J281</f>
        <v>4.01176818960266E-7</v>
      </c>
      <c r="J277" s="14" t="str">
        <f>Exchanges!K281</f>
        <v>p</v>
      </c>
      <c r="K277" s="14"/>
      <c r="L277" s="14"/>
      <c r="M277" s="14"/>
      <c r="N277" s="14"/>
      <c r="O277" s="14"/>
      <c r="P277" s="14">
        <f>Exchanges!Q281</f>
        <v>1</v>
      </c>
      <c r="Q277" s="14">
        <f>Exchanges!R281</f>
        <v>1</v>
      </c>
      <c r="R277" s="14">
        <f>Exchanges!S281</f>
        <v>1</v>
      </c>
      <c r="S277" s="14">
        <f>Exchanges!T281</f>
        <v>2</v>
      </c>
      <c r="T277" s="14">
        <f>Exchanges!U281</f>
        <v>1</v>
      </c>
      <c r="U277" s="14">
        <f>Exchanges!V281</f>
        <v>2014</v>
      </c>
      <c r="V277" s="14"/>
      <c r="W277" s="14" t="str">
        <f>Exchanges!X281</f>
        <v>BLS, BEA</v>
      </c>
      <c r="X277" s="14"/>
    </row>
    <row r="278" spans="1:24" x14ac:dyDescent="0.2">
      <c r="A278" s="14" t="s">
        <v>540</v>
      </c>
      <c r="B278" s="14"/>
      <c r="C278" s="14"/>
      <c r="D278" s="14"/>
      <c r="E278" s="14"/>
      <c r="F278" s="14" t="str">
        <f>Exchanges!G282</f>
        <v>Federal general government (defense)</v>
      </c>
      <c r="G278" s="80" t="str">
        <f>Exchanges!H282</f>
        <v>S00500</v>
      </c>
      <c r="H278" s="14" t="str">
        <f>Exchanges!I282</f>
        <v>US</v>
      </c>
      <c r="I278" s="81">
        <f>Exchanges!J282</f>
        <v>2.2310760570822388E-6</v>
      </c>
      <c r="J278" s="14" t="str">
        <f>Exchanges!K282</f>
        <v>p</v>
      </c>
      <c r="K278" s="14"/>
      <c r="L278" s="14"/>
      <c r="M278" s="14"/>
      <c r="N278" s="14"/>
      <c r="O278" s="14"/>
      <c r="P278" s="14">
        <f>Exchanges!Q282</f>
        <v>1</v>
      </c>
      <c r="Q278" s="14">
        <f>Exchanges!R282</f>
        <v>1</v>
      </c>
      <c r="R278" s="14">
        <f>Exchanges!S282</f>
        <v>1</v>
      </c>
      <c r="S278" s="14">
        <f>Exchanges!T282</f>
        <v>1</v>
      </c>
      <c r="T278" s="14">
        <f>Exchanges!U282</f>
        <v>1</v>
      </c>
      <c r="U278" s="14">
        <f>Exchanges!V282</f>
        <v>2014</v>
      </c>
      <c r="V278" s="14"/>
      <c r="W278" s="14" t="str">
        <f>Exchanges!X282</f>
        <v>BLS, BEA</v>
      </c>
      <c r="X278" s="14"/>
    </row>
    <row r="279" spans="1:24" x14ac:dyDescent="0.2">
      <c r="A279" s="14" t="s">
        <v>540</v>
      </c>
      <c r="B279" s="14"/>
      <c r="C279" s="14"/>
      <c r="D279" s="14"/>
      <c r="E279" s="14"/>
      <c r="F279" s="14" t="str">
        <f>Exchanges!G283</f>
        <v>Federal general government (nondefense)</v>
      </c>
      <c r="G279" s="80" t="str">
        <f>Exchanges!H283</f>
        <v>S00600</v>
      </c>
      <c r="H279" s="14" t="str">
        <f>Exchanges!I283</f>
        <v>US</v>
      </c>
      <c r="I279" s="81">
        <f>Exchanges!J283</f>
        <v>2.5930534544748231E-6</v>
      </c>
      <c r="J279" s="14" t="str">
        <f>Exchanges!K283</f>
        <v>p</v>
      </c>
      <c r="K279" s="14"/>
      <c r="L279" s="14"/>
      <c r="M279" s="14"/>
      <c r="N279" s="14"/>
      <c r="O279" s="14"/>
      <c r="P279" s="14">
        <f>Exchanges!Q283</f>
        <v>1</v>
      </c>
      <c r="Q279" s="14">
        <f>Exchanges!R283</f>
        <v>1</v>
      </c>
      <c r="R279" s="14">
        <f>Exchanges!S283</f>
        <v>1</v>
      </c>
      <c r="S279" s="14">
        <f>Exchanges!T283</f>
        <v>1</v>
      </c>
      <c r="T279" s="14">
        <f>Exchanges!U283</f>
        <v>1</v>
      </c>
      <c r="U279" s="14">
        <f>Exchanges!V283</f>
        <v>2014</v>
      </c>
      <c r="V279" s="14"/>
      <c r="W279" s="14" t="str">
        <f>Exchanges!X283</f>
        <v>BLS, BEA</v>
      </c>
      <c r="X279" s="14"/>
    </row>
    <row r="280" spans="1:24" x14ac:dyDescent="0.2">
      <c r="A280" s="14" t="s">
        <v>540</v>
      </c>
      <c r="B280" s="14"/>
      <c r="C280" s="14"/>
      <c r="D280" s="14"/>
      <c r="E280" s="14"/>
      <c r="F280" s="14" t="str">
        <f>Exchanges!G284</f>
        <v>Federal electric utilities</v>
      </c>
      <c r="G280" s="80" t="str">
        <f>Exchanges!H284</f>
        <v>S00101</v>
      </c>
      <c r="H280" s="14" t="str">
        <f>Exchanges!I284</f>
        <v>US</v>
      </c>
      <c r="I280" s="81">
        <f>Exchanges!J284</f>
        <v>1.7313547171364905E-6</v>
      </c>
      <c r="J280" s="14" t="str">
        <f>Exchanges!K284</f>
        <v>p</v>
      </c>
      <c r="K280" s="14"/>
      <c r="L280" s="14"/>
      <c r="M280" s="14"/>
      <c r="N280" s="14"/>
      <c r="O280" s="14"/>
      <c r="P280" s="14">
        <f>Exchanges!Q284</f>
        <v>1</v>
      </c>
      <c r="Q280" s="14">
        <f>Exchanges!R284</f>
        <v>1</v>
      </c>
      <c r="R280" s="14">
        <f>Exchanges!S284</f>
        <v>1</v>
      </c>
      <c r="S280" s="14">
        <f>Exchanges!T284</f>
        <v>2</v>
      </c>
      <c r="T280" s="14">
        <f>Exchanges!U284</f>
        <v>1</v>
      </c>
      <c r="U280" s="14">
        <f>Exchanges!V284</f>
        <v>2014</v>
      </c>
      <c r="V280" s="14"/>
      <c r="W280" s="14" t="str">
        <f>Exchanges!X284</f>
        <v>BLS, BEA</v>
      </c>
      <c r="X280" s="14"/>
    </row>
    <row r="281" spans="1:24" x14ac:dyDescent="0.2">
      <c r="A281" s="14" t="s">
        <v>540</v>
      </c>
      <c r="B281" s="14"/>
      <c r="C281" s="14"/>
      <c r="D281" s="14"/>
      <c r="E281" s="14"/>
      <c r="F281" s="14" t="str">
        <f>Exchanges!G285</f>
        <v>Other federal government enterprises</v>
      </c>
      <c r="G281" s="80" t="str">
        <f>Exchanges!H285</f>
        <v>S00102</v>
      </c>
      <c r="H281" s="14" t="str">
        <f>Exchanges!I285</f>
        <v>US</v>
      </c>
      <c r="I281" s="81">
        <f>Exchanges!J285</f>
        <v>6.2346534079913778E-7</v>
      </c>
      <c r="J281" s="14" t="str">
        <f>Exchanges!K285</f>
        <v>p</v>
      </c>
      <c r="K281" s="14"/>
      <c r="L281" s="14"/>
      <c r="M281" s="14"/>
      <c r="N281" s="14"/>
      <c r="O281" s="14"/>
      <c r="P281" s="14">
        <f>Exchanges!Q285</f>
        <v>1</v>
      </c>
      <c r="Q281" s="14">
        <f>Exchanges!R285</f>
        <v>1</v>
      </c>
      <c r="R281" s="14">
        <f>Exchanges!S285</f>
        <v>1</v>
      </c>
      <c r="S281" s="14">
        <f>Exchanges!T285</f>
        <v>2</v>
      </c>
      <c r="T281" s="14">
        <f>Exchanges!U285</f>
        <v>1</v>
      </c>
      <c r="U281" s="14">
        <f>Exchanges!V285</f>
        <v>2014</v>
      </c>
      <c r="V281" s="14"/>
      <c r="W281" s="14" t="str">
        <f>Exchanges!X285</f>
        <v>BLS, BEA</v>
      </c>
      <c r="X281" s="14"/>
    </row>
    <row r="282" spans="1:24" x14ac:dyDescent="0.2">
      <c r="A282" s="14" t="s">
        <v>540</v>
      </c>
      <c r="B282" s="14"/>
      <c r="C282" s="14"/>
      <c r="D282" s="14"/>
      <c r="E282" s="14"/>
      <c r="F282" s="14" t="str">
        <f>Exchanges!G286</f>
        <v>State and local general government</v>
      </c>
      <c r="G282" s="80" t="str">
        <f>Exchanges!H286</f>
        <v>S00700</v>
      </c>
      <c r="H282" s="14" t="str">
        <f>Exchanges!I286</f>
        <v>US</v>
      </c>
      <c r="I282" s="81">
        <f>Exchanges!J286</f>
        <v>3.5208778758787136E-6</v>
      </c>
      <c r="J282" s="14" t="str">
        <f>Exchanges!K286</f>
        <v>p</v>
      </c>
      <c r="K282" s="14"/>
      <c r="L282" s="14"/>
      <c r="M282" s="14"/>
      <c r="N282" s="14"/>
      <c r="O282" s="14"/>
      <c r="P282" s="14">
        <f>Exchanges!Q286</f>
        <v>1</v>
      </c>
      <c r="Q282" s="14">
        <f>Exchanges!R286</f>
        <v>1</v>
      </c>
      <c r="R282" s="14">
        <f>Exchanges!S286</f>
        <v>1</v>
      </c>
      <c r="S282" s="14">
        <f>Exchanges!T286</f>
        <v>1</v>
      </c>
      <c r="T282" s="14">
        <f>Exchanges!U286</f>
        <v>1</v>
      </c>
      <c r="U282" s="14">
        <f>Exchanges!V286</f>
        <v>2014</v>
      </c>
      <c r="V282" s="14"/>
      <c r="W282" s="14" t="str">
        <f>Exchanges!X286</f>
        <v>BLS, BEA</v>
      </c>
      <c r="X282" s="14"/>
    </row>
    <row r="283" spans="1:24" x14ac:dyDescent="0.2">
      <c r="A283" s="14" t="s">
        <v>540</v>
      </c>
      <c r="B283" s="14"/>
      <c r="C283" s="14"/>
      <c r="D283" s="14"/>
      <c r="E283" s="14"/>
      <c r="F283" s="14" t="str">
        <f>Exchanges!G287</f>
        <v>State and local government passenger transit</v>
      </c>
      <c r="G283" s="80" t="str">
        <f>Exchanges!H287</f>
        <v>S00201</v>
      </c>
      <c r="H283" s="14" t="str">
        <f>Exchanges!I287</f>
        <v>US</v>
      </c>
      <c r="I283" s="81">
        <f>Exchanges!J287</f>
        <v>8.5393752543867164E-6</v>
      </c>
      <c r="J283" s="14" t="str">
        <f>Exchanges!K287</f>
        <v>p</v>
      </c>
      <c r="K283" s="14"/>
      <c r="L283" s="14"/>
      <c r="M283" s="14"/>
      <c r="N283" s="14"/>
      <c r="O283" s="14"/>
      <c r="P283" s="14">
        <f>Exchanges!Q287</f>
        <v>1</v>
      </c>
      <c r="Q283" s="14">
        <f>Exchanges!R287</f>
        <v>1</v>
      </c>
      <c r="R283" s="14">
        <f>Exchanges!S287</f>
        <v>1</v>
      </c>
      <c r="S283" s="14">
        <f>Exchanges!T287</f>
        <v>2</v>
      </c>
      <c r="T283" s="14">
        <f>Exchanges!U287</f>
        <v>1</v>
      </c>
      <c r="U283" s="14">
        <f>Exchanges!V287</f>
        <v>2014</v>
      </c>
      <c r="V283" s="14"/>
      <c r="W283" s="14" t="str">
        <f>Exchanges!X287</f>
        <v>BLS, BEA</v>
      </c>
      <c r="X283" s="14"/>
    </row>
    <row r="284" spans="1:24" x14ac:dyDescent="0.2">
      <c r="A284" s="14" t="s">
        <v>540</v>
      </c>
      <c r="B284" s="14"/>
      <c r="C284" s="14"/>
      <c r="D284" s="14"/>
      <c r="E284" s="14"/>
      <c r="F284" s="14" t="str">
        <f>Exchanges!G288</f>
        <v>State and local government electric utilities</v>
      </c>
      <c r="G284" s="80" t="str">
        <f>Exchanges!H288</f>
        <v>S00202</v>
      </c>
      <c r="H284" s="14" t="str">
        <f>Exchanges!I288</f>
        <v>US</v>
      </c>
      <c r="I284" s="81">
        <f>Exchanges!J288</f>
        <v>1.490051533943889E-6</v>
      </c>
      <c r="J284" s="14" t="str">
        <f>Exchanges!K288</f>
        <v>p</v>
      </c>
      <c r="K284" s="14"/>
      <c r="L284" s="14"/>
      <c r="M284" s="14"/>
      <c r="N284" s="14"/>
      <c r="O284" s="14"/>
      <c r="P284" s="14">
        <f>Exchanges!Q288</f>
        <v>1</v>
      </c>
      <c r="Q284" s="14">
        <f>Exchanges!R288</f>
        <v>1</v>
      </c>
      <c r="R284" s="14">
        <f>Exchanges!S288</f>
        <v>1</v>
      </c>
      <c r="S284" s="14">
        <f>Exchanges!T288</f>
        <v>2</v>
      </c>
      <c r="T284" s="14">
        <f>Exchanges!U288</f>
        <v>1</v>
      </c>
      <c r="U284" s="14">
        <f>Exchanges!V288</f>
        <v>2014</v>
      </c>
      <c r="V284" s="14"/>
      <c r="W284" s="14" t="str">
        <f>Exchanges!X288</f>
        <v>BLS, BEA</v>
      </c>
      <c r="X284" s="14"/>
    </row>
    <row r="285" spans="1:24" x14ac:dyDescent="0.2">
      <c r="A285" s="14" t="s">
        <v>540</v>
      </c>
      <c r="B285" s="14"/>
      <c r="C285" s="14"/>
      <c r="D285" s="14"/>
      <c r="E285" s="14"/>
      <c r="F285" s="14" t="str">
        <f>Exchanges!G289</f>
        <v>Other state and local government enterprises</v>
      </c>
      <c r="G285" s="80" t="str">
        <f>Exchanges!H289</f>
        <v>S00203</v>
      </c>
      <c r="H285" s="14" t="str">
        <f>Exchanges!I289</f>
        <v>US</v>
      </c>
      <c r="I285" s="81">
        <f>Exchanges!J289</f>
        <v>1.7785095560592884E-6</v>
      </c>
      <c r="J285" s="14" t="str">
        <f>Exchanges!K289</f>
        <v>p</v>
      </c>
      <c r="K285" s="14"/>
      <c r="L285" s="14"/>
      <c r="M285" s="14"/>
      <c r="N285" s="14"/>
      <c r="O285" s="14"/>
      <c r="P285" s="14">
        <f>Exchanges!Q289</f>
        <v>1</v>
      </c>
      <c r="Q285" s="14">
        <f>Exchanges!R289</f>
        <v>1</v>
      </c>
      <c r="R285" s="14">
        <f>Exchanges!S289</f>
        <v>1</v>
      </c>
      <c r="S285" s="14">
        <f>Exchanges!T289</f>
        <v>2</v>
      </c>
      <c r="T285" s="14">
        <f>Exchanges!U289</f>
        <v>1</v>
      </c>
      <c r="U285" s="14">
        <f>Exchanges!V289</f>
        <v>2014</v>
      </c>
      <c r="V285" s="14"/>
      <c r="W285" s="14" t="str">
        <f>Exchanges!X289</f>
        <v>BLS, BEA</v>
      </c>
      <c r="X285" s="14"/>
    </row>
    <row r="286" spans="1:24" x14ac:dyDescent="0.2">
      <c r="A286" s="14" t="s">
        <v>540</v>
      </c>
      <c r="B286" s="14"/>
      <c r="C286" s="14"/>
      <c r="D286" s="14"/>
      <c r="E286" s="14"/>
      <c r="F286" s="14" t="str">
        <f>Exchanges!G290</f>
        <v>Forestry and logging</v>
      </c>
      <c r="G286" s="80">
        <f>Exchanges!H290</f>
        <v>113000</v>
      </c>
      <c r="H286" s="14" t="str">
        <f>Exchanges!I290</f>
        <v>US</v>
      </c>
      <c r="I286" s="81">
        <f>Exchanges!J290</f>
        <v>3.4979793129823796E-6</v>
      </c>
      <c r="J286" s="14" t="str">
        <f>Exchanges!K290</f>
        <v>p</v>
      </c>
      <c r="K286" s="14"/>
      <c r="L286" s="14"/>
      <c r="M286" s="14"/>
      <c r="N286" s="14"/>
      <c r="O286" s="14"/>
      <c r="P286" s="14">
        <f>Exchanges!Q290</f>
        <v>1</v>
      </c>
      <c r="Q286" s="14">
        <f>Exchanges!R290</f>
        <v>1</v>
      </c>
      <c r="R286" s="14">
        <f>Exchanges!S290</f>
        <v>1</v>
      </c>
      <c r="S286" s="14">
        <f>Exchanges!T290</f>
        <v>2</v>
      </c>
      <c r="T286" s="14">
        <f>Exchanges!U290</f>
        <v>1</v>
      </c>
      <c r="U286" s="14">
        <f>Exchanges!V290</f>
        <v>2014</v>
      </c>
      <c r="V286" s="14"/>
      <c r="W286" s="14" t="str">
        <f>Exchanges!X290</f>
        <v>BLS, BEA</v>
      </c>
      <c r="X286" s="14"/>
    </row>
    <row r="287" spans="1:24" x14ac:dyDescent="0.2">
      <c r="A287" s="14" t="s">
        <v>540</v>
      </c>
      <c r="B287" s="14"/>
      <c r="C287" s="14"/>
      <c r="D287" s="14"/>
      <c r="E287" s="14"/>
      <c r="F287" s="14" t="str">
        <f>Exchanges!G291</f>
        <v>Fishing, hunting and trapping</v>
      </c>
      <c r="G287" s="80">
        <f>Exchanges!H291</f>
        <v>114000</v>
      </c>
      <c r="H287" s="14" t="str">
        <f>Exchanges!I291</f>
        <v>US</v>
      </c>
      <c r="I287" s="81">
        <f>Exchanges!J291</f>
        <v>2.3129006266269982E-6</v>
      </c>
      <c r="J287" s="14" t="str">
        <f>Exchanges!K291</f>
        <v>p</v>
      </c>
      <c r="K287" s="14"/>
      <c r="L287" s="14"/>
      <c r="M287" s="14"/>
      <c r="N287" s="14"/>
      <c r="O287" s="14"/>
      <c r="P287" s="14">
        <f>Exchanges!Q291</f>
        <v>1</v>
      </c>
      <c r="Q287" s="14">
        <f>Exchanges!R291</f>
        <v>1</v>
      </c>
      <c r="R287" s="14">
        <f>Exchanges!S291</f>
        <v>1</v>
      </c>
      <c r="S287" s="14">
        <f>Exchanges!T291</f>
        <v>2</v>
      </c>
      <c r="T287" s="14">
        <f>Exchanges!U291</f>
        <v>1</v>
      </c>
      <c r="U287" s="14">
        <f>Exchanges!V291</f>
        <v>2014</v>
      </c>
      <c r="V287" s="14"/>
      <c r="W287" s="14" t="str">
        <f>Exchanges!X291</f>
        <v>BLS, BEA</v>
      </c>
      <c r="X287" s="14"/>
    </row>
    <row r="288" spans="1:24" x14ac:dyDescent="0.2">
      <c r="A288" s="14" t="s">
        <v>540</v>
      </c>
      <c r="B288" s="14"/>
      <c r="C288" s="14"/>
      <c r="D288" s="14"/>
      <c r="E288" s="14"/>
      <c r="F288" s="14" t="str">
        <f>Exchanges!G292</f>
        <v>Support activities for agriculture and forestry</v>
      </c>
      <c r="G288" s="80">
        <f>Exchanges!H292</f>
        <v>115000</v>
      </c>
      <c r="H288" s="14" t="str">
        <f>Exchanges!I292</f>
        <v>US</v>
      </c>
      <c r="I288" s="81">
        <f>Exchanges!J292</f>
        <v>4.5962563885536251E-6</v>
      </c>
      <c r="J288" s="14" t="str">
        <f>Exchanges!K292</f>
        <v>p</v>
      </c>
      <c r="K288" s="14"/>
      <c r="L288" s="14"/>
      <c r="M288" s="14"/>
      <c r="N288" s="14"/>
      <c r="O288" s="14"/>
      <c r="P288" s="14">
        <f>Exchanges!Q292</f>
        <v>1</v>
      </c>
      <c r="Q288" s="14">
        <f>Exchanges!R292</f>
        <v>1</v>
      </c>
      <c r="R288" s="14">
        <f>Exchanges!S292</f>
        <v>1</v>
      </c>
      <c r="S288" s="14">
        <f>Exchanges!T292</f>
        <v>2</v>
      </c>
      <c r="T288" s="14">
        <f>Exchanges!U292</f>
        <v>1</v>
      </c>
      <c r="U288" s="14">
        <f>Exchanges!V292</f>
        <v>2014</v>
      </c>
      <c r="V288" s="14"/>
      <c r="W288" s="14" t="str">
        <f>Exchanges!X292</f>
        <v>BLS, BEA</v>
      </c>
      <c r="X288" s="14"/>
    </row>
    <row r="289" spans="1:24" x14ac:dyDescent="0.2">
      <c r="A289" s="14" t="s">
        <v>540</v>
      </c>
      <c r="B289" s="14"/>
      <c r="C289" s="14"/>
      <c r="D289" s="14"/>
      <c r="E289" s="14"/>
      <c r="F289" s="14" t="str">
        <f>Exchanges!G293</f>
        <v>Oil and gas extraction</v>
      </c>
      <c r="G289" s="80">
        <f>Exchanges!H293</f>
        <v>211000</v>
      </c>
      <c r="H289" s="14" t="str">
        <f>Exchanges!I293</f>
        <v>US</v>
      </c>
      <c r="I289" s="81">
        <f>Exchanges!J293</f>
        <v>4.4361136385499289E-7</v>
      </c>
      <c r="J289" s="14" t="str">
        <f>Exchanges!K293</f>
        <v>p</v>
      </c>
      <c r="K289" s="14"/>
      <c r="L289" s="14"/>
      <c r="M289" s="14"/>
      <c r="N289" s="14"/>
      <c r="O289" s="14"/>
      <c r="P289" s="14">
        <f>Exchanges!Q293</f>
        <v>1</v>
      </c>
      <c r="Q289" s="14">
        <f>Exchanges!R293</f>
        <v>1</v>
      </c>
      <c r="R289" s="14">
        <f>Exchanges!S293</f>
        <v>1</v>
      </c>
      <c r="S289" s="14">
        <f>Exchanges!T293</f>
        <v>1</v>
      </c>
      <c r="T289" s="14">
        <f>Exchanges!U293</f>
        <v>1</v>
      </c>
      <c r="U289" s="14">
        <f>Exchanges!V293</f>
        <v>2014</v>
      </c>
      <c r="V289" s="14"/>
      <c r="W289" s="14" t="str">
        <f>Exchanges!X293</f>
        <v>BLS, BEA</v>
      </c>
      <c r="X289" s="14"/>
    </row>
    <row r="290" spans="1:24" x14ac:dyDescent="0.2">
      <c r="A290" s="14" t="s">
        <v>540</v>
      </c>
      <c r="B290" s="14"/>
      <c r="C290" s="14"/>
      <c r="D290" s="14"/>
      <c r="E290" s="14"/>
      <c r="F290" s="14" t="str">
        <f>Exchanges!G294</f>
        <v>Coal mining</v>
      </c>
      <c r="G290" s="80">
        <f>Exchanges!H294</f>
        <v>212100</v>
      </c>
      <c r="H290" s="14" t="str">
        <f>Exchanges!I294</f>
        <v>US</v>
      </c>
      <c r="I290" s="81">
        <f>Exchanges!J294</f>
        <v>1.2894652003940769E-6</v>
      </c>
      <c r="J290" s="14" t="str">
        <f>Exchanges!K294</f>
        <v>p</v>
      </c>
      <c r="K290" s="14"/>
      <c r="L290" s="14"/>
      <c r="M290" s="14"/>
      <c r="N290" s="14"/>
      <c r="O290" s="14"/>
      <c r="P290" s="14">
        <f>Exchanges!Q294</f>
        <v>1</v>
      </c>
      <c r="Q290" s="14">
        <f>Exchanges!R294</f>
        <v>1</v>
      </c>
      <c r="R290" s="14">
        <f>Exchanges!S294</f>
        <v>1</v>
      </c>
      <c r="S290" s="14">
        <f>Exchanges!T294</f>
        <v>2</v>
      </c>
      <c r="T290" s="14">
        <f>Exchanges!U294</f>
        <v>1</v>
      </c>
      <c r="U290" s="14">
        <f>Exchanges!V294</f>
        <v>2014</v>
      </c>
      <c r="V290" s="14"/>
      <c r="W290" s="14" t="str">
        <f>Exchanges!X294</f>
        <v>BLS, BEA</v>
      </c>
      <c r="X290" s="14"/>
    </row>
    <row r="291" spans="1:24" x14ac:dyDescent="0.2">
      <c r="A291" s="14" t="s">
        <v>540</v>
      </c>
      <c r="B291" s="14"/>
      <c r="C291" s="14"/>
      <c r="D291" s="14"/>
      <c r="E291" s="14"/>
      <c r="F291" s="14" t="str">
        <f>Exchanges!G295</f>
        <v>Electric power generation, transmission, and distribution</v>
      </c>
      <c r="G291" s="80">
        <f>Exchanges!H295</f>
        <v>221100</v>
      </c>
      <c r="H291" s="14" t="str">
        <f>Exchanges!I295</f>
        <v>US</v>
      </c>
      <c r="I291" s="81">
        <f>Exchanges!J295</f>
        <v>1.3446996536794328E-6</v>
      </c>
      <c r="J291" s="14" t="str">
        <f>Exchanges!K295</f>
        <v>p</v>
      </c>
      <c r="K291" s="14"/>
      <c r="L291" s="14"/>
      <c r="M291" s="14"/>
      <c r="N291" s="14"/>
      <c r="O291" s="14"/>
      <c r="P291" s="14">
        <f>Exchanges!Q295</f>
        <v>1</v>
      </c>
      <c r="Q291" s="14">
        <f>Exchanges!R295</f>
        <v>1</v>
      </c>
      <c r="R291" s="14">
        <f>Exchanges!S295</f>
        <v>1</v>
      </c>
      <c r="S291" s="14">
        <f>Exchanges!T295</f>
        <v>2</v>
      </c>
      <c r="T291" s="14">
        <f>Exchanges!U295</f>
        <v>1</v>
      </c>
      <c r="U291" s="14">
        <f>Exchanges!V295</f>
        <v>2014</v>
      </c>
      <c r="V291" s="14"/>
      <c r="W291" s="14" t="str">
        <f>Exchanges!X295</f>
        <v>BLS, BEA</v>
      </c>
      <c r="X291" s="14"/>
    </row>
    <row r="292" spans="1:24" x14ac:dyDescent="0.2">
      <c r="A292" s="14" t="s">
        <v>540</v>
      </c>
      <c r="B292" s="14"/>
      <c r="C292" s="14"/>
      <c r="D292" s="14"/>
      <c r="E292" s="14"/>
      <c r="F292" s="14" t="str">
        <f>Exchanges!G296</f>
        <v>Natural gas distribution</v>
      </c>
      <c r="G292" s="80">
        <f>Exchanges!H296</f>
        <v>221200</v>
      </c>
      <c r="H292" s="14" t="str">
        <f>Exchanges!I296</f>
        <v>US</v>
      </c>
      <c r="I292" s="81">
        <f>Exchanges!J296</f>
        <v>1.126206202485544E-6</v>
      </c>
      <c r="J292" s="14" t="str">
        <f>Exchanges!K296</f>
        <v>p</v>
      </c>
      <c r="K292" s="14"/>
      <c r="L292" s="14"/>
      <c r="M292" s="14"/>
      <c r="N292" s="14"/>
      <c r="O292" s="14"/>
      <c r="P292" s="14">
        <f>Exchanges!Q296</f>
        <v>1</v>
      </c>
      <c r="Q292" s="14">
        <f>Exchanges!R296</f>
        <v>1</v>
      </c>
      <c r="R292" s="14">
        <f>Exchanges!S296</f>
        <v>1</v>
      </c>
      <c r="S292" s="14">
        <f>Exchanges!T296</f>
        <v>2</v>
      </c>
      <c r="T292" s="14">
        <f>Exchanges!U296</f>
        <v>1</v>
      </c>
      <c r="U292" s="14">
        <f>Exchanges!V296</f>
        <v>2014</v>
      </c>
      <c r="V292" s="14"/>
      <c r="W292" s="14" t="str">
        <f>Exchanges!X296</f>
        <v>BLS, BEA</v>
      </c>
      <c r="X292" s="14"/>
    </row>
    <row r="293" spans="1:24" x14ac:dyDescent="0.2">
      <c r="A293" s="14" t="s">
        <v>540</v>
      </c>
      <c r="B293" s="14"/>
      <c r="C293" s="14"/>
      <c r="D293" s="14"/>
      <c r="E293" s="14"/>
      <c r="F293" s="14" t="str">
        <f>Exchanges!G297</f>
        <v>Water, sewage and other systems</v>
      </c>
      <c r="G293" s="80">
        <f>Exchanges!H297</f>
        <v>221300</v>
      </c>
      <c r="H293" s="14" t="str">
        <f>Exchanges!I297</f>
        <v>US</v>
      </c>
      <c r="I293" s="81">
        <f>Exchanges!J297</f>
        <v>3.655870135260354E-6</v>
      </c>
      <c r="J293" s="14" t="str">
        <f>Exchanges!K297</f>
        <v>p</v>
      </c>
      <c r="K293" s="14"/>
      <c r="L293" s="14"/>
      <c r="M293" s="14"/>
      <c r="N293" s="14"/>
      <c r="O293" s="14"/>
      <c r="P293" s="14">
        <f>Exchanges!Q297</f>
        <v>1</v>
      </c>
      <c r="Q293" s="14">
        <f>Exchanges!R297</f>
        <v>1</v>
      </c>
      <c r="R293" s="14">
        <f>Exchanges!S297</f>
        <v>1</v>
      </c>
      <c r="S293" s="14">
        <f>Exchanges!T297</f>
        <v>2</v>
      </c>
      <c r="T293" s="14">
        <f>Exchanges!U297</f>
        <v>1</v>
      </c>
      <c r="U293" s="14">
        <f>Exchanges!V297</f>
        <v>2014</v>
      </c>
      <c r="V293" s="14"/>
      <c r="W293" s="14" t="str">
        <f>Exchanges!X297</f>
        <v>BLS, BEA</v>
      </c>
      <c r="X293" s="14"/>
    </row>
    <row r="294" spans="1:24" x14ac:dyDescent="0.2">
      <c r="A294" s="14" t="s">
        <v>540</v>
      </c>
      <c r="B294" s="14"/>
      <c r="C294" s="14"/>
      <c r="D294" s="14"/>
      <c r="E294" s="14"/>
      <c r="F294" s="14" t="str">
        <f>Exchanges!G298</f>
        <v>Sugar and confectionery product manufacturing</v>
      </c>
      <c r="G294" s="80">
        <f>Exchanges!H298</f>
        <v>311300</v>
      </c>
      <c r="H294" s="14" t="str">
        <f>Exchanges!I298</f>
        <v>US</v>
      </c>
      <c r="I294" s="81">
        <f>Exchanges!J298</f>
        <v>2.0842402634056389E-6</v>
      </c>
      <c r="J294" s="14" t="str">
        <f>Exchanges!K298</f>
        <v>p</v>
      </c>
      <c r="K294" s="14"/>
      <c r="L294" s="14"/>
      <c r="M294" s="14"/>
      <c r="N294" s="14"/>
      <c r="O294" s="14"/>
      <c r="P294" s="14">
        <f>Exchanges!Q298</f>
        <v>1</v>
      </c>
      <c r="Q294" s="14">
        <f>Exchanges!R298</f>
        <v>1</v>
      </c>
      <c r="R294" s="14">
        <f>Exchanges!S298</f>
        <v>1</v>
      </c>
      <c r="S294" s="14">
        <f>Exchanges!T298</f>
        <v>2</v>
      </c>
      <c r="T294" s="14">
        <f>Exchanges!U298</f>
        <v>1</v>
      </c>
      <c r="U294" s="14">
        <f>Exchanges!V298</f>
        <v>2014</v>
      </c>
      <c r="V294" s="14"/>
      <c r="W294" s="14" t="str">
        <f>Exchanges!X298</f>
        <v>BLS, BEA</v>
      </c>
      <c r="X294" s="14"/>
    </row>
    <row r="295" spans="1:24" x14ac:dyDescent="0.2">
      <c r="A295" s="14" t="s">
        <v>540</v>
      </c>
      <c r="B295" s="14"/>
      <c r="C295" s="14"/>
      <c r="D295" s="14"/>
      <c r="E295" s="14"/>
      <c r="F295" s="14" t="str">
        <f>Exchanges!G299</f>
        <v>Seafood product preparation and packaging</v>
      </c>
      <c r="G295" s="80">
        <f>Exchanges!H299</f>
        <v>311700</v>
      </c>
      <c r="H295" s="14" t="str">
        <f>Exchanges!I299</f>
        <v>US</v>
      </c>
      <c r="I295" s="81">
        <f>Exchanges!J299</f>
        <v>2.9772101332350867E-6</v>
      </c>
      <c r="J295" s="14" t="str">
        <f>Exchanges!K299</f>
        <v>p</v>
      </c>
      <c r="K295" s="14"/>
      <c r="L295" s="14"/>
      <c r="M295" s="14"/>
      <c r="N295" s="14"/>
      <c r="O295" s="14"/>
      <c r="P295" s="14">
        <f>Exchanges!Q299</f>
        <v>1</v>
      </c>
      <c r="Q295" s="14">
        <f>Exchanges!R299</f>
        <v>1</v>
      </c>
      <c r="R295" s="14">
        <f>Exchanges!S299</f>
        <v>1</v>
      </c>
      <c r="S295" s="14">
        <f>Exchanges!T299</f>
        <v>2</v>
      </c>
      <c r="T295" s="14">
        <f>Exchanges!U299</f>
        <v>1</v>
      </c>
      <c r="U295" s="14">
        <f>Exchanges!V299</f>
        <v>2014</v>
      </c>
      <c r="V295" s="14"/>
      <c r="W295" s="14" t="str">
        <f>Exchanges!X299</f>
        <v>BLS, BEA</v>
      </c>
      <c r="X295" s="14"/>
    </row>
    <row r="296" spans="1:24" x14ac:dyDescent="0.2">
      <c r="A296" s="14" t="s">
        <v>540</v>
      </c>
      <c r="B296" s="14"/>
      <c r="C296" s="14"/>
      <c r="D296" s="14"/>
      <c r="E296" s="14"/>
      <c r="F296" s="14" t="str">
        <f>Exchanges!G300</f>
        <v>Tobacco product manufacturing</v>
      </c>
      <c r="G296" s="80">
        <f>Exchanges!H300</f>
        <v>312200</v>
      </c>
      <c r="H296" s="14" t="str">
        <f>Exchanges!I300</f>
        <v>US</v>
      </c>
      <c r="I296" s="81">
        <f>Exchanges!J300</f>
        <v>2.1856932066323527E-7</v>
      </c>
      <c r="J296" s="14" t="str">
        <f>Exchanges!K300</f>
        <v>p</v>
      </c>
      <c r="K296" s="14"/>
      <c r="L296" s="14"/>
      <c r="M296" s="14"/>
      <c r="N296" s="14"/>
      <c r="O296" s="14"/>
      <c r="P296" s="14">
        <f>Exchanges!Q300</f>
        <v>1</v>
      </c>
      <c r="Q296" s="14">
        <f>Exchanges!R300</f>
        <v>1</v>
      </c>
      <c r="R296" s="14">
        <f>Exchanges!S300</f>
        <v>1</v>
      </c>
      <c r="S296" s="14">
        <f>Exchanges!T300</f>
        <v>2</v>
      </c>
      <c r="T296" s="14">
        <f>Exchanges!U300</f>
        <v>1</v>
      </c>
      <c r="U296" s="14">
        <f>Exchanges!V300</f>
        <v>2014</v>
      </c>
      <c r="V296" s="14"/>
      <c r="W296" s="14" t="str">
        <f>Exchanges!X300</f>
        <v>BLS, BEA</v>
      </c>
      <c r="X296" s="14"/>
    </row>
    <row r="297" spans="1:24" x14ac:dyDescent="0.2">
      <c r="A297" s="14" t="s">
        <v>540</v>
      </c>
      <c r="B297" s="14"/>
      <c r="C297" s="14"/>
      <c r="D297" s="14"/>
      <c r="E297" s="14"/>
      <c r="F297" s="14" t="str">
        <f>Exchanges!G301</f>
        <v>Apparel manufacturing</v>
      </c>
      <c r="G297" s="80">
        <f>Exchanges!H301</f>
        <v>315000</v>
      </c>
      <c r="H297" s="14" t="str">
        <f>Exchanges!I301</f>
        <v>US</v>
      </c>
      <c r="I297" s="81">
        <f>Exchanges!J301</f>
        <v>5.7862941146998224E-6</v>
      </c>
      <c r="J297" s="14" t="str">
        <f>Exchanges!K301</f>
        <v>p</v>
      </c>
      <c r="K297" s="14"/>
      <c r="L297" s="14"/>
      <c r="M297" s="14"/>
      <c r="N297" s="14"/>
      <c r="O297" s="14"/>
      <c r="P297" s="14">
        <f>Exchanges!Q301</f>
        <v>1</v>
      </c>
      <c r="Q297" s="14">
        <f>Exchanges!R301</f>
        <v>1</v>
      </c>
      <c r="R297" s="14">
        <f>Exchanges!S301</f>
        <v>1</v>
      </c>
      <c r="S297" s="14">
        <f>Exchanges!T301</f>
        <v>2</v>
      </c>
      <c r="T297" s="14">
        <f>Exchanges!U301</f>
        <v>1</v>
      </c>
      <c r="U297" s="14">
        <f>Exchanges!V301</f>
        <v>2014</v>
      </c>
      <c r="V297" s="14"/>
      <c r="W297" s="14" t="str">
        <f>Exchanges!X301</f>
        <v>BLS, BEA</v>
      </c>
      <c r="X297" s="14"/>
    </row>
    <row r="298" spans="1:24" x14ac:dyDescent="0.2">
      <c r="A298" s="14" t="s">
        <v>540</v>
      </c>
      <c r="B298" s="14"/>
      <c r="C298" s="14"/>
      <c r="D298" s="14"/>
      <c r="E298" s="14"/>
      <c r="F298" s="14" t="str">
        <f>Exchanges!G302</f>
        <v>Leather and allied product manufacturing</v>
      </c>
      <c r="G298" s="80">
        <f>Exchanges!H302</f>
        <v>316000</v>
      </c>
      <c r="H298" s="14" t="str">
        <f>Exchanges!I302</f>
        <v>US</v>
      </c>
      <c r="I298" s="81">
        <f>Exchanges!J302</f>
        <v>3.8772456271527297E-6</v>
      </c>
      <c r="J298" s="14" t="str">
        <f>Exchanges!K302</f>
        <v>p</v>
      </c>
      <c r="K298" s="14"/>
      <c r="L298" s="14"/>
      <c r="M298" s="14"/>
      <c r="N298" s="14"/>
      <c r="O298" s="14"/>
      <c r="P298" s="14">
        <f>Exchanges!Q302</f>
        <v>1</v>
      </c>
      <c r="Q298" s="14">
        <f>Exchanges!R302</f>
        <v>1</v>
      </c>
      <c r="R298" s="14">
        <f>Exchanges!S302</f>
        <v>1</v>
      </c>
      <c r="S298" s="14">
        <f>Exchanges!T302</f>
        <v>2</v>
      </c>
      <c r="T298" s="14">
        <f>Exchanges!U302</f>
        <v>1</v>
      </c>
      <c r="U298" s="14">
        <f>Exchanges!V302</f>
        <v>2014</v>
      </c>
      <c r="V298" s="14"/>
      <c r="W298" s="14" t="str">
        <f>Exchanges!X302</f>
        <v>BLS, BEA</v>
      </c>
      <c r="X298" s="14"/>
    </row>
    <row r="299" spans="1:24" x14ac:dyDescent="0.2">
      <c r="A299" s="14" t="s">
        <v>540</v>
      </c>
      <c r="B299" s="14"/>
      <c r="C299" s="14"/>
      <c r="D299" s="14"/>
      <c r="E299" s="14"/>
      <c r="F299" s="14" t="str">
        <f>Exchanges!G303</f>
        <v>Sawmills and wood preservation</v>
      </c>
      <c r="G299" s="80">
        <f>Exchanges!H303</f>
        <v>321100</v>
      </c>
      <c r="H299" s="14" t="str">
        <f>Exchanges!I303</f>
        <v>US</v>
      </c>
      <c r="I299" s="81">
        <f>Exchanges!J303</f>
        <v>3.6501927642861161E-6</v>
      </c>
      <c r="J299" s="14" t="str">
        <f>Exchanges!K303</f>
        <v>p</v>
      </c>
      <c r="K299" s="14"/>
      <c r="L299" s="14"/>
      <c r="M299" s="14"/>
      <c r="N299" s="14"/>
      <c r="O299" s="14"/>
      <c r="P299" s="14">
        <f>Exchanges!Q303</f>
        <v>1</v>
      </c>
      <c r="Q299" s="14">
        <f>Exchanges!R303</f>
        <v>1</v>
      </c>
      <c r="R299" s="14">
        <f>Exchanges!S303</f>
        <v>1</v>
      </c>
      <c r="S299" s="14">
        <f>Exchanges!T303</f>
        <v>2</v>
      </c>
      <c r="T299" s="14">
        <f>Exchanges!U303</f>
        <v>1</v>
      </c>
      <c r="U299" s="14">
        <f>Exchanges!V303</f>
        <v>2014</v>
      </c>
      <c r="V299" s="14"/>
      <c r="W299" s="14" t="str">
        <f>Exchanges!X303</f>
        <v>BLS, BEA</v>
      </c>
      <c r="X299" s="14"/>
    </row>
    <row r="300" spans="1:24" x14ac:dyDescent="0.2">
      <c r="A300" s="14" t="s">
        <v>540</v>
      </c>
      <c r="B300" s="14"/>
      <c r="C300" s="14"/>
      <c r="D300" s="14"/>
      <c r="E300" s="14"/>
      <c r="F300" s="14" t="str">
        <f>Exchanges!G304</f>
        <v>Veneer, plywood, and engineered wood product manufacturing</v>
      </c>
      <c r="G300" s="80">
        <f>Exchanges!H304</f>
        <v>321200</v>
      </c>
      <c r="H300" s="14" t="str">
        <f>Exchanges!I304</f>
        <v>US</v>
      </c>
      <c r="I300" s="81">
        <f>Exchanges!J304</f>
        <v>3.4544673795961033E-6</v>
      </c>
      <c r="J300" s="14" t="str">
        <f>Exchanges!K304</f>
        <v>p</v>
      </c>
      <c r="K300" s="14"/>
      <c r="L300" s="14"/>
      <c r="M300" s="14"/>
      <c r="N300" s="14"/>
      <c r="O300" s="14"/>
      <c r="P300" s="14">
        <f>Exchanges!Q304</f>
        <v>1</v>
      </c>
      <c r="Q300" s="14">
        <f>Exchanges!R304</f>
        <v>1</v>
      </c>
      <c r="R300" s="14">
        <f>Exchanges!S304</f>
        <v>1</v>
      </c>
      <c r="S300" s="14">
        <f>Exchanges!T304</f>
        <v>2</v>
      </c>
      <c r="T300" s="14">
        <f>Exchanges!U304</f>
        <v>1</v>
      </c>
      <c r="U300" s="14">
        <f>Exchanges!V304</f>
        <v>2014</v>
      </c>
      <c r="V300" s="14"/>
      <c r="W300" s="14" t="str">
        <f>Exchanges!X304</f>
        <v>BLS, BEA</v>
      </c>
      <c r="X300" s="14"/>
    </row>
    <row r="301" spans="1:24" x14ac:dyDescent="0.2">
      <c r="A301" s="14" t="s">
        <v>540</v>
      </c>
      <c r="B301" s="14"/>
      <c r="C301" s="14"/>
      <c r="D301" s="14"/>
      <c r="E301" s="14"/>
      <c r="F301" s="14" t="str">
        <f>Exchanges!G305</f>
        <v>Clay product and refractory manufacturing</v>
      </c>
      <c r="G301" s="80">
        <f>Exchanges!H305</f>
        <v>327100</v>
      </c>
      <c r="H301" s="14" t="str">
        <f>Exchanges!I305</f>
        <v>US</v>
      </c>
      <c r="I301" s="81">
        <f>Exchanges!J305</f>
        <v>5.0621463185236755E-6</v>
      </c>
      <c r="J301" s="14" t="str">
        <f>Exchanges!K305</f>
        <v>p</v>
      </c>
      <c r="K301" s="14"/>
      <c r="L301" s="14"/>
      <c r="M301" s="14"/>
      <c r="N301" s="14"/>
      <c r="O301" s="14"/>
      <c r="P301" s="14">
        <f>Exchanges!Q305</f>
        <v>1</v>
      </c>
      <c r="Q301" s="14">
        <f>Exchanges!R305</f>
        <v>1</v>
      </c>
      <c r="R301" s="14">
        <f>Exchanges!S305</f>
        <v>1</v>
      </c>
      <c r="S301" s="14">
        <f>Exchanges!T305</f>
        <v>2</v>
      </c>
      <c r="T301" s="14">
        <f>Exchanges!U305</f>
        <v>1</v>
      </c>
      <c r="U301" s="14">
        <f>Exchanges!V305</f>
        <v>2014</v>
      </c>
      <c r="V301" s="14"/>
      <c r="W301" s="14" t="str">
        <f>Exchanges!X305</f>
        <v>BLS, BEA</v>
      </c>
      <c r="X301" s="14"/>
    </row>
    <row r="302" spans="1:24" x14ac:dyDescent="0.2">
      <c r="A302" s="14" t="s">
        <v>540</v>
      </c>
      <c r="B302" s="14"/>
      <c r="C302" s="14"/>
      <c r="D302" s="14"/>
      <c r="E302" s="14"/>
      <c r="F302" s="14" t="str">
        <f>Exchanges!G306</f>
        <v>Glass and glass product manufacturing</v>
      </c>
      <c r="G302" s="80">
        <f>Exchanges!H306</f>
        <v>327200</v>
      </c>
      <c r="H302" s="14" t="str">
        <f>Exchanges!I306</f>
        <v>US</v>
      </c>
      <c r="I302" s="81">
        <f>Exchanges!J306</f>
        <v>3.5055563295659034E-6</v>
      </c>
      <c r="J302" s="14" t="str">
        <f>Exchanges!K306</f>
        <v>p</v>
      </c>
      <c r="K302" s="14"/>
      <c r="L302" s="14"/>
      <c r="M302" s="14"/>
      <c r="N302" s="14"/>
      <c r="O302" s="14"/>
      <c r="P302" s="14">
        <f>Exchanges!Q306</f>
        <v>1</v>
      </c>
      <c r="Q302" s="14">
        <f>Exchanges!R306</f>
        <v>1</v>
      </c>
      <c r="R302" s="14">
        <f>Exchanges!S306</f>
        <v>1</v>
      </c>
      <c r="S302" s="14">
        <f>Exchanges!T306</f>
        <v>2</v>
      </c>
      <c r="T302" s="14">
        <f>Exchanges!U306</f>
        <v>1</v>
      </c>
      <c r="U302" s="14">
        <f>Exchanges!V306</f>
        <v>2014</v>
      </c>
      <c r="V302" s="14"/>
      <c r="W302" s="14" t="str">
        <f>Exchanges!X306</f>
        <v>BLS, BEA</v>
      </c>
      <c r="X302" s="14"/>
    </row>
    <row r="303" spans="1:24" x14ac:dyDescent="0.2">
      <c r="A303" s="14" t="s">
        <v>540</v>
      </c>
      <c r="B303" s="14"/>
      <c r="C303" s="14"/>
      <c r="D303" s="14"/>
      <c r="E303" s="14"/>
      <c r="F303" s="14" t="str">
        <f>Exchanges!G307</f>
        <v>Lime and gypsum product manufacturing</v>
      </c>
      <c r="G303" s="80">
        <f>Exchanges!H307</f>
        <v>327400</v>
      </c>
      <c r="H303" s="14" t="str">
        <f>Exchanges!I307</f>
        <v>US</v>
      </c>
      <c r="I303" s="81">
        <f>Exchanges!J307</f>
        <v>2.0165665016340434E-6</v>
      </c>
      <c r="J303" s="14" t="str">
        <f>Exchanges!K307</f>
        <v>p</v>
      </c>
      <c r="K303" s="14"/>
      <c r="L303" s="14"/>
      <c r="M303" s="14"/>
      <c r="N303" s="14"/>
      <c r="O303" s="14"/>
      <c r="P303" s="14">
        <f>Exchanges!Q307</f>
        <v>1</v>
      </c>
      <c r="Q303" s="14">
        <f>Exchanges!R307</f>
        <v>1</v>
      </c>
      <c r="R303" s="14">
        <f>Exchanges!S307</f>
        <v>1</v>
      </c>
      <c r="S303" s="14">
        <f>Exchanges!T307</f>
        <v>2</v>
      </c>
      <c r="T303" s="14">
        <f>Exchanges!U307</f>
        <v>1</v>
      </c>
      <c r="U303" s="14">
        <f>Exchanges!V307</f>
        <v>2014</v>
      </c>
      <c r="V303" s="14"/>
      <c r="W303" s="14" t="str">
        <f>Exchanges!X307</f>
        <v>BLS, BEA</v>
      </c>
      <c r="X303" s="14"/>
    </row>
    <row r="304" spans="1:24" x14ac:dyDescent="0.2">
      <c r="A304" s="14" t="s">
        <v>540</v>
      </c>
      <c r="B304" s="14"/>
      <c r="C304" s="14"/>
      <c r="D304" s="14"/>
      <c r="E304" s="14"/>
      <c r="F304" s="14" t="str">
        <f>Exchanges!G308</f>
        <v>Iron and steel mills and ferroalloy manufacturing</v>
      </c>
      <c r="G304" s="80">
        <f>Exchanges!H308</f>
        <v>331110</v>
      </c>
      <c r="H304" s="14" t="str">
        <f>Exchanges!I308</f>
        <v>US</v>
      </c>
      <c r="I304" s="81">
        <f>Exchanges!J308</f>
        <v>8.7065550303950089E-7</v>
      </c>
      <c r="J304" s="14" t="str">
        <f>Exchanges!K308</f>
        <v>p</v>
      </c>
      <c r="K304" s="14"/>
      <c r="L304" s="14"/>
      <c r="M304" s="14"/>
      <c r="N304" s="14"/>
      <c r="O304" s="14"/>
      <c r="P304" s="14">
        <f>Exchanges!Q308</f>
        <v>1</v>
      </c>
      <c r="Q304" s="14">
        <f>Exchanges!R308</f>
        <v>1</v>
      </c>
      <c r="R304" s="14">
        <f>Exchanges!S308</f>
        <v>1</v>
      </c>
      <c r="S304" s="14">
        <f>Exchanges!T308</f>
        <v>2</v>
      </c>
      <c r="T304" s="14">
        <f>Exchanges!U308</f>
        <v>1</v>
      </c>
      <c r="U304" s="14">
        <f>Exchanges!V308</f>
        <v>2014</v>
      </c>
      <c r="V304" s="14"/>
      <c r="W304" s="14" t="str">
        <f>Exchanges!X308</f>
        <v>BLS, BEA</v>
      </c>
      <c r="X304" s="14"/>
    </row>
    <row r="305" spans="1:24" x14ac:dyDescent="0.2">
      <c r="A305" s="14" t="s">
        <v>540</v>
      </c>
      <c r="B305" s="14"/>
      <c r="C305" s="14"/>
      <c r="D305" s="14"/>
      <c r="E305" s="14"/>
      <c r="F305" s="14" t="str">
        <f>Exchanges!G309</f>
        <v>Steel product manufacturing from purchased steel</v>
      </c>
      <c r="G305" s="80">
        <f>Exchanges!H309</f>
        <v>331200</v>
      </c>
      <c r="H305" s="14" t="str">
        <f>Exchanges!I309</f>
        <v>US</v>
      </c>
      <c r="I305" s="81">
        <f>Exchanges!J309</f>
        <v>2.4412372618671144E-6</v>
      </c>
      <c r="J305" s="14" t="str">
        <f>Exchanges!K309</f>
        <v>p</v>
      </c>
      <c r="K305" s="14"/>
      <c r="L305" s="14"/>
      <c r="M305" s="14"/>
      <c r="N305" s="14"/>
      <c r="O305" s="14"/>
      <c r="P305" s="14">
        <f>Exchanges!Q309</f>
        <v>1</v>
      </c>
      <c r="Q305" s="14">
        <f>Exchanges!R309</f>
        <v>1</v>
      </c>
      <c r="R305" s="14">
        <f>Exchanges!S309</f>
        <v>1</v>
      </c>
      <c r="S305" s="14">
        <f>Exchanges!T309</f>
        <v>2</v>
      </c>
      <c r="T305" s="14">
        <f>Exchanges!U309</f>
        <v>1</v>
      </c>
      <c r="U305" s="14">
        <f>Exchanges!V309</f>
        <v>2014</v>
      </c>
      <c r="V305" s="14"/>
      <c r="W305" s="14" t="str">
        <f>Exchanges!X309</f>
        <v>BLS, BEA</v>
      </c>
      <c r="X305" s="14"/>
    </row>
    <row r="306" spans="1:24" x14ac:dyDescent="0.2">
      <c r="A306" s="14" t="s">
        <v>540</v>
      </c>
      <c r="B306" s="14"/>
      <c r="C306" s="14"/>
      <c r="D306" s="14"/>
      <c r="E306" s="14"/>
      <c r="F306" s="14" t="str">
        <f>Exchanges!G310</f>
        <v>Cutlery and handtool manufacturing</v>
      </c>
      <c r="G306" s="80">
        <f>Exchanges!H310</f>
        <v>332200</v>
      </c>
      <c r="H306" s="14" t="str">
        <f>Exchanges!I310</f>
        <v>US</v>
      </c>
      <c r="I306" s="81">
        <f>Exchanges!J310</f>
        <v>3.8937555342528094E-6</v>
      </c>
      <c r="J306" s="14" t="str">
        <f>Exchanges!K310</f>
        <v>p</v>
      </c>
      <c r="K306" s="14"/>
      <c r="L306" s="14"/>
      <c r="M306" s="14"/>
      <c r="N306" s="14"/>
      <c r="O306" s="14"/>
      <c r="P306" s="14">
        <f>Exchanges!Q310</f>
        <v>1</v>
      </c>
      <c r="Q306" s="14">
        <f>Exchanges!R310</f>
        <v>1</v>
      </c>
      <c r="R306" s="14">
        <f>Exchanges!S310</f>
        <v>1</v>
      </c>
      <c r="S306" s="14">
        <f>Exchanges!T310</f>
        <v>2</v>
      </c>
      <c r="T306" s="14">
        <f>Exchanges!U310</f>
        <v>1</v>
      </c>
      <c r="U306" s="14">
        <f>Exchanges!V310</f>
        <v>2014</v>
      </c>
      <c r="V306" s="14"/>
      <c r="W306" s="14" t="str">
        <f>Exchanges!X310</f>
        <v>BLS, BEA</v>
      </c>
      <c r="X306" s="14"/>
    </row>
    <row r="307" spans="1:24" x14ac:dyDescent="0.2">
      <c r="A307" s="14" t="s">
        <v>540</v>
      </c>
      <c r="B307" s="14"/>
      <c r="C307" s="14"/>
      <c r="D307" s="14"/>
      <c r="E307" s="14"/>
      <c r="F307" s="14" t="str">
        <f>Exchanges!G311</f>
        <v>Hardware manufacturing</v>
      </c>
      <c r="G307" s="80">
        <f>Exchanges!H311</f>
        <v>332500</v>
      </c>
      <c r="H307" s="14" t="str">
        <f>Exchanges!I311</f>
        <v>US</v>
      </c>
      <c r="I307" s="81">
        <f>Exchanges!J311</f>
        <v>3.1319714240007703E-6</v>
      </c>
      <c r="J307" s="14" t="str">
        <f>Exchanges!K311</f>
        <v>p</v>
      </c>
      <c r="K307" s="14"/>
      <c r="L307" s="14"/>
      <c r="M307" s="14"/>
      <c r="N307" s="14"/>
      <c r="O307" s="14"/>
      <c r="P307" s="14">
        <f>Exchanges!Q311</f>
        <v>1</v>
      </c>
      <c r="Q307" s="14">
        <f>Exchanges!R311</f>
        <v>1</v>
      </c>
      <c r="R307" s="14">
        <f>Exchanges!S311</f>
        <v>1</v>
      </c>
      <c r="S307" s="14">
        <f>Exchanges!T311</f>
        <v>2</v>
      </c>
      <c r="T307" s="14">
        <f>Exchanges!U311</f>
        <v>1</v>
      </c>
      <c r="U307" s="14">
        <f>Exchanges!V311</f>
        <v>2014</v>
      </c>
      <c r="V307" s="14"/>
      <c r="W307" s="14" t="str">
        <f>Exchanges!X311</f>
        <v>BLS, BEA</v>
      </c>
      <c r="X307" s="14"/>
    </row>
    <row r="308" spans="1:24" x14ac:dyDescent="0.2">
      <c r="A308" s="14" t="s">
        <v>540</v>
      </c>
      <c r="B308" s="14"/>
      <c r="C308" s="14"/>
      <c r="D308" s="14"/>
      <c r="E308" s="14"/>
      <c r="F308" s="14" t="str">
        <f>Exchanges!G312</f>
        <v>Spring and wire product manufacturing</v>
      </c>
      <c r="G308" s="80">
        <f>Exchanges!H312</f>
        <v>332600</v>
      </c>
      <c r="H308" s="14" t="str">
        <f>Exchanges!I312</f>
        <v>US</v>
      </c>
      <c r="I308" s="81">
        <f>Exchanges!J312</f>
        <v>4.9102707401224034E-6</v>
      </c>
      <c r="J308" s="14" t="str">
        <f>Exchanges!K312</f>
        <v>p</v>
      </c>
      <c r="K308" s="14"/>
      <c r="L308" s="14"/>
      <c r="M308" s="14"/>
      <c r="N308" s="14"/>
      <c r="O308" s="14"/>
      <c r="P308" s="14">
        <f>Exchanges!Q312</f>
        <v>1</v>
      </c>
      <c r="Q308" s="14">
        <f>Exchanges!R312</f>
        <v>1</v>
      </c>
      <c r="R308" s="14">
        <f>Exchanges!S312</f>
        <v>1</v>
      </c>
      <c r="S308" s="14">
        <f>Exchanges!T312</f>
        <v>2</v>
      </c>
      <c r="T308" s="14">
        <f>Exchanges!U312</f>
        <v>1</v>
      </c>
      <c r="U308" s="14">
        <f>Exchanges!V312</f>
        <v>2014</v>
      </c>
      <c r="V308" s="14"/>
      <c r="W308" s="14" t="str">
        <f>Exchanges!X312</f>
        <v>BLS, BEA</v>
      </c>
      <c r="X308" s="14"/>
    </row>
    <row r="309" spans="1:24" x14ac:dyDescent="0.2">
      <c r="A309" s="14" t="s">
        <v>540</v>
      </c>
      <c r="B309" s="14"/>
      <c r="C309" s="14"/>
      <c r="D309" s="14"/>
      <c r="E309" s="14"/>
      <c r="F309" s="14" t="str">
        <f>Exchanges!G313</f>
        <v>Coating, engraving, heat treating and allied activities</v>
      </c>
      <c r="G309" s="80">
        <f>Exchanges!H313</f>
        <v>332800</v>
      </c>
      <c r="H309" s="14" t="str">
        <f>Exchanges!I313</f>
        <v>US</v>
      </c>
      <c r="I309" s="81">
        <f>Exchanges!J313</f>
        <v>4.8753078928226392E-6</v>
      </c>
      <c r="J309" s="14" t="str">
        <f>Exchanges!K313</f>
        <v>p</v>
      </c>
      <c r="K309" s="14"/>
      <c r="L309" s="14"/>
      <c r="M309" s="14"/>
      <c r="N309" s="14"/>
      <c r="O309" s="14"/>
      <c r="P309" s="14">
        <f>Exchanges!Q313</f>
        <v>1</v>
      </c>
      <c r="Q309" s="14">
        <f>Exchanges!R313</f>
        <v>1</v>
      </c>
      <c r="R309" s="14">
        <f>Exchanges!S313</f>
        <v>1</v>
      </c>
      <c r="S309" s="14">
        <f>Exchanges!T313</f>
        <v>2</v>
      </c>
      <c r="T309" s="14">
        <f>Exchanges!U313</f>
        <v>1</v>
      </c>
      <c r="U309" s="14">
        <f>Exchanges!V313</f>
        <v>2014</v>
      </c>
      <c r="V309" s="14"/>
      <c r="W309" s="14" t="str">
        <f>Exchanges!X313</f>
        <v>BLS, BEA</v>
      </c>
      <c r="X309" s="14"/>
    </row>
    <row r="310" spans="1:24" x14ac:dyDescent="0.2">
      <c r="A310" s="14" t="s">
        <v>540</v>
      </c>
      <c r="B310" s="14"/>
      <c r="C310" s="14"/>
      <c r="D310" s="14"/>
      <c r="E310" s="14"/>
      <c r="F310" s="14" t="str">
        <f>Exchanges!G314</f>
        <v>Audio and video equipment manufacturing</v>
      </c>
      <c r="G310" s="80">
        <f>Exchanges!H314</f>
        <v>334300</v>
      </c>
      <c r="H310" s="14" t="str">
        <f>Exchanges!I314</f>
        <v>US</v>
      </c>
      <c r="I310" s="81">
        <f>Exchanges!J314</f>
        <v>6.2347111799782059E-6</v>
      </c>
      <c r="J310" s="14" t="str">
        <f>Exchanges!K314</f>
        <v>p</v>
      </c>
      <c r="K310" s="14"/>
      <c r="L310" s="14"/>
      <c r="M310" s="14"/>
      <c r="N310" s="14"/>
      <c r="O310" s="14"/>
      <c r="P310" s="14">
        <f>Exchanges!Q314</f>
        <v>1</v>
      </c>
      <c r="Q310" s="14">
        <f>Exchanges!R314</f>
        <v>1</v>
      </c>
      <c r="R310" s="14">
        <f>Exchanges!S314</f>
        <v>1</v>
      </c>
      <c r="S310" s="14">
        <f>Exchanges!T314</f>
        <v>2</v>
      </c>
      <c r="T310" s="14">
        <f>Exchanges!U314</f>
        <v>1</v>
      </c>
      <c r="U310" s="14">
        <f>Exchanges!V314</f>
        <v>2014</v>
      </c>
      <c r="V310" s="14"/>
      <c r="W310" s="14" t="str">
        <f>Exchanges!X314</f>
        <v>BLS, BEA</v>
      </c>
      <c r="X310" s="14"/>
    </row>
    <row r="311" spans="1:24" x14ac:dyDescent="0.2">
      <c r="A311" s="14" t="s">
        <v>540</v>
      </c>
      <c r="B311" s="14"/>
      <c r="C311" s="14"/>
      <c r="D311" s="14"/>
      <c r="E311" s="14"/>
      <c r="F311" s="14" t="str">
        <f>Exchanges!G315</f>
        <v>Manufacturing and reproducing magnetic and optical media</v>
      </c>
      <c r="G311" s="80">
        <f>Exchanges!H315</f>
        <v>334610</v>
      </c>
      <c r="H311" s="14" t="str">
        <f>Exchanges!I315</f>
        <v>US</v>
      </c>
      <c r="I311" s="81">
        <f>Exchanges!J315</f>
        <v>5.2489318362961614E-6</v>
      </c>
      <c r="J311" s="14" t="str">
        <f>Exchanges!K315</f>
        <v>p</v>
      </c>
      <c r="K311" s="14"/>
      <c r="L311" s="14"/>
      <c r="M311" s="14"/>
      <c r="N311" s="14"/>
      <c r="O311" s="14"/>
      <c r="P311" s="14">
        <f>Exchanges!Q315</f>
        <v>1</v>
      </c>
      <c r="Q311" s="14">
        <f>Exchanges!R315</f>
        <v>1</v>
      </c>
      <c r="R311" s="14">
        <f>Exchanges!S315</f>
        <v>1</v>
      </c>
      <c r="S311" s="14">
        <f>Exchanges!T315</f>
        <v>2</v>
      </c>
      <c r="T311" s="14">
        <f>Exchanges!U315</f>
        <v>1</v>
      </c>
      <c r="U311" s="14">
        <f>Exchanges!V315</f>
        <v>2014</v>
      </c>
      <c r="V311" s="14"/>
      <c r="W311" s="14" t="str">
        <f>Exchanges!X315</f>
        <v>BLS, BEA</v>
      </c>
      <c r="X311" s="14"/>
    </row>
    <row r="312" spans="1:24" x14ac:dyDescent="0.2">
      <c r="A312" s="14" t="s">
        <v>540</v>
      </c>
      <c r="B312" s="14"/>
      <c r="C312" s="14"/>
      <c r="D312" s="14"/>
      <c r="E312" s="14"/>
      <c r="F312" s="14" t="str">
        <f>Exchanges!G316</f>
        <v>Railroad rolling stock manufacturing</v>
      </c>
      <c r="G312" s="80">
        <f>Exchanges!H316</f>
        <v>336500</v>
      </c>
      <c r="H312" s="14" t="str">
        <f>Exchanges!I316</f>
        <v>US</v>
      </c>
      <c r="I312" s="81">
        <f>Exchanges!J316</f>
        <v>1.1756962735428723E-6</v>
      </c>
      <c r="J312" s="14" t="str">
        <f>Exchanges!K316</f>
        <v>p</v>
      </c>
      <c r="K312" s="14"/>
      <c r="L312" s="14"/>
      <c r="M312" s="14"/>
      <c r="N312" s="14"/>
      <c r="O312" s="14"/>
      <c r="P312" s="14">
        <f>Exchanges!Q316</f>
        <v>1</v>
      </c>
      <c r="Q312" s="14">
        <f>Exchanges!R316</f>
        <v>1</v>
      </c>
      <c r="R312" s="14">
        <f>Exchanges!S316</f>
        <v>1</v>
      </c>
      <c r="S312" s="14">
        <f>Exchanges!T316</f>
        <v>2</v>
      </c>
      <c r="T312" s="14">
        <f>Exchanges!U316</f>
        <v>1</v>
      </c>
      <c r="U312" s="14">
        <f>Exchanges!V316</f>
        <v>2014</v>
      </c>
      <c r="V312" s="14"/>
      <c r="W312" s="14" t="str">
        <f>Exchanges!X316</f>
        <v>BLS, BEA</v>
      </c>
      <c r="X312" s="14"/>
    </row>
    <row r="313" spans="1:24" x14ac:dyDescent="0.2">
      <c r="A313" s="14" t="s">
        <v>540</v>
      </c>
      <c r="B313" s="14"/>
      <c r="C313" s="14"/>
      <c r="D313" s="14"/>
      <c r="E313" s="14"/>
      <c r="F313" s="14" t="str">
        <f>Exchanges!G317</f>
        <v>Wood kitchen cabinet and countertop manufacturing</v>
      </c>
      <c r="G313" s="80">
        <f>Exchanges!H317</f>
        <v>337110</v>
      </c>
      <c r="H313" s="14" t="str">
        <f>Exchanges!I317</f>
        <v>US</v>
      </c>
      <c r="I313" s="81">
        <f>Exchanges!J317</f>
        <v>8.3297777965042097E-6</v>
      </c>
      <c r="J313" s="14" t="str">
        <f>Exchanges!K317</f>
        <v>p</v>
      </c>
      <c r="K313" s="14"/>
      <c r="L313" s="14"/>
      <c r="M313" s="14"/>
      <c r="N313" s="14"/>
      <c r="O313" s="14"/>
      <c r="P313" s="14">
        <f>Exchanges!Q317</f>
        <v>1</v>
      </c>
      <c r="Q313" s="14">
        <f>Exchanges!R317</f>
        <v>1</v>
      </c>
      <c r="R313" s="14">
        <f>Exchanges!S317</f>
        <v>1</v>
      </c>
      <c r="S313" s="14">
        <f>Exchanges!T317</f>
        <v>2</v>
      </c>
      <c r="T313" s="14">
        <f>Exchanges!U317</f>
        <v>1</v>
      </c>
      <c r="U313" s="14">
        <f>Exchanges!V317</f>
        <v>2014</v>
      </c>
      <c r="V313" s="14"/>
      <c r="W313" s="14" t="str">
        <f>Exchanges!X317</f>
        <v>BLS, BEA</v>
      </c>
      <c r="X313" s="14"/>
    </row>
    <row r="314" spans="1:24" x14ac:dyDescent="0.2">
      <c r="A314" s="14" t="s">
        <v>540</v>
      </c>
      <c r="B314" s="14"/>
      <c r="C314" s="14"/>
      <c r="D314" s="14"/>
      <c r="E314" s="14"/>
      <c r="F314" s="14" t="str">
        <f>Exchanges!G318</f>
        <v>Other furniture related product manufacturing</v>
      </c>
      <c r="G314" s="80">
        <f>Exchanges!H318</f>
        <v>337900</v>
      </c>
      <c r="H314" s="14" t="str">
        <f>Exchanges!I318</f>
        <v>US</v>
      </c>
      <c r="I314" s="81">
        <f>Exchanges!J318</f>
        <v>2.7344089663455083E-6</v>
      </c>
      <c r="J314" s="14" t="str">
        <f>Exchanges!K318</f>
        <v>p</v>
      </c>
      <c r="K314" s="14"/>
      <c r="L314" s="14"/>
      <c r="M314" s="14"/>
      <c r="N314" s="14"/>
      <c r="O314" s="14"/>
      <c r="P314" s="14">
        <f>Exchanges!Q318</f>
        <v>1</v>
      </c>
      <c r="Q314" s="14">
        <f>Exchanges!R318</f>
        <v>1</v>
      </c>
      <c r="R314" s="14">
        <f>Exchanges!S318</f>
        <v>1</v>
      </c>
      <c r="S314" s="14">
        <f>Exchanges!T318</f>
        <v>2</v>
      </c>
      <c r="T314" s="14">
        <f>Exchanges!U318</f>
        <v>1</v>
      </c>
      <c r="U314" s="14">
        <f>Exchanges!V318</f>
        <v>2014</v>
      </c>
      <c r="V314" s="14"/>
      <c r="W314" s="14" t="str">
        <f>Exchanges!X318</f>
        <v>BLS, BEA</v>
      </c>
      <c r="X314" s="14"/>
    </row>
    <row r="315" spans="1:24" x14ac:dyDescent="0.2">
      <c r="A315" s="14" t="s">
        <v>540</v>
      </c>
      <c r="B315" s="14"/>
      <c r="C315" s="14"/>
      <c r="D315" s="14"/>
      <c r="E315" s="14"/>
      <c r="F315" s="14" t="str">
        <f>Exchanges!G319</f>
        <v>Wholesale trade</v>
      </c>
      <c r="G315" s="80">
        <f>Exchanges!H319</f>
        <v>420000</v>
      </c>
      <c r="H315" s="14" t="str">
        <f>Exchanges!I319</f>
        <v>US</v>
      </c>
      <c r="I315" s="81">
        <f>Exchanges!J319</f>
        <v>4.3694769919204804E-6</v>
      </c>
      <c r="J315" s="14" t="str">
        <f>Exchanges!K319</f>
        <v>p</v>
      </c>
      <c r="K315" s="14"/>
      <c r="L315" s="14"/>
      <c r="M315" s="14"/>
      <c r="N315" s="14"/>
      <c r="O315" s="14"/>
      <c r="P315" s="14">
        <f>Exchanges!Q319</f>
        <v>1</v>
      </c>
      <c r="Q315" s="14">
        <f>Exchanges!R319</f>
        <v>1</v>
      </c>
      <c r="R315" s="14">
        <f>Exchanges!S319</f>
        <v>1</v>
      </c>
      <c r="S315" s="14">
        <f>Exchanges!T319</f>
        <v>1</v>
      </c>
      <c r="T315" s="14">
        <f>Exchanges!U319</f>
        <v>1</v>
      </c>
      <c r="U315" s="14">
        <f>Exchanges!V319</f>
        <v>2014</v>
      </c>
      <c r="V315" s="14"/>
      <c r="W315" s="14" t="str">
        <f>Exchanges!X319</f>
        <v>BLS, BEA</v>
      </c>
      <c r="X315" s="14"/>
    </row>
    <row r="316" spans="1:24" x14ac:dyDescent="0.2">
      <c r="A316" s="14" t="s">
        <v>540</v>
      </c>
      <c r="B316" s="14"/>
      <c r="C316" s="14"/>
      <c r="D316" s="14"/>
      <c r="E316" s="14"/>
      <c r="F316" s="14" t="str">
        <f>Exchanges!G320</f>
        <v>Motor vehicle and parts dealers</v>
      </c>
      <c r="G316" s="80">
        <f>Exchanges!H320</f>
        <v>441000</v>
      </c>
      <c r="H316" s="14" t="str">
        <f>Exchanges!I320</f>
        <v>US</v>
      </c>
      <c r="I316" s="81">
        <f>Exchanges!J320</f>
        <v>7.2438588162331034E-6</v>
      </c>
      <c r="J316" s="14" t="str">
        <f>Exchanges!K320</f>
        <v>p</v>
      </c>
      <c r="K316" s="14"/>
      <c r="L316" s="14"/>
      <c r="M316" s="14"/>
      <c r="N316" s="14"/>
      <c r="O316" s="14"/>
      <c r="P316" s="14">
        <f>Exchanges!Q320</f>
        <v>1</v>
      </c>
      <c r="Q316" s="14">
        <f>Exchanges!R320</f>
        <v>1</v>
      </c>
      <c r="R316" s="14">
        <f>Exchanges!S320</f>
        <v>1</v>
      </c>
      <c r="S316" s="14">
        <f>Exchanges!T320</f>
        <v>1</v>
      </c>
      <c r="T316" s="14">
        <f>Exchanges!U320</f>
        <v>1</v>
      </c>
      <c r="U316" s="14">
        <f>Exchanges!V320</f>
        <v>2014</v>
      </c>
      <c r="V316" s="14"/>
      <c r="W316" s="14" t="str">
        <f>Exchanges!X320</f>
        <v>BLS, BEA</v>
      </c>
      <c r="X316" s="14"/>
    </row>
    <row r="317" spans="1:24" x14ac:dyDescent="0.2">
      <c r="A317" s="14" t="s">
        <v>540</v>
      </c>
      <c r="B317" s="14"/>
      <c r="C317" s="14"/>
      <c r="D317" s="14"/>
      <c r="E317" s="14"/>
      <c r="F317" s="14" t="str">
        <f>Exchanges!G321</f>
        <v>Food and beverage stores</v>
      </c>
      <c r="G317" s="80">
        <f>Exchanges!H321</f>
        <v>445000</v>
      </c>
      <c r="H317" s="14" t="str">
        <f>Exchanges!I321</f>
        <v>US</v>
      </c>
      <c r="I317" s="81">
        <f>Exchanges!J321</f>
        <v>2.7980431345814925E-5</v>
      </c>
      <c r="J317" s="14" t="str">
        <f>Exchanges!K321</f>
        <v>p</v>
      </c>
      <c r="K317" s="14"/>
      <c r="L317" s="14"/>
      <c r="M317" s="14"/>
      <c r="N317" s="14"/>
      <c r="O317" s="14"/>
      <c r="P317" s="14">
        <f>Exchanges!Q321</f>
        <v>1</v>
      </c>
      <c r="Q317" s="14">
        <f>Exchanges!R321</f>
        <v>1</v>
      </c>
      <c r="R317" s="14">
        <f>Exchanges!S321</f>
        <v>1</v>
      </c>
      <c r="S317" s="14">
        <f>Exchanges!T321</f>
        <v>1</v>
      </c>
      <c r="T317" s="14">
        <f>Exchanges!U321</f>
        <v>1</v>
      </c>
      <c r="U317" s="14">
        <f>Exchanges!V321</f>
        <v>2014</v>
      </c>
      <c r="V317" s="14"/>
      <c r="W317" s="14" t="str">
        <f>Exchanges!X321</f>
        <v>BLS, BEA</v>
      </c>
      <c r="X317" s="14"/>
    </row>
    <row r="318" spans="1:24" x14ac:dyDescent="0.2">
      <c r="A318" s="14" t="s">
        <v>540</v>
      </c>
      <c r="B318" s="14"/>
      <c r="C318" s="14"/>
      <c r="D318" s="14"/>
      <c r="E318" s="14"/>
      <c r="F318" s="14" t="str">
        <f>Exchanges!G322</f>
        <v>Air transportation</v>
      </c>
      <c r="G318" s="80">
        <f>Exchanges!H322</f>
        <v>481000</v>
      </c>
      <c r="H318" s="14" t="str">
        <f>Exchanges!I322</f>
        <v>US</v>
      </c>
      <c r="I318" s="81">
        <f>Exchanges!J322</f>
        <v>2.3828937432687817E-6</v>
      </c>
      <c r="J318" s="14" t="str">
        <f>Exchanges!K322</f>
        <v>p</v>
      </c>
      <c r="K318" s="14"/>
      <c r="L318" s="14"/>
      <c r="M318" s="14"/>
      <c r="N318" s="14"/>
      <c r="O318" s="14"/>
      <c r="P318" s="14">
        <f>Exchanges!Q322</f>
        <v>1</v>
      </c>
      <c r="Q318" s="14">
        <f>Exchanges!R322</f>
        <v>1</v>
      </c>
      <c r="R318" s="14">
        <f>Exchanges!S322</f>
        <v>1</v>
      </c>
      <c r="S318" s="14">
        <f>Exchanges!T322</f>
        <v>1</v>
      </c>
      <c r="T318" s="14">
        <f>Exchanges!U322</f>
        <v>1</v>
      </c>
      <c r="U318" s="14">
        <f>Exchanges!V322</f>
        <v>2014</v>
      </c>
      <c r="V318" s="14"/>
      <c r="W318" s="14" t="str">
        <f>Exchanges!X322</f>
        <v>BLS, BEA</v>
      </c>
      <c r="X318" s="14"/>
    </row>
    <row r="319" spans="1:24" x14ac:dyDescent="0.2">
      <c r="A319" s="14" t="s">
        <v>540</v>
      </c>
      <c r="B319" s="14"/>
      <c r="C319" s="14"/>
      <c r="D319" s="14"/>
      <c r="E319" s="14"/>
      <c r="F319" s="14" t="str">
        <f>Exchanges!G323</f>
        <v>Water transportation</v>
      </c>
      <c r="G319" s="80">
        <f>Exchanges!H323</f>
        <v>483000</v>
      </c>
      <c r="H319" s="14" t="str">
        <f>Exchanges!I323</f>
        <v>US</v>
      </c>
      <c r="I319" s="81">
        <f>Exchanges!J323</f>
        <v>1.1202905837175719E-6</v>
      </c>
      <c r="J319" s="14" t="str">
        <f>Exchanges!K323</f>
        <v>p</v>
      </c>
      <c r="K319" s="14"/>
      <c r="L319" s="14"/>
      <c r="M319" s="14"/>
      <c r="N319" s="14"/>
      <c r="O319" s="14"/>
      <c r="P319" s="14">
        <f>Exchanges!Q323</f>
        <v>1</v>
      </c>
      <c r="Q319" s="14">
        <f>Exchanges!R323</f>
        <v>1</v>
      </c>
      <c r="R319" s="14">
        <f>Exchanges!S323</f>
        <v>1</v>
      </c>
      <c r="S319" s="14">
        <f>Exchanges!T323</f>
        <v>1</v>
      </c>
      <c r="T319" s="14">
        <f>Exchanges!U323</f>
        <v>1</v>
      </c>
      <c r="U319" s="14">
        <f>Exchanges!V323</f>
        <v>2014</v>
      </c>
      <c r="V319" s="14"/>
      <c r="W319" s="14" t="str">
        <f>Exchanges!X323</f>
        <v>BLS, BEA</v>
      </c>
      <c r="X319" s="14"/>
    </row>
    <row r="320" spans="1:24" x14ac:dyDescent="0.2">
      <c r="A320" s="14" t="s">
        <v>540</v>
      </c>
      <c r="B320" s="14"/>
      <c r="C320" s="14"/>
      <c r="D320" s="14"/>
      <c r="E320" s="14"/>
      <c r="F320" s="14" t="str">
        <f>Exchanges!G324</f>
        <v>Truck transportation</v>
      </c>
      <c r="G320" s="80">
        <f>Exchanges!H324</f>
        <v>484000</v>
      </c>
      <c r="H320" s="14" t="str">
        <f>Exchanges!I324</f>
        <v>US</v>
      </c>
      <c r="I320" s="81">
        <f>Exchanges!J324</f>
        <v>4.3309982739466666E-6</v>
      </c>
      <c r="J320" s="14" t="str">
        <f>Exchanges!K324</f>
        <v>p</v>
      </c>
      <c r="K320" s="14"/>
      <c r="L320" s="14"/>
      <c r="M320" s="14"/>
      <c r="N320" s="14"/>
      <c r="O320" s="14"/>
      <c r="P320" s="14">
        <f>Exchanges!Q324</f>
        <v>1</v>
      </c>
      <c r="Q320" s="14">
        <f>Exchanges!R324</f>
        <v>1</v>
      </c>
      <c r="R320" s="14">
        <f>Exchanges!S324</f>
        <v>1</v>
      </c>
      <c r="S320" s="14">
        <f>Exchanges!T324</f>
        <v>1</v>
      </c>
      <c r="T320" s="14">
        <f>Exchanges!U324</f>
        <v>1</v>
      </c>
      <c r="U320" s="14">
        <f>Exchanges!V324</f>
        <v>2014</v>
      </c>
      <c r="V320" s="14"/>
      <c r="W320" s="14" t="str">
        <f>Exchanges!X324</f>
        <v>BLS, BEA</v>
      </c>
      <c r="X320" s="14"/>
    </row>
    <row r="321" spans="1:24" x14ac:dyDescent="0.2">
      <c r="A321" s="14" t="s">
        <v>540</v>
      </c>
      <c r="B321" s="14"/>
      <c r="C321" s="14"/>
      <c r="D321" s="14"/>
      <c r="E321" s="14"/>
      <c r="F321" s="14" t="str">
        <f>Exchanges!G325</f>
        <v>Transit and ground passenger transportation</v>
      </c>
      <c r="G321" s="80">
        <f>Exchanges!H325</f>
        <v>485000</v>
      </c>
      <c r="H321" s="14" t="str">
        <f>Exchanges!I325</f>
        <v>US</v>
      </c>
      <c r="I321" s="81">
        <f>Exchanges!J325</f>
        <v>8.1693847446682478E-6</v>
      </c>
      <c r="J321" s="14" t="str">
        <f>Exchanges!K325</f>
        <v>p</v>
      </c>
      <c r="K321" s="14"/>
      <c r="L321" s="14"/>
      <c r="M321" s="14"/>
      <c r="N321" s="14"/>
      <c r="O321" s="14"/>
      <c r="P321" s="14">
        <f>Exchanges!Q325</f>
        <v>1</v>
      </c>
      <c r="Q321" s="14">
        <f>Exchanges!R325</f>
        <v>1</v>
      </c>
      <c r="R321" s="14">
        <f>Exchanges!S325</f>
        <v>1</v>
      </c>
      <c r="S321" s="14">
        <f>Exchanges!T325</f>
        <v>1</v>
      </c>
      <c r="T321" s="14">
        <f>Exchanges!U325</f>
        <v>1</v>
      </c>
      <c r="U321" s="14">
        <f>Exchanges!V325</f>
        <v>2014</v>
      </c>
      <c r="V321" s="14"/>
      <c r="W321" s="14" t="str">
        <f>Exchanges!X325</f>
        <v>BLS, BEA</v>
      </c>
      <c r="X321" s="14"/>
    </row>
    <row r="322" spans="1:24" x14ac:dyDescent="0.2">
      <c r="A322" s="14" t="s">
        <v>540</v>
      </c>
      <c r="B322" s="14"/>
      <c r="C322" s="14"/>
      <c r="D322" s="14"/>
      <c r="E322" s="14"/>
      <c r="F322" s="14" t="str">
        <f>Exchanges!G326</f>
        <v>Pipeline transportation</v>
      </c>
      <c r="G322" s="80">
        <f>Exchanges!H326</f>
        <v>486000</v>
      </c>
      <c r="H322" s="14" t="str">
        <f>Exchanges!I326</f>
        <v>US</v>
      </c>
      <c r="I322" s="81">
        <f>Exchanges!J326</f>
        <v>1.5034241566014682E-6</v>
      </c>
      <c r="J322" s="14" t="str">
        <f>Exchanges!K326</f>
        <v>p</v>
      </c>
      <c r="K322" s="14"/>
      <c r="L322" s="14"/>
      <c r="M322" s="14"/>
      <c r="N322" s="14"/>
      <c r="O322" s="14"/>
      <c r="P322" s="14">
        <f>Exchanges!Q326</f>
        <v>1</v>
      </c>
      <c r="Q322" s="14">
        <f>Exchanges!R326</f>
        <v>1</v>
      </c>
      <c r="R322" s="14">
        <f>Exchanges!S326</f>
        <v>1</v>
      </c>
      <c r="S322" s="14">
        <f>Exchanges!T326</f>
        <v>1</v>
      </c>
      <c r="T322" s="14">
        <f>Exchanges!U326</f>
        <v>1</v>
      </c>
      <c r="U322" s="14">
        <f>Exchanges!V326</f>
        <v>2014</v>
      </c>
      <c r="V322" s="14"/>
      <c r="W322" s="14" t="str">
        <f>Exchanges!X326</f>
        <v>BLS, BEA</v>
      </c>
      <c r="X322" s="14"/>
    </row>
    <row r="323" spans="1:24" x14ac:dyDescent="0.2">
      <c r="A323" s="14" t="s">
        <v>540</v>
      </c>
      <c r="B323" s="14"/>
      <c r="C323" s="14"/>
      <c r="D323" s="14"/>
      <c r="E323" s="14"/>
      <c r="F323" s="14" t="str">
        <f>Exchanges!G327</f>
        <v>Scenic and sightseeing transportation and support activities for transportation</v>
      </c>
      <c r="G323" s="80" t="str">
        <f>Exchanges!H327</f>
        <v>48A000</v>
      </c>
      <c r="H323" s="14" t="str">
        <f>Exchanges!I327</f>
        <v>US</v>
      </c>
      <c r="I323" s="81">
        <f>Exchanges!J327</f>
        <v>5.5001788223084631E-6</v>
      </c>
      <c r="J323" s="14" t="str">
        <f>Exchanges!K327</f>
        <v>p</v>
      </c>
      <c r="K323" s="14"/>
      <c r="L323" s="14"/>
      <c r="M323" s="14"/>
      <c r="N323" s="14"/>
      <c r="O323" s="14"/>
      <c r="P323" s="14">
        <f>Exchanges!Q327</f>
        <v>1</v>
      </c>
      <c r="Q323" s="14">
        <f>Exchanges!R327</f>
        <v>1</v>
      </c>
      <c r="R323" s="14">
        <f>Exchanges!S327</f>
        <v>1</v>
      </c>
      <c r="S323" s="14">
        <f>Exchanges!T327</f>
        <v>2</v>
      </c>
      <c r="T323" s="14">
        <f>Exchanges!U327</f>
        <v>1</v>
      </c>
      <c r="U323" s="14">
        <f>Exchanges!V327</f>
        <v>2014</v>
      </c>
      <c r="V323" s="14"/>
      <c r="W323" s="14" t="str">
        <f>Exchanges!X327</f>
        <v>BLS, BEA</v>
      </c>
      <c r="X323" s="14"/>
    </row>
    <row r="324" spans="1:24" x14ac:dyDescent="0.2">
      <c r="A324" s="14" t="s">
        <v>540</v>
      </c>
      <c r="B324" s="14"/>
      <c r="C324" s="14"/>
      <c r="D324" s="14"/>
      <c r="E324" s="14"/>
      <c r="F324" s="14" t="str">
        <f>Exchanges!G328</f>
        <v>Postal service</v>
      </c>
      <c r="G324" s="80">
        <f>Exchanges!H328</f>
        <v>491000</v>
      </c>
      <c r="H324" s="14" t="str">
        <f>Exchanges!I328</f>
        <v>US</v>
      </c>
      <c r="I324" s="81">
        <f>Exchanges!J328</f>
        <v>1.0063603000720101E-5</v>
      </c>
      <c r="J324" s="14" t="str">
        <f>Exchanges!K328</f>
        <v>p</v>
      </c>
      <c r="K324" s="14"/>
      <c r="L324" s="14"/>
      <c r="M324" s="14"/>
      <c r="N324" s="14"/>
      <c r="O324" s="14"/>
      <c r="P324" s="14">
        <f>Exchanges!Q328</f>
        <v>1</v>
      </c>
      <c r="Q324" s="14">
        <f>Exchanges!R328</f>
        <v>1</v>
      </c>
      <c r="R324" s="14">
        <f>Exchanges!S328</f>
        <v>1</v>
      </c>
      <c r="S324" s="14">
        <f>Exchanges!T328</f>
        <v>2</v>
      </c>
      <c r="T324" s="14">
        <f>Exchanges!U328</f>
        <v>1</v>
      </c>
      <c r="U324" s="14">
        <f>Exchanges!V328</f>
        <v>2014</v>
      </c>
      <c r="V324" s="14"/>
      <c r="W324" s="14" t="str">
        <f>Exchanges!X328</f>
        <v>BLS, BEA</v>
      </c>
      <c r="X324" s="14"/>
    </row>
    <row r="325" spans="1:24" x14ac:dyDescent="0.2">
      <c r="A325" s="14" t="s">
        <v>540</v>
      </c>
      <c r="B325" s="14"/>
      <c r="C325" s="14"/>
      <c r="D325" s="14"/>
      <c r="E325" s="14"/>
      <c r="F325" s="14" t="str">
        <f>Exchanges!G329</f>
        <v>Couriers and messengers</v>
      </c>
      <c r="G325" s="80">
        <f>Exchanges!H329</f>
        <v>492000</v>
      </c>
      <c r="H325" s="14" t="str">
        <f>Exchanges!I329</f>
        <v>US</v>
      </c>
      <c r="I325" s="81">
        <f>Exchanges!J329</f>
        <v>6.3304808886916946E-6</v>
      </c>
      <c r="J325" s="14" t="str">
        <f>Exchanges!K329</f>
        <v>p</v>
      </c>
      <c r="K325" s="14"/>
      <c r="L325" s="14"/>
      <c r="M325" s="14"/>
      <c r="N325" s="14"/>
      <c r="O325" s="14"/>
      <c r="P325" s="14">
        <f>Exchanges!Q329</f>
        <v>1</v>
      </c>
      <c r="Q325" s="14">
        <f>Exchanges!R329</f>
        <v>1</v>
      </c>
      <c r="R325" s="14">
        <f>Exchanges!S329</f>
        <v>1</v>
      </c>
      <c r="S325" s="14">
        <f>Exchanges!T329</f>
        <v>2</v>
      </c>
      <c r="T325" s="14">
        <f>Exchanges!U329</f>
        <v>1</v>
      </c>
      <c r="U325" s="14">
        <f>Exchanges!V329</f>
        <v>2014</v>
      </c>
      <c r="V325" s="14"/>
      <c r="W325" s="14" t="str">
        <f>Exchanges!X329</f>
        <v>BLS, BEA</v>
      </c>
      <c r="X325" s="14"/>
    </row>
    <row r="326" spans="1:24" x14ac:dyDescent="0.2">
      <c r="A326" s="14" t="s">
        <v>540</v>
      </c>
      <c r="B326" s="14"/>
      <c r="C326" s="14"/>
      <c r="D326" s="14"/>
      <c r="E326" s="14"/>
      <c r="F326" s="14" t="str">
        <f>Exchanges!G330</f>
        <v>Warehousing and storage</v>
      </c>
      <c r="G326" s="80">
        <f>Exchanges!H330</f>
        <v>493000</v>
      </c>
      <c r="H326" s="14" t="str">
        <f>Exchanges!I330</f>
        <v>US</v>
      </c>
      <c r="I326" s="81">
        <f>Exchanges!J330</f>
        <v>8.140842110868837E-6</v>
      </c>
      <c r="J326" s="14" t="str">
        <f>Exchanges!K330</f>
        <v>p</v>
      </c>
      <c r="K326" s="14"/>
      <c r="L326" s="14"/>
      <c r="M326" s="14"/>
      <c r="N326" s="14"/>
      <c r="O326" s="14"/>
      <c r="P326" s="14">
        <f>Exchanges!Q330</f>
        <v>1</v>
      </c>
      <c r="Q326" s="14">
        <f>Exchanges!R330</f>
        <v>1</v>
      </c>
      <c r="R326" s="14">
        <f>Exchanges!S330</f>
        <v>1</v>
      </c>
      <c r="S326" s="14">
        <f>Exchanges!T330</f>
        <v>1</v>
      </c>
      <c r="T326" s="14">
        <f>Exchanges!U330</f>
        <v>1</v>
      </c>
      <c r="U326" s="14">
        <f>Exchanges!V330</f>
        <v>2014</v>
      </c>
      <c r="V326" s="14"/>
      <c r="W326" s="14" t="str">
        <f>Exchanges!X330</f>
        <v>BLS, BEA</v>
      </c>
      <c r="X326" s="14"/>
    </row>
    <row r="327" spans="1:24" x14ac:dyDescent="0.2">
      <c r="A327" s="14" t="s">
        <v>540</v>
      </c>
      <c r="B327" s="14"/>
      <c r="C327" s="14"/>
      <c r="D327" s="14"/>
      <c r="E327" s="14"/>
      <c r="F327" s="14" t="str">
        <f>Exchanges!G331</f>
        <v>Other retail</v>
      </c>
      <c r="G327" s="80" t="str">
        <f>Exchanges!H331</f>
        <v>4A0000</v>
      </c>
      <c r="H327" s="14" t="str">
        <f>Exchanges!I331</f>
        <v>US</v>
      </c>
      <c r="I327" s="81">
        <f>Exchanges!J331</f>
        <v>8.6187193339359815E-6</v>
      </c>
      <c r="J327" s="14" t="str">
        <f>Exchanges!K331</f>
        <v>p</v>
      </c>
      <c r="K327" s="14"/>
      <c r="L327" s="14"/>
      <c r="M327" s="14"/>
      <c r="N327" s="14"/>
      <c r="O327" s="14"/>
      <c r="P327" s="14">
        <f>Exchanges!Q331</f>
        <v>1</v>
      </c>
      <c r="Q327" s="14">
        <f>Exchanges!R331</f>
        <v>1</v>
      </c>
      <c r="R327" s="14">
        <f>Exchanges!S331</f>
        <v>1</v>
      </c>
      <c r="S327" s="14">
        <f>Exchanges!T331</f>
        <v>1</v>
      </c>
      <c r="T327" s="14">
        <f>Exchanges!U331</f>
        <v>1</v>
      </c>
      <c r="U327" s="14">
        <f>Exchanges!V331</f>
        <v>2014</v>
      </c>
      <c r="V327" s="14"/>
      <c r="W327" s="14" t="str">
        <f>Exchanges!X331</f>
        <v>BLS, BEA</v>
      </c>
      <c r="X327" s="14"/>
    </row>
    <row r="328" spans="1:24" x14ac:dyDescent="0.2">
      <c r="A328" s="14" t="s">
        <v>540</v>
      </c>
      <c r="B328" s="14"/>
      <c r="C328" s="14"/>
      <c r="D328" s="14"/>
      <c r="E328" s="14"/>
      <c r="F328" s="14" t="str">
        <f>Exchanges!G332</f>
        <v>Software publishers</v>
      </c>
      <c r="G328" s="80">
        <f>Exchanges!H332</f>
        <v>511200</v>
      </c>
      <c r="H328" s="14" t="str">
        <f>Exchanges!I332</f>
        <v>US</v>
      </c>
      <c r="I328" s="81">
        <f>Exchanges!J332</f>
        <v>1.5930869872424013E-6</v>
      </c>
      <c r="J328" s="14" t="str">
        <f>Exchanges!K332</f>
        <v>p</v>
      </c>
      <c r="K328" s="14"/>
      <c r="L328" s="14"/>
      <c r="M328" s="14"/>
      <c r="N328" s="14"/>
      <c r="O328" s="14"/>
      <c r="P328" s="14">
        <f>Exchanges!Q332</f>
        <v>1</v>
      </c>
      <c r="Q328" s="14">
        <f>Exchanges!R332</f>
        <v>1</v>
      </c>
      <c r="R328" s="14">
        <f>Exchanges!S332</f>
        <v>1</v>
      </c>
      <c r="S328" s="14">
        <f>Exchanges!T332</f>
        <v>2</v>
      </c>
      <c r="T328" s="14">
        <f>Exchanges!U332</f>
        <v>1</v>
      </c>
      <c r="U328" s="14">
        <f>Exchanges!V332</f>
        <v>2014</v>
      </c>
      <c r="V328" s="14"/>
      <c r="W328" s="14" t="str">
        <f>Exchanges!X332</f>
        <v>BLS, BEA</v>
      </c>
      <c r="X328" s="14"/>
    </row>
    <row r="329" spans="1:24" x14ac:dyDescent="0.2">
      <c r="A329" s="14" t="s">
        <v>540</v>
      </c>
      <c r="B329" s="14"/>
      <c r="C329" s="14"/>
      <c r="D329" s="14"/>
      <c r="E329" s="14"/>
      <c r="F329" s="14" t="str">
        <f>Exchanges!G333</f>
        <v>Motion picture and video industries</v>
      </c>
      <c r="G329" s="80">
        <f>Exchanges!H333</f>
        <v>512100</v>
      </c>
      <c r="H329" s="14" t="str">
        <f>Exchanges!I333</f>
        <v>US</v>
      </c>
      <c r="I329" s="81">
        <f>Exchanges!J333</f>
        <v>2.8955659615382877E-6</v>
      </c>
      <c r="J329" s="14" t="str">
        <f>Exchanges!K333</f>
        <v>p</v>
      </c>
      <c r="K329" s="14"/>
      <c r="L329" s="14"/>
      <c r="M329" s="14"/>
      <c r="N329" s="14"/>
      <c r="O329" s="14"/>
      <c r="P329" s="14">
        <f>Exchanges!Q333</f>
        <v>1</v>
      </c>
      <c r="Q329" s="14">
        <f>Exchanges!R333</f>
        <v>1</v>
      </c>
      <c r="R329" s="14">
        <f>Exchanges!S333</f>
        <v>1</v>
      </c>
      <c r="S329" s="14">
        <f>Exchanges!T333</f>
        <v>2</v>
      </c>
      <c r="T329" s="14">
        <f>Exchanges!U333</f>
        <v>1</v>
      </c>
      <c r="U329" s="14">
        <f>Exchanges!V333</f>
        <v>2014</v>
      </c>
      <c r="V329" s="14"/>
      <c r="W329" s="14" t="str">
        <f>Exchanges!X333</f>
        <v>BLS, BEA</v>
      </c>
      <c r="X329" s="14"/>
    </row>
    <row r="330" spans="1:24" x14ac:dyDescent="0.2">
      <c r="A330" s="14" t="s">
        <v>540</v>
      </c>
      <c r="B330" s="14"/>
      <c r="C330" s="14"/>
      <c r="D330" s="14"/>
      <c r="E330" s="14"/>
      <c r="F330" s="14" t="str">
        <f>Exchanges!G334</f>
        <v>Sound recording industries</v>
      </c>
      <c r="G330" s="80">
        <f>Exchanges!H334</f>
        <v>512200</v>
      </c>
      <c r="H330" s="14" t="str">
        <f>Exchanges!I334</f>
        <v>US</v>
      </c>
      <c r="I330" s="81">
        <f>Exchanges!J334</f>
        <v>8.8543500933808724E-7</v>
      </c>
      <c r="J330" s="14" t="str">
        <f>Exchanges!K334</f>
        <v>p</v>
      </c>
      <c r="K330" s="14"/>
      <c r="L330" s="14"/>
      <c r="M330" s="14"/>
      <c r="N330" s="14"/>
      <c r="O330" s="14"/>
      <c r="P330" s="14">
        <f>Exchanges!Q334</f>
        <v>1</v>
      </c>
      <c r="Q330" s="14">
        <f>Exchanges!R334</f>
        <v>1</v>
      </c>
      <c r="R330" s="14">
        <f>Exchanges!S334</f>
        <v>1</v>
      </c>
      <c r="S330" s="14">
        <f>Exchanges!T334</f>
        <v>2</v>
      </c>
      <c r="T330" s="14">
        <f>Exchanges!U334</f>
        <v>1</v>
      </c>
      <c r="U330" s="14">
        <f>Exchanges!V334</f>
        <v>2014</v>
      </c>
      <c r="V330" s="14"/>
      <c r="W330" s="14" t="str">
        <f>Exchanges!X334</f>
        <v>BLS, BEA</v>
      </c>
      <c r="X330" s="14"/>
    </row>
    <row r="331" spans="1:24" x14ac:dyDescent="0.2">
      <c r="A331" s="14" t="s">
        <v>540</v>
      </c>
      <c r="B331" s="14"/>
      <c r="C331" s="14"/>
      <c r="D331" s="14"/>
      <c r="E331" s="14"/>
      <c r="F331" s="14" t="str">
        <f>Exchanges!G335</f>
        <v>Radio and television broadcasting</v>
      </c>
      <c r="G331" s="80">
        <f>Exchanges!H335</f>
        <v>515100</v>
      </c>
      <c r="H331" s="14" t="str">
        <f>Exchanges!I335</f>
        <v>US</v>
      </c>
      <c r="I331" s="81">
        <f>Exchanges!J335</f>
        <v>2.7222730427243597E-6</v>
      </c>
      <c r="J331" s="14" t="str">
        <f>Exchanges!K335</f>
        <v>p</v>
      </c>
      <c r="K331" s="14"/>
      <c r="L331" s="14"/>
      <c r="M331" s="14"/>
      <c r="N331" s="14"/>
      <c r="O331" s="14"/>
      <c r="P331" s="14">
        <f>Exchanges!Q335</f>
        <v>1</v>
      </c>
      <c r="Q331" s="14">
        <f>Exchanges!R335</f>
        <v>1</v>
      </c>
      <c r="R331" s="14">
        <f>Exchanges!S335</f>
        <v>1</v>
      </c>
      <c r="S331" s="14">
        <f>Exchanges!T335</f>
        <v>2</v>
      </c>
      <c r="T331" s="14">
        <f>Exchanges!U335</f>
        <v>1</v>
      </c>
      <c r="U331" s="14">
        <f>Exchanges!V335</f>
        <v>2014</v>
      </c>
      <c r="V331" s="14"/>
      <c r="W331" s="14" t="str">
        <f>Exchanges!X335</f>
        <v>BLS, BEA</v>
      </c>
      <c r="X331" s="14"/>
    </row>
    <row r="332" spans="1:24" x14ac:dyDescent="0.2">
      <c r="A332" s="14" t="s">
        <v>540</v>
      </c>
      <c r="B332" s="14"/>
      <c r="C332" s="14"/>
      <c r="D332" s="14"/>
      <c r="E332" s="14"/>
      <c r="F332" s="14" t="str">
        <f>Exchanges!G336</f>
        <v>Cable and other subscription programming</v>
      </c>
      <c r="G332" s="80">
        <f>Exchanges!H336</f>
        <v>515200</v>
      </c>
      <c r="H332" s="14" t="str">
        <f>Exchanges!I336</f>
        <v>US</v>
      </c>
      <c r="I332" s="81">
        <f>Exchanges!J336</f>
        <v>7.2056529612365096E-7</v>
      </c>
      <c r="J332" s="14" t="str">
        <f>Exchanges!K336</f>
        <v>p</v>
      </c>
      <c r="K332" s="14"/>
      <c r="L332" s="14"/>
      <c r="M332" s="14"/>
      <c r="N332" s="14"/>
      <c r="O332" s="14"/>
      <c r="P332" s="14">
        <f>Exchanges!Q336</f>
        <v>1</v>
      </c>
      <c r="Q332" s="14">
        <f>Exchanges!R336</f>
        <v>1</v>
      </c>
      <c r="R332" s="14">
        <f>Exchanges!S336</f>
        <v>1</v>
      </c>
      <c r="S332" s="14">
        <f>Exchanges!T336</f>
        <v>2</v>
      </c>
      <c r="T332" s="14">
        <f>Exchanges!U336</f>
        <v>1</v>
      </c>
      <c r="U332" s="14">
        <f>Exchanges!V336</f>
        <v>2014</v>
      </c>
      <c r="V332" s="14"/>
      <c r="W332" s="14" t="str">
        <f>Exchanges!X336</f>
        <v>BLS, BEA</v>
      </c>
      <c r="X332" s="14"/>
    </row>
    <row r="333" spans="1:24" x14ac:dyDescent="0.2">
      <c r="A333" s="14" t="s">
        <v>540</v>
      </c>
      <c r="B333" s="14"/>
      <c r="C333" s="14"/>
      <c r="D333" s="14"/>
      <c r="E333" s="14"/>
      <c r="F333" s="14" t="str">
        <f>Exchanges!G337</f>
        <v>Wired telecommunications carriers</v>
      </c>
      <c r="G333" s="80">
        <f>Exchanges!H337</f>
        <v>517110</v>
      </c>
      <c r="H333" s="14" t="str">
        <f>Exchanges!I337</f>
        <v>US</v>
      </c>
      <c r="I333" s="81">
        <f>Exchanges!J337</f>
        <v>1.7366063829929652E-6</v>
      </c>
      <c r="J333" s="14" t="str">
        <f>Exchanges!K337</f>
        <v>p</v>
      </c>
      <c r="K333" s="14"/>
      <c r="L333" s="14"/>
      <c r="M333" s="14"/>
      <c r="N333" s="14"/>
      <c r="O333" s="14"/>
      <c r="P333" s="14">
        <f>Exchanges!Q337</f>
        <v>1</v>
      </c>
      <c r="Q333" s="14">
        <f>Exchanges!R337</f>
        <v>1</v>
      </c>
      <c r="R333" s="14">
        <f>Exchanges!S337</f>
        <v>1</v>
      </c>
      <c r="S333" s="14">
        <f>Exchanges!T337</f>
        <v>2</v>
      </c>
      <c r="T333" s="14">
        <f>Exchanges!U337</f>
        <v>1</v>
      </c>
      <c r="U333" s="14">
        <f>Exchanges!V337</f>
        <v>2014</v>
      </c>
      <c r="V333" s="14"/>
      <c r="W333" s="14" t="str">
        <f>Exchanges!X337</f>
        <v>BLS, BEA</v>
      </c>
      <c r="X333" s="14"/>
    </row>
    <row r="334" spans="1:24" x14ac:dyDescent="0.2">
      <c r="A334" s="14" t="s">
        <v>540</v>
      </c>
      <c r="B334" s="14"/>
      <c r="C334" s="14"/>
      <c r="D334" s="14"/>
      <c r="E334" s="14"/>
      <c r="F334" s="14" t="str">
        <f>Exchanges!G338</f>
        <v>Wireless telecommunications carriers (except satellite)</v>
      </c>
      <c r="G334" s="80">
        <f>Exchanges!H338</f>
        <v>517210</v>
      </c>
      <c r="H334" s="14" t="str">
        <f>Exchanges!I338</f>
        <v>US</v>
      </c>
      <c r="I334" s="81">
        <f>Exchanges!J338</f>
        <v>6.0386444071113797E-7</v>
      </c>
      <c r="J334" s="14" t="str">
        <f>Exchanges!K338</f>
        <v>p</v>
      </c>
      <c r="K334" s="14"/>
      <c r="L334" s="14"/>
      <c r="M334" s="14"/>
      <c r="N334" s="14"/>
      <c r="O334" s="14"/>
      <c r="P334" s="14">
        <f>Exchanges!Q338</f>
        <v>1</v>
      </c>
      <c r="Q334" s="14">
        <f>Exchanges!R338</f>
        <v>1</v>
      </c>
      <c r="R334" s="14">
        <f>Exchanges!S338</f>
        <v>1</v>
      </c>
      <c r="S334" s="14">
        <f>Exchanges!T338</f>
        <v>2</v>
      </c>
      <c r="T334" s="14">
        <f>Exchanges!U338</f>
        <v>1</v>
      </c>
      <c r="U334" s="14">
        <f>Exchanges!V338</f>
        <v>2014</v>
      </c>
      <c r="V334" s="14"/>
      <c r="W334" s="14" t="str">
        <f>Exchanges!X338</f>
        <v>BLS, BEA</v>
      </c>
      <c r="X334" s="14"/>
    </row>
    <row r="335" spans="1:24" x14ac:dyDescent="0.2">
      <c r="A335" s="14" t="s">
        <v>540</v>
      </c>
      <c r="B335" s="14"/>
      <c r="C335" s="14"/>
      <c r="D335" s="14"/>
      <c r="E335" s="14"/>
      <c r="F335" s="14" t="str">
        <f>Exchanges!G339</f>
        <v>Satellite, telecommunications resellers, and all other telecommunications</v>
      </c>
      <c r="G335" s="80" t="str">
        <f>Exchanges!H339</f>
        <v>517A00</v>
      </c>
      <c r="H335" s="14" t="str">
        <f>Exchanges!I339</f>
        <v>US</v>
      </c>
      <c r="I335" s="81">
        <f>Exchanges!J339</f>
        <v>2.360474709130331E-6</v>
      </c>
      <c r="J335" s="14" t="str">
        <f>Exchanges!K339</f>
        <v>p</v>
      </c>
      <c r="K335" s="14"/>
      <c r="L335" s="14"/>
      <c r="M335" s="14"/>
      <c r="N335" s="14"/>
      <c r="O335" s="14"/>
      <c r="P335" s="14">
        <f>Exchanges!Q339</f>
        <v>1</v>
      </c>
      <c r="Q335" s="14">
        <f>Exchanges!R339</f>
        <v>1</v>
      </c>
      <c r="R335" s="14">
        <f>Exchanges!S339</f>
        <v>1</v>
      </c>
      <c r="S335" s="14">
        <f>Exchanges!T339</f>
        <v>2</v>
      </c>
      <c r="T335" s="14">
        <f>Exchanges!U339</f>
        <v>1</v>
      </c>
      <c r="U335" s="14">
        <f>Exchanges!V339</f>
        <v>2014</v>
      </c>
      <c r="V335" s="14"/>
      <c r="W335" s="14" t="str">
        <f>Exchanges!X339</f>
        <v>BLS, BEA</v>
      </c>
      <c r="X335" s="14"/>
    </row>
    <row r="336" spans="1:24" x14ac:dyDescent="0.2">
      <c r="A336" s="14" t="s">
        <v>540</v>
      </c>
      <c r="B336" s="14"/>
      <c r="C336" s="14"/>
      <c r="D336" s="14"/>
      <c r="E336" s="14"/>
      <c r="F336" s="14" t="str">
        <f>Exchanges!G340</f>
        <v>Data processing, hosting, and related services</v>
      </c>
      <c r="G336" s="80">
        <f>Exchanges!H340</f>
        <v>518200</v>
      </c>
      <c r="H336" s="14" t="str">
        <f>Exchanges!I340</f>
        <v>US</v>
      </c>
      <c r="I336" s="81">
        <f>Exchanges!J340</f>
        <v>2.4249005684973233E-6</v>
      </c>
      <c r="J336" s="14" t="str">
        <f>Exchanges!K340</f>
        <v>p</v>
      </c>
      <c r="K336" s="14"/>
      <c r="L336" s="14"/>
      <c r="M336" s="14"/>
      <c r="N336" s="14"/>
      <c r="O336" s="14"/>
      <c r="P336" s="14">
        <f>Exchanges!Q340</f>
        <v>1</v>
      </c>
      <c r="Q336" s="14">
        <f>Exchanges!R340</f>
        <v>1</v>
      </c>
      <c r="R336" s="14">
        <f>Exchanges!S340</f>
        <v>1</v>
      </c>
      <c r="S336" s="14">
        <f>Exchanges!T340</f>
        <v>2</v>
      </c>
      <c r="T336" s="14">
        <f>Exchanges!U340</f>
        <v>1</v>
      </c>
      <c r="U336" s="14">
        <f>Exchanges!V340</f>
        <v>2014</v>
      </c>
      <c r="V336" s="14"/>
      <c r="W336" s="14" t="str">
        <f>Exchanges!X340</f>
        <v>BLS, BEA</v>
      </c>
      <c r="X336" s="14"/>
    </row>
    <row r="337" spans="1:24" x14ac:dyDescent="0.2">
      <c r="A337" s="14" t="s">
        <v>540</v>
      </c>
      <c r="B337" s="14"/>
      <c r="C337" s="14"/>
      <c r="D337" s="14"/>
      <c r="E337" s="14"/>
      <c r="F337" s="14" t="str">
        <f>Exchanges!G341</f>
        <v>Automotive equipment rental and leasing</v>
      </c>
      <c r="G337" s="80">
        <f>Exchanges!H341</f>
        <v>532100</v>
      </c>
      <c r="H337" s="14" t="str">
        <f>Exchanges!I341</f>
        <v>US</v>
      </c>
      <c r="I337" s="81">
        <f>Exchanges!J341</f>
        <v>3.2822873731925905E-6</v>
      </c>
      <c r="J337" s="14" t="str">
        <f>Exchanges!K341</f>
        <v>p</v>
      </c>
      <c r="K337" s="14"/>
      <c r="L337" s="14"/>
      <c r="M337" s="14"/>
      <c r="N337" s="14"/>
      <c r="O337" s="14"/>
      <c r="P337" s="14">
        <f>Exchanges!Q341</f>
        <v>1</v>
      </c>
      <c r="Q337" s="14">
        <f>Exchanges!R341</f>
        <v>1</v>
      </c>
      <c r="R337" s="14">
        <f>Exchanges!S341</f>
        <v>1</v>
      </c>
      <c r="S337" s="14">
        <f>Exchanges!T341</f>
        <v>2</v>
      </c>
      <c r="T337" s="14">
        <f>Exchanges!U341</f>
        <v>1</v>
      </c>
      <c r="U337" s="14">
        <f>Exchanges!V341</f>
        <v>2014</v>
      </c>
      <c r="V337" s="14"/>
      <c r="W337" s="14" t="str">
        <f>Exchanges!X341</f>
        <v>BLS, BEA</v>
      </c>
      <c r="X337" s="14"/>
    </row>
    <row r="338" spans="1:24" x14ac:dyDescent="0.2">
      <c r="A338" s="14" t="s">
        <v>540</v>
      </c>
      <c r="B338" s="14"/>
      <c r="C338" s="14"/>
      <c r="D338" s="14"/>
      <c r="E338" s="14"/>
      <c r="F338" s="14" t="str">
        <f>Exchanges!G342</f>
        <v>Consumer goods and general rental centers</v>
      </c>
      <c r="G338" s="80" t="str">
        <f>Exchanges!H342</f>
        <v>532A00</v>
      </c>
      <c r="H338" s="14" t="str">
        <f>Exchanges!I342</f>
        <v>US</v>
      </c>
      <c r="I338" s="81">
        <f>Exchanges!J342</f>
        <v>6.5962854588650411E-6</v>
      </c>
      <c r="J338" s="14" t="str">
        <f>Exchanges!K342</f>
        <v>p</v>
      </c>
      <c r="K338" s="14"/>
      <c r="L338" s="14"/>
      <c r="M338" s="14"/>
      <c r="N338" s="14"/>
      <c r="O338" s="14"/>
      <c r="P338" s="14">
        <f>Exchanges!Q342</f>
        <v>1</v>
      </c>
      <c r="Q338" s="14">
        <f>Exchanges!R342</f>
        <v>1</v>
      </c>
      <c r="R338" s="14">
        <f>Exchanges!S342</f>
        <v>1</v>
      </c>
      <c r="S338" s="14">
        <f>Exchanges!T342</f>
        <v>2</v>
      </c>
      <c r="T338" s="14">
        <f>Exchanges!U342</f>
        <v>1</v>
      </c>
      <c r="U338" s="14">
        <f>Exchanges!V342</f>
        <v>2014</v>
      </c>
      <c r="V338" s="14"/>
      <c r="W338" s="14" t="str">
        <f>Exchanges!X342</f>
        <v>BLS, BEA</v>
      </c>
      <c r="X338" s="14"/>
    </row>
    <row r="339" spans="1:24" x14ac:dyDescent="0.2">
      <c r="A339" s="14" t="s">
        <v>540</v>
      </c>
      <c r="B339" s="14"/>
      <c r="C339" s="14"/>
      <c r="D339" s="14"/>
      <c r="E339" s="14"/>
      <c r="F339" s="14" t="str">
        <f>Exchanges!G343</f>
        <v>Commercial and industrial machinery and equipment rental and leasing</v>
      </c>
      <c r="G339" s="80">
        <f>Exchanges!H343</f>
        <v>532400</v>
      </c>
      <c r="H339" s="14" t="str">
        <f>Exchanges!I343</f>
        <v>US</v>
      </c>
      <c r="I339" s="81">
        <f>Exchanges!J343</f>
        <v>1.9938303740099748E-6</v>
      </c>
      <c r="J339" s="14" t="str">
        <f>Exchanges!K343</f>
        <v>p</v>
      </c>
      <c r="K339" s="14"/>
      <c r="L339" s="14"/>
      <c r="M339" s="14"/>
      <c r="N339" s="14"/>
      <c r="O339" s="14"/>
      <c r="P339" s="14">
        <f>Exchanges!Q343</f>
        <v>1</v>
      </c>
      <c r="Q339" s="14">
        <f>Exchanges!R343</f>
        <v>1</v>
      </c>
      <c r="R339" s="14">
        <f>Exchanges!S343</f>
        <v>1</v>
      </c>
      <c r="S339" s="14">
        <f>Exchanges!T343</f>
        <v>2</v>
      </c>
      <c r="T339" s="14">
        <f>Exchanges!U343</f>
        <v>1</v>
      </c>
      <c r="U339" s="14">
        <f>Exchanges!V343</f>
        <v>2014</v>
      </c>
      <c r="V339" s="14"/>
      <c r="W339" s="14" t="str">
        <f>Exchanges!X343</f>
        <v>BLS, BEA</v>
      </c>
      <c r="X339" s="14"/>
    </row>
    <row r="340" spans="1:24" x14ac:dyDescent="0.2">
      <c r="A340" s="14" t="s">
        <v>540</v>
      </c>
      <c r="B340" s="14"/>
      <c r="C340" s="14"/>
      <c r="D340" s="14"/>
      <c r="E340" s="14"/>
      <c r="F340" s="14" t="str">
        <f>Exchanges!G344</f>
        <v>Lessors of nonfinancial intangible assets</v>
      </c>
      <c r="G340" s="80">
        <f>Exchanges!H344</f>
        <v>533000</v>
      </c>
      <c r="H340" s="14" t="str">
        <f>Exchanges!I344</f>
        <v>US</v>
      </c>
      <c r="I340" s="81">
        <f>Exchanges!J344</f>
        <v>1.3633021318153788E-7</v>
      </c>
      <c r="J340" s="14" t="str">
        <f>Exchanges!K344</f>
        <v>p</v>
      </c>
      <c r="K340" s="14"/>
      <c r="L340" s="14"/>
      <c r="M340" s="14"/>
      <c r="N340" s="14"/>
      <c r="O340" s="14"/>
      <c r="P340" s="14">
        <f>Exchanges!Q344</f>
        <v>1</v>
      </c>
      <c r="Q340" s="14">
        <f>Exchanges!R344</f>
        <v>1</v>
      </c>
      <c r="R340" s="14">
        <f>Exchanges!S344</f>
        <v>1</v>
      </c>
      <c r="S340" s="14">
        <f>Exchanges!T344</f>
        <v>2</v>
      </c>
      <c r="T340" s="14">
        <f>Exchanges!U344</f>
        <v>1</v>
      </c>
      <c r="U340" s="14">
        <f>Exchanges!V344</f>
        <v>2014</v>
      </c>
      <c r="V340" s="14"/>
      <c r="W340" s="14" t="str">
        <f>Exchanges!X344</f>
        <v>BLS, BEA</v>
      </c>
      <c r="X340" s="14"/>
    </row>
    <row r="341" spans="1:24" x14ac:dyDescent="0.2">
      <c r="A341" s="14" t="s">
        <v>540</v>
      </c>
      <c r="B341" s="14"/>
      <c r="C341" s="14"/>
      <c r="D341" s="14"/>
      <c r="E341" s="14"/>
      <c r="F341" s="14" t="str">
        <f>Exchanges!G345</f>
        <v>Legal services</v>
      </c>
      <c r="G341" s="80">
        <f>Exchanges!H345</f>
        <v>541100</v>
      </c>
      <c r="H341" s="14" t="str">
        <f>Exchanges!I345</f>
        <v>US</v>
      </c>
      <c r="I341" s="81">
        <f>Exchanges!J345</f>
        <v>3.7708253768053832E-6</v>
      </c>
      <c r="J341" s="14" t="str">
        <f>Exchanges!K345</f>
        <v>p</v>
      </c>
      <c r="K341" s="14"/>
      <c r="L341" s="14"/>
      <c r="M341" s="14"/>
      <c r="N341" s="14"/>
      <c r="O341" s="14"/>
      <c r="P341" s="14">
        <f>Exchanges!Q345</f>
        <v>1</v>
      </c>
      <c r="Q341" s="14">
        <f>Exchanges!R345</f>
        <v>1</v>
      </c>
      <c r="R341" s="14">
        <f>Exchanges!S345</f>
        <v>1</v>
      </c>
      <c r="S341" s="14">
        <f>Exchanges!T345</f>
        <v>1</v>
      </c>
      <c r="T341" s="14">
        <f>Exchanges!U345</f>
        <v>1</v>
      </c>
      <c r="U341" s="14">
        <f>Exchanges!V345</f>
        <v>2014</v>
      </c>
      <c r="V341" s="14"/>
      <c r="W341" s="14" t="str">
        <f>Exchanges!X345</f>
        <v>BLS, BEA</v>
      </c>
      <c r="X341" s="14"/>
    </row>
    <row r="342" spans="1:24" x14ac:dyDescent="0.2">
      <c r="A342" s="14" t="s">
        <v>540</v>
      </c>
      <c r="B342" s="14"/>
      <c r="C342" s="14"/>
      <c r="D342" s="14"/>
      <c r="E342" s="14"/>
      <c r="F342" s="14" t="str">
        <f>Exchanges!G346</f>
        <v>Accounting, tax preparation, bookkeeping, and payroll services</v>
      </c>
      <c r="G342" s="80">
        <f>Exchanges!H346</f>
        <v>541200</v>
      </c>
      <c r="H342" s="14" t="str">
        <f>Exchanges!I346</f>
        <v>US</v>
      </c>
      <c r="I342" s="81">
        <f>Exchanges!J346</f>
        <v>5.8508999679491925E-6</v>
      </c>
      <c r="J342" s="14" t="str">
        <f>Exchanges!K346</f>
        <v>p</v>
      </c>
      <c r="K342" s="14"/>
      <c r="L342" s="14"/>
      <c r="M342" s="14"/>
      <c r="N342" s="14"/>
      <c r="O342" s="14"/>
      <c r="P342" s="14">
        <f>Exchanges!Q346</f>
        <v>1</v>
      </c>
      <c r="Q342" s="14">
        <f>Exchanges!R346</f>
        <v>1</v>
      </c>
      <c r="R342" s="14">
        <f>Exchanges!S346</f>
        <v>1</v>
      </c>
      <c r="S342" s="14">
        <f>Exchanges!T346</f>
        <v>2</v>
      </c>
      <c r="T342" s="14">
        <f>Exchanges!U346</f>
        <v>1</v>
      </c>
      <c r="U342" s="14">
        <f>Exchanges!V346</f>
        <v>2014</v>
      </c>
      <c r="V342" s="14"/>
      <c r="W342" s="14" t="str">
        <f>Exchanges!X346</f>
        <v>BLS, BEA</v>
      </c>
      <c r="X342" s="14"/>
    </row>
    <row r="343" spans="1:24" x14ac:dyDescent="0.2">
      <c r="A343" s="14" t="s">
        <v>540</v>
      </c>
      <c r="B343" s="14"/>
      <c r="C343" s="14"/>
      <c r="D343" s="14"/>
      <c r="E343" s="14"/>
      <c r="F343" s="14" t="str">
        <f>Exchanges!G347</f>
        <v>Architectural, engineering, and related services</v>
      </c>
      <c r="G343" s="80">
        <f>Exchanges!H347</f>
        <v>541300</v>
      </c>
      <c r="H343" s="14" t="str">
        <f>Exchanges!I347</f>
        <v>US</v>
      </c>
      <c r="I343" s="81">
        <f>Exchanges!J347</f>
        <v>5.4066931531247471E-6</v>
      </c>
      <c r="J343" s="14" t="str">
        <f>Exchanges!K347</f>
        <v>p</v>
      </c>
      <c r="K343" s="14"/>
      <c r="L343" s="14"/>
      <c r="M343" s="14"/>
      <c r="N343" s="14"/>
      <c r="O343" s="14"/>
      <c r="P343" s="14">
        <f>Exchanges!Q347</f>
        <v>1</v>
      </c>
      <c r="Q343" s="14">
        <f>Exchanges!R347</f>
        <v>1</v>
      </c>
      <c r="R343" s="14">
        <f>Exchanges!S347</f>
        <v>1</v>
      </c>
      <c r="S343" s="14">
        <f>Exchanges!T347</f>
        <v>2</v>
      </c>
      <c r="T343" s="14">
        <f>Exchanges!U347</f>
        <v>1</v>
      </c>
      <c r="U343" s="14">
        <f>Exchanges!V347</f>
        <v>2014</v>
      </c>
      <c r="V343" s="14"/>
      <c r="W343" s="14" t="str">
        <f>Exchanges!X347</f>
        <v>BLS, BEA</v>
      </c>
      <c r="X343" s="14"/>
    </row>
    <row r="344" spans="1:24" x14ac:dyDescent="0.2">
      <c r="A344" s="14" t="s">
        <v>540</v>
      </c>
      <c r="B344" s="14"/>
      <c r="C344" s="14"/>
      <c r="D344" s="14"/>
      <c r="E344" s="14"/>
      <c r="F344" s="14" t="str">
        <f>Exchanges!G348</f>
        <v>Specialized design services</v>
      </c>
      <c r="G344" s="80">
        <f>Exchanges!H348</f>
        <v>541400</v>
      </c>
      <c r="H344" s="14" t="str">
        <f>Exchanges!I348</f>
        <v>US</v>
      </c>
      <c r="I344" s="81">
        <f>Exchanges!J348</f>
        <v>4.0822857739794613E-6</v>
      </c>
      <c r="J344" s="14" t="str">
        <f>Exchanges!K348</f>
        <v>p</v>
      </c>
      <c r="K344" s="14"/>
      <c r="L344" s="14"/>
      <c r="M344" s="14"/>
      <c r="N344" s="14"/>
      <c r="O344" s="14"/>
      <c r="P344" s="14">
        <f>Exchanges!Q348</f>
        <v>1</v>
      </c>
      <c r="Q344" s="14">
        <f>Exchanges!R348</f>
        <v>1</v>
      </c>
      <c r="R344" s="14">
        <f>Exchanges!S348</f>
        <v>1</v>
      </c>
      <c r="S344" s="14">
        <f>Exchanges!T348</f>
        <v>2</v>
      </c>
      <c r="T344" s="14">
        <f>Exchanges!U348</f>
        <v>1</v>
      </c>
      <c r="U344" s="14">
        <f>Exchanges!V348</f>
        <v>2014</v>
      </c>
      <c r="V344" s="14"/>
      <c r="W344" s="14" t="str">
        <f>Exchanges!X348</f>
        <v>BLS, BEA</v>
      </c>
      <c r="X344" s="14"/>
    </row>
    <row r="345" spans="1:24" x14ac:dyDescent="0.2">
      <c r="A345" s="14" t="s">
        <v>540</v>
      </c>
      <c r="B345" s="14"/>
      <c r="C345" s="14"/>
      <c r="D345" s="14"/>
      <c r="E345" s="14"/>
      <c r="F345" s="14" t="str">
        <f>Exchanges!G349</f>
        <v>Scientific research and development services</v>
      </c>
      <c r="G345" s="80">
        <f>Exchanges!H349</f>
        <v>541700</v>
      </c>
      <c r="H345" s="14" t="str">
        <f>Exchanges!I349</f>
        <v>US</v>
      </c>
      <c r="I345" s="81">
        <f>Exchanges!J349</f>
        <v>2.6303126782202286E-6</v>
      </c>
      <c r="J345" s="14" t="str">
        <f>Exchanges!K349</f>
        <v>p</v>
      </c>
      <c r="K345" s="14"/>
      <c r="L345" s="14"/>
      <c r="M345" s="14"/>
      <c r="N345" s="14"/>
      <c r="O345" s="14"/>
      <c r="P345" s="14">
        <f>Exchanges!Q349</f>
        <v>1</v>
      </c>
      <c r="Q345" s="14">
        <f>Exchanges!R349</f>
        <v>1</v>
      </c>
      <c r="R345" s="14">
        <f>Exchanges!S349</f>
        <v>1</v>
      </c>
      <c r="S345" s="14">
        <f>Exchanges!T349</f>
        <v>2</v>
      </c>
      <c r="T345" s="14">
        <f>Exchanges!U349</f>
        <v>1</v>
      </c>
      <c r="U345" s="14">
        <f>Exchanges!V349</f>
        <v>2014</v>
      </c>
      <c r="V345" s="14"/>
      <c r="W345" s="14" t="str">
        <f>Exchanges!X349</f>
        <v>BLS, BEA</v>
      </c>
      <c r="X345" s="14"/>
    </row>
    <row r="346" spans="1:24" x14ac:dyDescent="0.2">
      <c r="A346" s="14" t="s">
        <v>540</v>
      </c>
      <c r="B346" s="14"/>
      <c r="C346" s="14"/>
      <c r="D346" s="14"/>
      <c r="E346" s="14"/>
      <c r="F346" s="14" t="str">
        <f>Exchanges!G350</f>
        <v>Advertising, public relations, and related services</v>
      </c>
      <c r="G346" s="80">
        <f>Exchanges!H350</f>
        <v>541800</v>
      </c>
      <c r="H346" s="14" t="str">
        <f>Exchanges!I350</f>
        <v>US</v>
      </c>
      <c r="I346" s="81">
        <f>Exchanges!J350</f>
        <v>3.037616509538059E-6</v>
      </c>
      <c r="J346" s="14" t="str">
        <f>Exchanges!K350</f>
        <v>p</v>
      </c>
      <c r="K346" s="14"/>
      <c r="L346" s="14"/>
      <c r="M346" s="14"/>
      <c r="N346" s="14"/>
      <c r="O346" s="14"/>
      <c r="P346" s="14">
        <f>Exchanges!Q350</f>
        <v>1</v>
      </c>
      <c r="Q346" s="14">
        <f>Exchanges!R350</f>
        <v>1</v>
      </c>
      <c r="R346" s="14">
        <f>Exchanges!S350</f>
        <v>1</v>
      </c>
      <c r="S346" s="14">
        <f>Exchanges!T350</f>
        <v>2</v>
      </c>
      <c r="T346" s="14">
        <f>Exchanges!U350</f>
        <v>1</v>
      </c>
      <c r="U346" s="14">
        <f>Exchanges!V350</f>
        <v>2014</v>
      </c>
      <c r="V346" s="14"/>
      <c r="W346" s="14" t="str">
        <f>Exchanges!X350</f>
        <v>BLS, BEA</v>
      </c>
      <c r="X346" s="14"/>
    </row>
    <row r="347" spans="1:24" x14ac:dyDescent="0.2">
      <c r="A347" s="14" t="s">
        <v>540</v>
      </c>
      <c r="B347" s="14"/>
      <c r="C347" s="14"/>
      <c r="D347" s="14"/>
      <c r="E347" s="14"/>
      <c r="F347" s="14" t="str">
        <f>Exchanges!G351</f>
        <v>Management of companies and enterprises</v>
      </c>
      <c r="G347" s="80">
        <f>Exchanges!H351</f>
        <v>550000</v>
      </c>
      <c r="H347" s="14" t="str">
        <f>Exchanges!I351</f>
        <v>US</v>
      </c>
      <c r="I347" s="81">
        <f>Exchanges!J351</f>
        <v>3.6087755927091589E-6</v>
      </c>
      <c r="J347" s="14" t="str">
        <f>Exchanges!K351</f>
        <v>p</v>
      </c>
      <c r="K347" s="14"/>
      <c r="L347" s="14"/>
      <c r="M347" s="14"/>
      <c r="N347" s="14"/>
      <c r="O347" s="14"/>
      <c r="P347" s="14">
        <f>Exchanges!Q351</f>
        <v>1</v>
      </c>
      <c r="Q347" s="14">
        <f>Exchanges!R351</f>
        <v>1</v>
      </c>
      <c r="R347" s="14">
        <f>Exchanges!S351</f>
        <v>1</v>
      </c>
      <c r="S347" s="14">
        <f>Exchanges!T351</f>
        <v>1</v>
      </c>
      <c r="T347" s="14">
        <f>Exchanges!U351</f>
        <v>1</v>
      </c>
      <c r="U347" s="14">
        <f>Exchanges!V351</f>
        <v>2014</v>
      </c>
      <c r="V347" s="14"/>
      <c r="W347" s="14" t="str">
        <f>Exchanges!X351</f>
        <v>BLS, BEA</v>
      </c>
      <c r="X347" s="14"/>
    </row>
    <row r="348" spans="1:24" x14ac:dyDescent="0.2">
      <c r="A348" s="14" t="s">
        <v>540</v>
      </c>
      <c r="B348" s="14"/>
      <c r="C348" s="14"/>
      <c r="D348" s="14"/>
      <c r="E348" s="14"/>
      <c r="F348" s="14" t="str">
        <f>Exchanges!G352</f>
        <v>Waste management and remediation services</v>
      </c>
      <c r="G348" s="80">
        <f>Exchanges!H352</f>
        <v>562000</v>
      </c>
      <c r="H348" s="14" t="str">
        <f>Exchanges!I352</f>
        <v>US</v>
      </c>
      <c r="I348" s="81">
        <f>Exchanges!J352</f>
        <v>4.3111771607656353E-6</v>
      </c>
      <c r="J348" s="14" t="str">
        <f>Exchanges!K352</f>
        <v>p</v>
      </c>
      <c r="K348" s="14"/>
      <c r="L348" s="14"/>
      <c r="M348" s="14"/>
      <c r="N348" s="14"/>
      <c r="O348" s="14"/>
      <c r="P348" s="14">
        <f>Exchanges!Q352</f>
        <v>1</v>
      </c>
      <c r="Q348" s="14">
        <f>Exchanges!R352</f>
        <v>1</v>
      </c>
      <c r="R348" s="14">
        <f>Exchanges!S352</f>
        <v>1</v>
      </c>
      <c r="S348" s="14">
        <f>Exchanges!T352</f>
        <v>1</v>
      </c>
      <c r="T348" s="14">
        <f>Exchanges!U352</f>
        <v>1</v>
      </c>
      <c r="U348" s="14">
        <f>Exchanges!V352</f>
        <v>2014</v>
      </c>
      <c r="V348" s="14"/>
      <c r="W348" s="14" t="str">
        <f>Exchanges!X352</f>
        <v>BLS, BEA</v>
      </c>
      <c r="X348" s="14"/>
    </row>
    <row r="349" spans="1:24" x14ac:dyDescent="0.2">
      <c r="A349" s="14" t="s">
        <v>540</v>
      </c>
      <c r="B349" s="14"/>
      <c r="C349" s="14"/>
      <c r="D349" s="14"/>
      <c r="E349" s="14"/>
      <c r="F349" s="14" t="str">
        <f>Exchanges!G353</f>
        <v>Elementary and secondary schools</v>
      </c>
      <c r="G349" s="80">
        <f>Exchanges!H353</f>
        <v>611100</v>
      </c>
      <c r="H349" s="14" t="str">
        <f>Exchanges!I353</f>
        <v>US</v>
      </c>
      <c r="I349" s="81">
        <f>Exchanges!J353</f>
        <v>2.1920919213026701E-4</v>
      </c>
      <c r="J349" s="14" t="str">
        <f>Exchanges!K353</f>
        <v>p</v>
      </c>
      <c r="K349" s="14"/>
      <c r="L349" s="14"/>
      <c r="M349" s="14"/>
      <c r="N349" s="14"/>
      <c r="O349" s="14"/>
      <c r="P349" s="14">
        <f>Exchanges!Q353</f>
        <v>1</v>
      </c>
      <c r="Q349" s="14">
        <f>Exchanges!R353</f>
        <v>1</v>
      </c>
      <c r="R349" s="14">
        <f>Exchanges!S353</f>
        <v>1</v>
      </c>
      <c r="S349" s="14">
        <f>Exchanges!T353</f>
        <v>2</v>
      </c>
      <c r="T349" s="14">
        <f>Exchanges!U353</f>
        <v>1</v>
      </c>
      <c r="U349" s="14">
        <f>Exchanges!V353</f>
        <v>2014</v>
      </c>
      <c r="V349" s="14"/>
      <c r="W349" s="14" t="str">
        <f>Exchanges!X353</f>
        <v>BLS, BEA</v>
      </c>
      <c r="X349" s="14"/>
    </row>
    <row r="350" spans="1:24" x14ac:dyDescent="0.2">
      <c r="A350" s="14" t="s">
        <v>540</v>
      </c>
      <c r="B350" s="14"/>
      <c r="C350" s="14"/>
      <c r="D350" s="14"/>
      <c r="E350" s="14"/>
      <c r="F350" s="14" t="str">
        <f>Exchanges!G354</f>
        <v>Junior colleges, colleges, universities, and professional schools</v>
      </c>
      <c r="G350" s="80" t="str">
        <f>Exchanges!H354</f>
        <v>611A00</v>
      </c>
      <c r="H350" s="14" t="str">
        <f>Exchanges!I354</f>
        <v>US</v>
      </c>
      <c r="I350" s="81">
        <f>Exchanges!J354</f>
        <v>2.3113245727924323E-5</v>
      </c>
      <c r="J350" s="14" t="str">
        <f>Exchanges!K354</f>
        <v>p</v>
      </c>
      <c r="K350" s="14"/>
      <c r="L350" s="14"/>
      <c r="M350" s="14"/>
      <c r="N350" s="14"/>
      <c r="O350" s="14"/>
      <c r="P350" s="14">
        <f>Exchanges!Q354</f>
        <v>1</v>
      </c>
      <c r="Q350" s="14">
        <f>Exchanges!R354</f>
        <v>1</v>
      </c>
      <c r="R350" s="14">
        <f>Exchanges!S354</f>
        <v>1</v>
      </c>
      <c r="S350" s="14">
        <f>Exchanges!T354</f>
        <v>2</v>
      </c>
      <c r="T350" s="14">
        <f>Exchanges!U354</f>
        <v>1</v>
      </c>
      <c r="U350" s="14">
        <f>Exchanges!V354</f>
        <v>2014</v>
      </c>
      <c r="V350" s="14"/>
      <c r="W350" s="14" t="str">
        <f>Exchanges!X354</f>
        <v>BLS, BEA</v>
      </c>
      <c r="X350" s="14"/>
    </row>
    <row r="351" spans="1:24" x14ac:dyDescent="0.2">
      <c r="A351" s="14" t="s">
        <v>540</v>
      </c>
      <c r="B351" s="14"/>
      <c r="C351" s="14"/>
      <c r="D351" s="14"/>
      <c r="E351" s="14"/>
      <c r="F351" s="14" t="str">
        <f>Exchanges!G355</f>
        <v>Other educational services</v>
      </c>
      <c r="G351" s="80" t="str">
        <f>Exchanges!H355</f>
        <v>611B00</v>
      </c>
      <c r="H351" s="14" t="str">
        <f>Exchanges!I355</f>
        <v>US</v>
      </c>
      <c r="I351" s="81">
        <f>Exchanges!J355</f>
        <v>1.0720332367619164E-5</v>
      </c>
      <c r="J351" s="14" t="str">
        <f>Exchanges!K355</f>
        <v>p</v>
      </c>
      <c r="K351" s="14"/>
      <c r="L351" s="14"/>
      <c r="M351" s="14"/>
      <c r="N351" s="14"/>
      <c r="O351" s="14"/>
      <c r="P351" s="14">
        <f>Exchanges!Q355</f>
        <v>1</v>
      </c>
      <c r="Q351" s="14">
        <f>Exchanges!R355</f>
        <v>1</v>
      </c>
      <c r="R351" s="14">
        <f>Exchanges!S355</f>
        <v>1</v>
      </c>
      <c r="S351" s="14">
        <f>Exchanges!T355</f>
        <v>2</v>
      </c>
      <c r="T351" s="14">
        <f>Exchanges!U355</f>
        <v>1</v>
      </c>
      <c r="U351" s="14">
        <f>Exchanges!V355</f>
        <v>2014</v>
      </c>
      <c r="V351" s="14"/>
      <c r="W351" s="14" t="str">
        <f>Exchanges!X355</f>
        <v>BLS, BEA</v>
      </c>
      <c r="X351" s="14"/>
    </row>
    <row r="352" spans="1:24" x14ac:dyDescent="0.2">
      <c r="A352" s="14" t="s">
        <v>540</v>
      </c>
      <c r="B352" s="14"/>
      <c r="C352" s="14"/>
      <c r="D352" s="14"/>
      <c r="E352" s="14"/>
      <c r="F352" s="14" t="str">
        <f>Exchanges!G356</f>
        <v>Offices of physicians</v>
      </c>
      <c r="G352" s="80">
        <f>Exchanges!H356</f>
        <v>621100</v>
      </c>
      <c r="H352" s="14" t="str">
        <f>Exchanges!I356</f>
        <v>US</v>
      </c>
      <c r="I352" s="81">
        <f>Exchanges!J356</f>
        <v>5.6329430195888312E-6</v>
      </c>
      <c r="J352" s="14" t="str">
        <f>Exchanges!K356</f>
        <v>p</v>
      </c>
      <c r="K352" s="14"/>
      <c r="L352" s="14"/>
      <c r="M352" s="14"/>
      <c r="N352" s="14"/>
      <c r="O352" s="14"/>
      <c r="P352" s="14">
        <f>Exchanges!Q356</f>
        <v>1</v>
      </c>
      <c r="Q352" s="14">
        <f>Exchanges!R356</f>
        <v>1</v>
      </c>
      <c r="R352" s="14">
        <f>Exchanges!S356</f>
        <v>1</v>
      </c>
      <c r="S352" s="14">
        <f>Exchanges!T356</f>
        <v>2</v>
      </c>
      <c r="T352" s="14">
        <f>Exchanges!U356</f>
        <v>1</v>
      </c>
      <c r="U352" s="14">
        <f>Exchanges!V356</f>
        <v>2014</v>
      </c>
      <c r="V352" s="14"/>
      <c r="W352" s="14" t="str">
        <f>Exchanges!X356</f>
        <v>BLS, BEA</v>
      </c>
      <c r="X352" s="14"/>
    </row>
    <row r="353" spans="1:24" x14ac:dyDescent="0.2">
      <c r="A353" s="14" t="s">
        <v>540</v>
      </c>
      <c r="B353" s="14"/>
      <c r="C353" s="14"/>
      <c r="D353" s="14"/>
      <c r="E353" s="14"/>
      <c r="F353" s="14" t="str">
        <f>Exchanges!G357</f>
        <v>Offices of dentists</v>
      </c>
      <c r="G353" s="80">
        <f>Exchanges!H357</f>
        <v>621200</v>
      </c>
      <c r="H353" s="14" t="str">
        <f>Exchanges!I357</f>
        <v>US</v>
      </c>
      <c r="I353" s="81">
        <f>Exchanges!J357</f>
        <v>7.9934810618701752E-6</v>
      </c>
      <c r="J353" s="14" t="str">
        <f>Exchanges!K357</f>
        <v>p</v>
      </c>
      <c r="K353" s="14"/>
      <c r="L353" s="14"/>
      <c r="M353" s="14"/>
      <c r="N353" s="14"/>
      <c r="O353" s="14"/>
      <c r="P353" s="14">
        <f>Exchanges!Q357</f>
        <v>1</v>
      </c>
      <c r="Q353" s="14">
        <f>Exchanges!R357</f>
        <v>1</v>
      </c>
      <c r="R353" s="14">
        <f>Exchanges!S357</f>
        <v>1</v>
      </c>
      <c r="S353" s="14">
        <f>Exchanges!T357</f>
        <v>2</v>
      </c>
      <c r="T353" s="14">
        <f>Exchanges!U357</f>
        <v>1</v>
      </c>
      <c r="U353" s="14">
        <f>Exchanges!V357</f>
        <v>2014</v>
      </c>
      <c r="V353" s="14"/>
      <c r="W353" s="14" t="str">
        <f>Exchanges!X357</f>
        <v>BLS, BEA</v>
      </c>
      <c r="X353" s="14"/>
    </row>
    <row r="354" spans="1:24" x14ac:dyDescent="0.2">
      <c r="A354" s="14" t="s">
        <v>540</v>
      </c>
      <c r="B354" s="14"/>
      <c r="C354" s="14"/>
      <c r="D354" s="14"/>
      <c r="E354" s="14"/>
      <c r="F354" s="14" t="str">
        <f>Exchanges!G358</f>
        <v>Offices of other health practitioners</v>
      </c>
      <c r="G354" s="80">
        <f>Exchanges!H358</f>
        <v>621300</v>
      </c>
      <c r="H354" s="14" t="str">
        <f>Exchanges!I358</f>
        <v>US</v>
      </c>
      <c r="I354" s="81">
        <f>Exchanges!J358</f>
        <v>8.6124350062671051E-6</v>
      </c>
      <c r="J354" s="14" t="str">
        <f>Exchanges!K358</f>
        <v>p</v>
      </c>
      <c r="K354" s="14"/>
      <c r="L354" s="14"/>
      <c r="M354" s="14"/>
      <c r="N354" s="14"/>
      <c r="O354" s="14"/>
      <c r="P354" s="14">
        <f>Exchanges!Q358</f>
        <v>1</v>
      </c>
      <c r="Q354" s="14">
        <f>Exchanges!R358</f>
        <v>1</v>
      </c>
      <c r="R354" s="14">
        <f>Exchanges!S358</f>
        <v>1</v>
      </c>
      <c r="S354" s="14">
        <f>Exchanges!T358</f>
        <v>2</v>
      </c>
      <c r="T354" s="14">
        <f>Exchanges!U358</f>
        <v>1</v>
      </c>
      <c r="U354" s="14">
        <f>Exchanges!V358</f>
        <v>2014</v>
      </c>
      <c r="V354" s="14"/>
      <c r="W354" s="14" t="str">
        <f>Exchanges!X358</f>
        <v>BLS, BEA</v>
      </c>
      <c r="X354" s="14"/>
    </row>
    <row r="355" spans="1:24" x14ac:dyDescent="0.2">
      <c r="A355" s="14" t="s">
        <v>540</v>
      </c>
      <c r="B355" s="14"/>
      <c r="C355" s="14"/>
      <c r="D355" s="14"/>
      <c r="E355" s="14"/>
      <c r="F355" s="14" t="str">
        <f>Exchanges!G359</f>
        <v>Outpatient care centers</v>
      </c>
      <c r="G355" s="80">
        <f>Exchanges!H359</f>
        <v>621400</v>
      </c>
      <c r="H355" s="14" t="str">
        <f>Exchanges!I359</f>
        <v>US</v>
      </c>
      <c r="I355" s="81">
        <f>Exchanges!J359</f>
        <v>6.2961295092646664E-6</v>
      </c>
      <c r="J355" s="14" t="str">
        <f>Exchanges!K359</f>
        <v>p</v>
      </c>
      <c r="K355" s="14"/>
      <c r="L355" s="14"/>
      <c r="M355" s="14"/>
      <c r="N355" s="14"/>
      <c r="O355" s="14"/>
      <c r="P355" s="14">
        <f>Exchanges!Q359</f>
        <v>1</v>
      </c>
      <c r="Q355" s="14">
        <f>Exchanges!R359</f>
        <v>1</v>
      </c>
      <c r="R355" s="14">
        <f>Exchanges!S359</f>
        <v>1</v>
      </c>
      <c r="S355" s="14">
        <f>Exchanges!T359</f>
        <v>2</v>
      </c>
      <c r="T355" s="14">
        <f>Exchanges!U359</f>
        <v>1</v>
      </c>
      <c r="U355" s="14">
        <f>Exchanges!V359</f>
        <v>2014</v>
      </c>
      <c r="V355" s="14"/>
      <c r="W355" s="14" t="str">
        <f>Exchanges!X359</f>
        <v>BLS, BEA</v>
      </c>
      <c r="X355" s="14"/>
    </row>
    <row r="356" spans="1:24" x14ac:dyDescent="0.2">
      <c r="A356" s="14" t="s">
        <v>540</v>
      </c>
      <c r="B356" s="14"/>
      <c r="C356" s="14"/>
      <c r="D356" s="14"/>
      <c r="E356" s="14"/>
      <c r="F356" s="14" t="str">
        <f>Exchanges!G360</f>
        <v>Medical and diagnostic laboratories</v>
      </c>
      <c r="G356" s="80">
        <f>Exchanges!H360</f>
        <v>621500</v>
      </c>
      <c r="H356" s="14" t="str">
        <f>Exchanges!I360</f>
        <v>US</v>
      </c>
      <c r="I356" s="81">
        <f>Exchanges!J360</f>
        <v>5.423286517219542E-6</v>
      </c>
      <c r="J356" s="14" t="str">
        <f>Exchanges!K360</f>
        <v>p</v>
      </c>
      <c r="K356" s="14"/>
      <c r="L356" s="14"/>
      <c r="M356" s="14"/>
      <c r="N356" s="14"/>
      <c r="O356" s="14"/>
      <c r="P356" s="14">
        <f>Exchanges!Q360</f>
        <v>1</v>
      </c>
      <c r="Q356" s="14">
        <f>Exchanges!R360</f>
        <v>1</v>
      </c>
      <c r="R356" s="14">
        <f>Exchanges!S360</f>
        <v>1</v>
      </c>
      <c r="S356" s="14">
        <f>Exchanges!T360</f>
        <v>2</v>
      </c>
      <c r="T356" s="14">
        <f>Exchanges!U360</f>
        <v>1</v>
      </c>
      <c r="U356" s="14">
        <f>Exchanges!V360</f>
        <v>2014</v>
      </c>
      <c r="V356" s="14"/>
      <c r="W356" s="14" t="str">
        <f>Exchanges!X360</f>
        <v>BLS, BEA</v>
      </c>
      <c r="X356" s="14"/>
    </row>
    <row r="357" spans="1:24" x14ac:dyDescent="0.2">
      <c r="A357" s="14" t="s">
        <v>540</v>
      </c>
      <c r="B357" s="14"/>
      <c r="C357" s="14"/>
      <c r="D357" s="14"/>
      <c r="E357" s="14"/>
      <c r="F357" s="14" t="str">
        <f>Exchanges!G361</f>
        <v>Home health care services</v>
      </c>
      <c r="G357" s="80">
        <f>Exchanges!H361</f>
        <v>621600</v>
      </c>
      <c r="H357" s="14" t="str">
        <f>Exchanges!I361</f>
        <v>US</v>
      </c>
      <c r="I357" s="81">
        <f>Exchanges!J361</f>
        <v>1.5712658324081851E-5</v>
      </c>
      <c r="J357" s="14" t="str">
        <f>Exchanges!K361</f>
        <v>p</v>
      </c>
      <c r="K357" s="14"/>
      <c r="L357" s="14"/>
      <c r="M357" s="14"/>
      <c r="N357" s="14"/>
      <c r="O357" s="14"/>
      <c r="P357" s="14">
        <f>Exchanges!Q361</f>
        <v>1</v>
      </c>
      <c r="Q357" s="14">
        <f>Exchanges!R361</f>
        <v>1</v>
      </c>
      <c r="R357" s="14">
        <f>Exchanges!S361</f>
        <v>1</v>
      </c>
      <c r="S357" s="14">
        <f>Exchanges!T361</f>
        <v>2</v>
      </c>
      <c r="T357" s="14">
        <f>Exchanges!U361</f>
        <v>1</v>
      </c>
      <c r="U357" s="14">
        <f>Exchanges!V361</f>
        <v>2014</v>
      </c>
      <c r="V357" s="14"/>
      <c r="W357" s="14" t="str">
        <f>Exchanges!X361</f>
        <v>BLS, BEA</v>
      </c>
      <c r="X357" s="14"/>
    </row>
    <row r="358" spans="1:24" x14ac:dyDescent="0.2">
      <c r="A358" s="14" t="s">
        <v>540</v>
      </c>
      <c r="B358" s="14"/>
      <c r="C358" s="14"/>
      <c r="D358" s="14"/>
      <c r="E358" s="14"/>
      <c r="F358" s="14" t="str">
        <f>Exchanges!G362</f>
        <v>Other ambulatory health care services</v>
      </c>
      <c r="G358" s="80">
        <f>Exchanges!H362</f>
        <v>621900</v>
      </c>
      <c r="H358" s="14" t="str">
        <f>Exchanges!I362</f>
        <v>US</v>
      </c>
      <c r="I358" s="81">
        <f>Exchanges!J362</f>
        <v>6.7052080379379188E-6</v>
      </c>
      <c r="J358" s="14" t="str">
        <f>Exchanges!K362</f>
        <v>p</v>
      </c>
      <c r="K358" s="14"/>
      <c r="L358" s="14"/>
      <c r="M358" s="14"/>
      <c r="N358" s="14"/>
      <c r="O358" s="14"/>
      <c r="P358" s="14">
        <f>Exchanges!Q362</f>
        <v>1</v>
      </c>
      <c r="Q358" s="14">
        <f>Exchanges!R362</f>
        <v>1</v>
      </c>
      <c r="R358" s="14">
        <f>Exchanges!S362</f>
        <v>1</v>
      </c>
      <c r="S358" s="14">
        <f>Exchanges!T362</f>
        <v>2</v>
      </c>
      <c r="T358" s="14">
        <f>Exchanges!U362</f>
        <v>1</v>
      </c>
      <c r="U358" s="14">
        <f>Exchanges!V362</f>
        <v>2014</v>
      </c>
      <c r="V358" s="14"/>
      <c r="W358" s="14" t="str">
        <f>Exchanges!X362</f>
        <v>BLS, BEA</v>
      </c>
      <c r="X358" s="14"/>
    </row>
    <row r="359" spans="1:24" x14ac:dyDescent="0.2">
      <c r="A359" s="14" t="s">
        <v>540</v>
      </c>
      <c r="B359" s="14"/>
      <c r="C359" s="14"/>
      <c r="D359" s="14"/>
      <c r="E359" s="14"/>
      <c r="F359" s="14" t="str">
        <f>Exchanges!G363</f>
        <v>Hospitals</v>
      </c>
      <c r="G359" s="80">
        <f>Exchanges!H363</f>
        <v>622000</v>
      </c>
      <c r="H359" s="14" t="str">
        <f>Exchanges!I363</f>
        <v>US</v>
      </c>
      <c r="I359" s="81">
        <f>Exchanges!J363</f>
        <v>7.856858965856453E-6</v>
      </c>
      <c r="J359" s="14" t="str">
        <f>Exchanges!K363</f>
        <v>p</v>
      </c>
      <c r="K359" s="14"/>
      <c r="L359" s="14"/>
      <c r="M359" s="14"/>
      <c r="N359" s="14"/>
      <c r="O359" s="14"/>
      <c r="P359" s="14">
        <f>Exchanges!Q363</f>
        <v>1</v>
      </c>
      <c r="Q359" s="14">
        <f>Exchanges!R363</f>
        <v>1</v>
      </c>
      <c r="R359" s="14">
        <f>Exchanges!S363</f>
        <v>1</v>
      </c>
      <c r="S359" s="14">
        <f>Exchanges!T363</f>
        <v>1</v>
      </c>
      <c r="T359" s="14">
        <f>Exchanges!U363</f>
        <v>1</v>
      </c>
      <c r="U359" s="14">
        <f>Exchanges!V363</f>
        <v>2014</v>
      </c>
      <c r="V359" s="14"/>
      <c r="W359" s="14" t="str">
        <f>Exchanges!X363</f>
        <v>BLS, BEA</v>
      </c>
      <c r="X359" s="14"/>
    </row>
    <row r="360" spans="1:24" x14ac:dyDescent="0.2">
      <c r="A360" s="14" t="s">
        <v>540</v>
      </c>
      <c r="B360" s="14"/>
      <c r="C360" s="14"/>
      <c r="D360" s="14"/>
      <c r="E360" s="14"/>
      <c r="F360" s="14" t="str">
        <f>Exchanges!G364</f>
        <v>Nursing and community care facilities</v>
      </c>
      <c r="G360" s="80" t="str">
        <f>Exchanges!H364</f>
        <v>623A00</v>
      </c>
      <c r="H360" s="14" t="str">
        <f>Exchanges!I364</f>
        <v>US</v>
      </c>
      <c r="I360" s="81">
        <f>Exchanges!J364</f>
        <v>1.4393042861094801E-5</v>
      </c>
      <c r="J360" s="14" t="str">
        <f>Exchanges!K364</f>
        <v>p</v>
      </c>
      <c r="K360" s="14"/>
      <c r="L360" s="14"/>
      <c r="M360" s="14"/>
      <c r="N360" s="14"/>
      <c r="O360" s="14"/>
      <c r="P360" s="14">
        <f>Exchanges!Q364</f>
        <v>1</v>
      </c>
      <c r="Q360" s="14">
        <f>Exchanges!R364</f>
        <v>1</v>
      </c>
      <c r="R360" s="14">
        <f>Exchanges!S364</f>
        <v>1</v>
      </c>
      <c r="S360" s="14">
        <f>Exchanges!T364</f>
        <v>2</v>
      </c>
      <c r="T360" s="14">
        <f>Exchanges!U364</f>
        <v>1</v>
      </c>
      <c r="U360" s="14">
        <f>Exchanges!V364</f>
        <v>2014</v>
      </c>
      <c r="V360" s="14"/>
      <c r="W360" s="14" t="str">
        <f>Exchanges!X364</f>
        <v>BLS, BEA</v>
      </c>
      <c r="X360" s="14"/>
    </row>
    <row r="361" spans="1:24" x14ac:dyDescent="0.2">
      <c r="A361" s="14" t="s">
        <v>540</v>
      </c>
      <c r="B361" s="14"/>
      <c r="C361" s="14"/>
      <c r="D361" s="14"/>
      <c r="E361" s="14"/>
      <c r="F361" s="14" t="str">
        <f>Exchanges!G365</f>
        <v>Residential mental retardation, mental health, substance abuse and other facilities</v>
      </c>
      <c r="G361" s="80" t="str">
        <f>Exchanges!H365</f>
        <v>623B00</v>
      </c>
      <c r="H361" s="14" t="str">
        <f>Exchanges!I365</f>
        <v>US</v>
      </c>
      <c r="I361" s="81">
        <f>Exchanges!J365</f>
        <v>1.7067450559748315E-5</v>
      </c>
      <c r="J361" s="14" t="str">
        <f>Exchanges!K365</f>
        <v>p</v>
      </c>
      <c r="K361" s="14"/>
      <c r="L361" s="14"/>
      <c r="M361" s="14"/>
      <c r="N361" s="14"/>
      <c r="O361" s="14"/>
      <c r="P361" s="14">
        <f>Exchanges!Q365</f>
        <v>1</v>
      </c>
      <c r="Q361" s="14">
        <f>Exchanges!R365</f>
        <v>1</v>
      </c>
      <c r="R361" s="14">
        <f>Exchanges!S365</f>
        <v>1</v>
      </c>
      <c r="S361" s="14">
        <f>Exchanges!T365</f>
        <v>2</v>
      </c>
      <c r="T361" s="14">
        <f>Exchanges!U365</f>
        <v>1</v>
      </c>
      <c r="U361" s="14">
        <f>Exchanges!V365</f>
        <v>2014</v>
      </c>
      <c r="V361" s="14"/>
      <c r="W361" s="14" t="str">
        <f>Exchanges!X365</f>
        <v>BLS, BEA</v>
      </c>
      <c r="X361" s="14"/>
    </row>
    <row r="362" spans="1:24" x14ac:dyDescent="0.2">
      <c r="A362" s="14" t="s">
        <v>540</v>
      </c>
      <c r="B362" s="14"/>
      <c r="C362" s="14"/>
      <c r="D362" s="14"/>
      <c r="E362" s="14"/>
      <c r="F362" s="14" t="str">
        <f>Exchanges!G366</f>
        <v>Individual and family services</v>
      </c>
      <c r="G362" s="80">
        <f>Exchanges!H366</f>
        <v>624100</v>
      </c>
      <c r="H362" s="14" t="str">
        <f>Exchanges!I366</f>
        <v>US</v>
      </c>
      <c r="I362" s="81">
        <f>Exchanges!J366</f>
        <v>2.5294875670896365E-5</v>
      </c>
      <c r="J362" s="14" t="str">
        <f>Exchanges!K366</f>
        <v>p</v>
      </c>
      <c r="K362" s="14"/>
      <c r="L362" s="14"/>
      <c r="M362" s="14"/>
      <c r="N362" s="14"/>
      <c r="O362" s="14"/>
      <c r="P362" s="14">
        <f>Exchanges!Q366</f>
        <v>1</v>
      </c>
      <c r="Q362" s="14">
        <f>Exchanges!R366</f>
        <v>1</v>
      </c>
      <c r="R362" s="14">
        <f>Exchanges!S366</f>
        <v>1</v>
      </c>
      <c r="S362" s="14">
        <f>Exchanges!T366</f>
        <v>2</v>
      </c>
      <c r="T362" s="14">
        <f>Exchanges!U366</f>
        <v>1</v>
      </c>
      <c r="U362" s="14">
        <f>Exchanges!V366</f>
        <v>2014</v>
      </c>
      <c r="V362" s="14"/>
      <c r="W362" s="14" t="str">
        <f>Exchanges!X366</f>
        <v>BLS, BEA</v>
      </c>
      <c r="X362" s="14"/>
    </row>
    <row r="363" spans="1:24" x14ac:dyDescent="0.2">
      <c r="A363" s="14" t="s">
        <v>540</v>
      </c>
      <c r="B363" s="14"/>
      <c r="C363" s="14"/>
      <c r="D363" s="14"/>
      <c r="E363" s="14"/>
      <c r="F363" s="14" t="str">
        <f>Exchanges!G367</f>
        <v>Community food, housing, and other relief services, including rehabilitation services</v>
      </c>
      <c r="G363" s="80" t="str">
        <f>Exchanges!H367</f>
        <v>624A00</v>
      </c>
      <c r="H363" s="14" t="str">
        <f>Exchanges!I367</f>
        <v>US</v>
      </c>
      <c r="I363" s="81">
        <f>Exchanges!J367</f>
        <v>1.1726437925126115E-5</v>
      </c>
      <c r="J363" s="14" t="str">
        <f>Exchanges!K367</f>
        <v>p</v>
      </c>
      <c r="K363" s="14"/>
      <c r="L363" s="14"/>
      <c r="M363" s="14"/>
      <c r="N363" s="14"/>
      <c r="O363" s="14"/>
      <c r="P363" s="14">
        <f>Exchanges!Q367</f>
        <v>1</v>
      </c>
      <c r="Q363" s="14">
        <f>Exchanges!R367</f>
        <v>1</v>
      </c>
      <c r="R363" s="14">
        <f>Exchanges!S367</f>
        <v>1</v>
      </c>
      <c r="S363" s="14">
        <f>Exchanges!T367</f>
        <v>2</v>
      </c>
      <c r="T363" s="14">
        <f>Exchanges!U367</f>
        <v>1</v>
      </c>
      <c r="U363" s="14">
        <f>Exchanges!V367</f>
        <v>2014</v>
      </c>
      <c r="V363" s="14"/>
      <c r="W363" s="14" t="str">
        <f>Exchanges!X367</f>
        <v>BLS, BEA</v>
      </c>
      <c r="X363" s="14"/>
    </row>
    <row r="364" spans="1:24" x14ac:dyDescent="0.2">
      <c r="A364" s="14" t="s">
        <v>540</v>
      </c>
      <c r="B364" s="14"/>
      <c r="C364" s="14"/>
      <c r="D364" s="14"/>
      <c r="E364" s="14"/>
      <c r="F364" s="14" t="str">
        <f>Exchanges!G368</f>
        <v>Child day care services</v>
      </c>
      <c r="G364" s="80">
        <f>Exchanges!H368</f>
        <v>624400</v>
      </c>
      <c r="H364" s="14" t="str">
        <f>Exchanges!I368</f>
        <v>US</v>
      </c>
      <c r="I364" s="81">
        <f>Exchanges!J368</f>
        <v>1.8311843022725397E-5</v>
      </c>
      <c r="J364" s="14" t="str">
        <f>Exchanges!K368</f>
        <v>p</v>
      </c>
      <c r="K364" s="14"/>
      <c r="L364" s="14"/>
      <c r="M364" s="14"/>
      <c r="N364" s="14"/>
      <c r="O364" s="14"/>
      <c r="P364" s="14">
        <f>Exchanges!Q368</f>
        <v>1</v>
      </c>
      <c r="Q364" s="14">
        <f>Exchanges!R368</f>
        <v>1</v>
      </c>
      <c r="R364" s="14">
        <f>Exchanges!S368</f>
        <v>1</v>
      </c>
      <c r="S364" s="14">
        <f>Exchanges!T368</f>
        <v>2</v>
      </c>
      <c r="T364" s="14">
        <f>Exchanges!U368</f>
        <v>1</v>
      </c>
      <c r="U364" s="14">
        <f>Exchanges!V368</f>
        <v>2014</v>
      </c>
      <c r="V364" s="14"/>
      <c r="W364" s="14" t="str">
        <f>Exchanges!X368</f>
        <v>BLS, BEA</v>
      </c>
      <c r="X364" s="14"/>
    </row>
    <row r="365" spans="1:24" x14ac:dyDescent="0.2">
      <c r="A365" s="14" t="s">
        <v>540</v>
      </c>
      <c r="B365" s="14"/>
      <c r="C365" s="14"/>
      <c r="D365" s="14"/>
      <c r="E365" s="14"/>
      <c r="F365" s="14" t="str">
        <f>Exchanges!G369</f>
        <v>Performing arts companies</v>
      </c>
      <c r="G365" s="80">
        <f>Exchanges!H369</f>
        <v>711100</v>
      </c>
      <c r="H365" s="14" t="str">
        <f>Exchanges!I369</f>
        <v>US</v>
      </c>
      <c r="I365" s="81">
        <f>Exchanges!J369</f>
        <v>3.939292594624424E-6</v>
      </c>
      <c r="J365" s="14" t="str">
        <f>Exchanges!K369</f>
        <v>p</v>
      </c>
      <c r="K365" s="14"/>
      <c r="L365" s="14"/>
      <c r="M365" s="14"/>
      <c r="N365" s="14"/>
      <c r="O365" s="14"/>
      <c r="P365" s="14">
        <f>Exchanges!Q369</f>
        <v>1</v>
      </c>
      <c r="Q365" s="14">
        <f>Exchanges!R369</f>
        <v>1</v>
      </c>
      <c r="R365" s="14">
        <f>Exchanges!S369</f>
        <v>1</v>
      </c>
      <c r="S365" s="14">
        <f>Exchanges!T369</f>
        <v>2</v>
      </c>
      <c r="T365" s="14">
        <f>Exchanges!U369</f>
        <v>1</v>
      </c>
      <c r="U365" s="14">
        <f>Exchanges!V369</f>
        <v>2014</v>
      </c>
      <c r="V365" s="14"/>
      <c r="W365" s="14" t="str">
        <f>Exchanges!X369</f>
        <v>BLS, BEA</v>
      </c>
      <c r="X365" s="14"/>
    </row>
    <row r="366" spans="1:24" x14ac:dyDescent="0.2">
      <c r="A366" s="14" t="s">
        <v>540</v>
      </c>
      <c r="B366" s="14"/>
      <c r="C366" s="14"/>
      <c r="D366" s="14"/>
      <c r="E366" s="14"/>
      <c r="F366" s="14" t="str">
        <f>Exchanges!G370</f>
        <v>Spectator sports</v>
      </c>
      <c r="G366" s="80">
        <f>Exchanges!H370</f>
        <v>711200</v>
      </c>
      <c r="H366" s="14" t="str">
        <f>Exchanges!I370</f>
        <v>US</v>
      </c>
      <c r="I366" s="81">
        <f>Exchanges!J370</f>
        <v>3.3931924881326227E-6</v>
      </c>
      <c r="J366" s="14" t="str">
        <f>Exchanges!K370</f>
        <v>p</v>
      </c>
      <c r="K366" s="14"/>
      <c r="L366" s="14"/>
      <c r="M366" s="14"/>
      <c r="N366" s="14"/>
      <c r="O366" s="14"/>
      <c r="P366" s="14">
        <f>Exchanges!Q370</f>
        <v>1</v>
      </c>
      <c r="Q366" s="14">
        <f>Exchanges!R370</f>
        <v>1</v>
      </c>
      <c r="R366" s="14">
        <f>Exchanges!S370</f>
        <v>1</v>
      </c>
      <c r="S366" s="14">
        <f>Exchanges!T370</f>
        <v>2</v>
      </c>
      <c r="T366" s="14">
        <f>Exchanges!U370</f>
        <v>1</v>
      </c>
      <c r="U366" s="14">
        <f>Exchanges!V370</f>
        <v>2014</v>
      </c>
      <c r="V366" s="14"/>
      <c r="W366" s="14" t="str">
        <f>Exchanges!X370</f>
        <v>BLS, BEA</v>
      </c>
      <c r="X366" s="14"/>
    </row>
    <row r="367" spans="1:24" x14ac:dyDescent="0.2">
      <c r="A367" s="14" t="s">
        <v>540</v>
      </c>
      <c r="B367" s="14"/>
      <c r="C367" s="14"/>
      <c r="D367" s="14"/>
      <c r="E367" s="14"/>
      <c r="F367" s="14" t="str">
        <f>Exchanges!G371</f>
        <v>Promoters of performing arts and sports and agents for public figures</v>
      </c>
      <c r="G367" s="80" t="str">
        <f>Exchanges!H371</f>
        <v>711A00</v>
      </c>
      <c r="H367" s="14" t="str">
        <f>Exchanges!I371</f>
        <v>US</v>
      </c>
      <c r="I367" s="81">
        <f>Exchanges!J371</f>
        <v>4.1776066551483109E-6</v>
      </c>
      <c r="J367" s="14" t="str">
        <f>Exchanges!K371</f>
        <v>p</v>
      </c>
      <c r="K367" s="14"/>
      <c r="L367" s="14"/>
      <c r="M367" s="14"/>
      <c r="N367" s="14"/>
      <c r="O367" s="14"/>
      <c r="P367" s="14">
        <f>Exchanges!Q371</f>
        <v>1</v>
      </c>
      <c r="Q367" s="14">
        <f>Exchanges!R371</f>
        <v>1</v>
      </c>
      <c r="R367" s="14">
        <f>Exchanges!S371</f>
        <v>1</v>
      </c>
      <c r="S367" s="14">
        <f>Exchanges!T371</f>
        <v>2</v>
      </c>
      <c r="T367" s="14">
        <f>Exchanges!U371</f>
        <v>1</v>
      </c>
      <c r="U367" s="14">
        <f>Exchanges!V371</f>
        <v>2014</v>
      </c>
      <c r="V367" s="14"/>
      <c r="W367" s="14" t="str">
        <f>Exchanges!X371</f>
        <v>BLS, BEA</v>
      </c>
      <c r="X367" s="14"/>
    </row>
    <row r="368" spans="1:24" x14ac:dyDescent="0.2">
      <c r="A368" s="14" t="s">
        <v>540</v>
      </c>
      <c r="B368" s="14"/>
      <c r="C368" s="14"/>
      <c r="D368" s="14"/>
      <c r="E368" s="14"/>
      <c r="F368" s="14" t="str">
        <f>Exchanges!G372</f>
        <v>Independent artists, writers, and performers</v>
      </c>
      <c r="G368" s="80">
        <f>Exchanges!H372</f>
        <v>711500</v>
      </c>
      <c r="H368" s="14" t="str">
        <f>Exchanges!I372</f>
        <v>US</v>
      </c>
      <c r="I368" s="81">
        <f>Exchanges!J372</f>
        <v>1.3984865965829818E-6</v>
      </c>
      <c r="J368" s="14" t="str">
        <f>Exchanges!K372</f>
        <v>p</v>
      </c>
      <c r="K368" s="14"/>
      <c r="L368" s="14"/>
      <c r="M368" s="14"/>
      <c r="N368" s="14"/>
      <c r="O368" s="14"/>
      <c r="P368" s="14">
        <f>Exchanges!Q372</f>
        <v>1</v>
      </c>
      <c r="Q368" s="14">
        <f>Exchanges!R372</f>
        <v>1</v>
      </c>
      <c r="R368" s="14">
        <f>Exchanges!S372</f>
        <v>1</v>
      </c>
      <c r="S368" s="14">
        <f>Exchanges!T372</f>
        <v>2</v>
      </c>
      <c r="T368" s="14">
        <f>Exchanges!U372</f>
        <v>1</v>
      </c>
      <c r="U368" s="14">
        <f>Exchanges!V372</f>
        <v>2014</v>
      </c>
      <c r="V368" s="14"/>
      <c r="W368" s="14" t="str">
        <f>Exchanges!X372</f>
        <v>BLS, BEA</v>
      </c>
      <c r="X368" s="14"/>
    </row>
    <row r="369" spans="1:24" x14ac:dyDescent="0.2">
      <c r="A369" s="14" t="s">
        <v>540</v>
      </c>
      <c r="B369" s="14"/>
      <c r="C369" s="14"/>
      <c r="D369" s="14"/>
      <c r="E369" s="14"/>
      <c r="F369" s="14" t="str">
        <f>Exchanges!G373</f>
        <v>Museums, historical sites, zoos, and parks</v>
      </c>
      <c r="G369" s="80">
        <f>Exchanges!H373</f>
        <v>712000</v>
      </c>
      <c r="H369" s="14" t="str">
        <f>Exchanges!I373</f>
        <v>US</v>
      </c>
      <c r="I369" s="81">
        <f>Exchanges!J373</f>
        <v>1.1315311686369595E-5</v>
      </c>
      <c r="J369" s="14" t="str">
        <f>Exchanges!K373</f>
        <v>p</v>
      </c>
      <c r="K369" s="14"/>
      <c r="L369" s="14"/>
      <c r="M369" s="14"/>
      <c r="N369" s="14"/>
      <c r="O369" s="14"/>
      <c r="P369" s="14">
        <f>Exchanges!Q373</f>
        <v>1</v>
      </c>
      <c r="Q369" s="14">
        <f>Exchanges!R373</f>
        <v>1</v>
      </c>
      <c r="R369" s="14">
        <f>Exchanges!S373</f>
        <v>1</v>
      </c>
      <c r="S369" s="14">
        <f>Exchanges!T373</f>
        <v>2</v>
      </c>
      <c r="T369" s="14">
        <f>Exchanges!U373</f>
        <v>1</v>
      </c>
      <c r="U369" s="14">
        <f>Exchanges!V373</f>
        <v>2014</v>
      </c>
      <c r="V369" s="14"/>
      <c r="W369" s="14" t="str">
        <f>Exchanges!X373</f>
        <v>BLS, BEA</v>
      </c>
      <c r="X369" s="14"/>
    </row>
    <row r="370" spans="1:24" x14ac:dyDescent="0.2">
      <c r="A370" s="14" t="s">
        <v>540</v>
      </c>
      <c r="B370" s="14"/>
      <c r="C370" s="14"/>
      <c r="D370" s="14"/>
      <c r="E370" s="14"/>
      <c r="F370" s="14" t="str">
        <f>Exchanges!G374</f>
        <v>Amusement parks and arcades</v>
      </c>
      <c r="G370" s="80">
        <f>Exchanges!H374</f>
        <v>713100</v>
      </c>
      <c r="H370" s="14" t="str">
        <f>Exchanges!I374</f>
        <v>US</v>
      </c>
      <c r="I370" s="81">
        <f>Exchanges!J374</f>
        <v>7.6345742885667917E-6</v>
      </c>
      <c r="J370" s="14" t="str">
        <f>Exchanges!K374</f>
        <v>p</v>
      </c>
      <c r="K370" s="14"/>
      <c r="L370" s="14"/>
      <c r="M370" s="14"/>
      <c r="N370" s="14"/>
      <c r="O370" s="14"/>
      <c r="P370" s="14">
        <f>Exchanges!Q374</f>
        <v>1</v>
      </c>
      <c r="Q370" s="14">
        <f>Exchanges!R374</f>
        <v>1</v>
      </c>
      <c r="R370" s="14">
        <f>Exchanges!S374</f>
        <v>1</v>
      </c>
      <c r="S370" s="14">
        <f>Exchanges!T374</f>
        <v>2</v>
      </c>
      <c r="T370" s="14">
        <f>Exchanges!U374</f>
        <v>1</v>
      </c>
      <c r="U370" s="14">
        <f>Exchanges!V374</f>
        <v>2014</v>
      </c>
      <c r="V370" s="14"/>
      <c r="W370" s="14" t="str">
        <f>Exchanges!X374</f>
        <v>BLS, BEA</v>
      </c>
      <c r="X370" s="14"/>
    </row>
    <row r="371" spans="1:24" x14ac:dyDescent="0.2">
      <c r="A371" s="14" t="s">
        <v>540</v>
      </c>
      <c r="B371" s="14"/>
      <c r="C371" s="14"/>
      <c r="D371" s="14"/>
      <c r="E371" s="14"/>
      <c r="F371" s="14" t="str">
        <f>Exchanges!G375</f>
        <v>Gambling industries (except casino hotels)</v>
      </c>
      <c r="G371" s="80">
        <f>Exchanges!H375</f>
        <v>713200</v>
      </c>
      <c r="H371" s="14" t="str">
        <f>Exchanges!I375</f>
        <v>US</v>
      </c>
      <c r="I371" s="81">
        <f>Exchanges!J375</f>
        <v>3.6890753964952645E-6</v>
      </c>
      <c r="J371" s="14" t="str">
        <f>Exchanges!K375</f>
        <v>p</v>
      </c>
      <c r="K371" s="14"/>
      <c r="L371" s="14"/>
      <c r="M371" s="14"/>
      <c r="N371" s="14"/>
      <c r="O371" s="14"/>
      <c r="P371" s="14">
        <f>Exchanges!Q375</f>
        <v>1</v>
      </c>
      <c r="Q371" s="14">
        <f>Exchanges!R375</f>
        <v>1</v>
      </c>
      <c r="R371" s="14">
        <f>Exchanges!S375</f>
        <v>1</v>
      </c>
      <c r="S371" s="14">
        <f>Exchanges!T375</f>
        <v>2</v>
      </c>
      <c r="T371" s="14">
        <f>Exchanges!U375</f>
        <v>1</v>
      </c>
      <c r="U371" s="14">
        <f>Exchanges!V375</f>
        <v>2014</v>
      </c>
      <c r="V371" s="14"/>
      <c r="W371" s="14" t="str">
        <f>Exchanges!X375</f>
        <v>BLS, BEA</v>
      </c>
      <c r="X371" s="14"/>
    </row>
    <row r="372" spans="1:24" x14ac:dyDescent="0.2">
      <c r="A372" s="14" t="s">
        <v>540</v>
      </c>
      <c r="B372" s="14"/>
      <c r="C372" s="14"/>
      <c r="D372" s="14"/>
      <c r="E372" s="14"/>
      <c r="F372" s="14" t="str">
        <f>Exchanges!G376</f>
        <v>Other amusement and recreation industries</v>
      </c>
      <c r="G372" s="80">
        <f>Exchanges!H376</f>
        <v>713900</v>
      </c>
      <c r="H372" s="14" t="str">
        <f>Exchanges!I376</f>
        <v>US</v>
      </c>
      <c r="I372" s="81">
        <f>Exchanges!J376</f>
        <v>1.5962089329725309E-5</v>
      </c>
      <c r="J372" s="14" t="str">
        <f>Exchanges!K376</f>
        <v>p</v>
      </c>
      <c r="K372" s="14"/>
      <c r="L372" s="14"/>
      <c r="M372" s="14"/>
      <c r="N372" s="14"/>
      <c r="O372" s="14"/>
      <c r="P372" s="14">
        <f>Exchanges!Q376</f>
        <v>1</v>
      </c>
      <c r="Q372" s="14">
        <f>Exchanges!R376</f>
        <v>1</v>
      </c>
      <c r="R372" s="14">
        <f>Exchanges!S376</f>
        <v>1</v>
      </c>
      <c r="S372" s="14">
        <f>Exchanges!T376</f>
        <v>2</v>
      </c>
      <c r="T372" s="14">
        <f>Exchanges!U376</f>
        <v>1</v>
      </c>
      <c r="U372" s="14">
        <f>Exchanges!V376</f>
        <v>2014</v>
      </c>
      <c r="V372" s="14"/>
      <c r="W372" s="14" t="str">
        <f>Exchanges!X376</f>
        <v>BLS, BEA</v>
      </c>
      <c r="X372" s="14"/>
    </row>
    <row r="373" spans="1:24" x14ac:dyDescent="0.2">
      <c r="A373" s="14" t="s">
        <v>540</v>
      </c>
      <c r="B373" s="14"/>
      <c r="C373" s="14"/>
      <c r="D373" s="14"/>
      <c r="E373" s="14"/>
      <c r="F373" s="14" t="str">
        <f>Exchanges!G377</f>
        <v>Accommodation</v>
      </c>
      <c r="G373" s="80">
        <f>Exchanges!H377</f>
        <v>721000</v>
      </c>
      <c r="H373" s="14" t="str">
        <f>Exchanges!I377</f>
        <v>US</v>
      </c>
      <c r="I373" s="81">
        <f>Exchanges!J377</f>
        <v>8.5111096096724672E-6</v>
      </c>
      <c r="J373" s="14" t="str">
        <f>Exchanges!K377</f>
        <v>p</v>
      </c>
      <c r="K373" s="14"/>
      <c r="L373" s="14"/>
      <c r="M373" s="14"/>
      <c r="N373" s="14"/>
      <c r="O373" s="14"/>
      <c r="P373" s="14">
        <f>Exchanges!Q377</f>
        <v>1</v>
      </c>
      <c r="Q373" s="14">
        <f>Exchanges!R377</f>
        <v>1</v>
      </c>
      <c r="R373" s="14">
        <f>Exchanges!S377</f>
        <v>1</v>
      </c>
      <c r="S373" s="14">
        <f>Exchanges!T377</f>
        <v>1</v>
      </c>
      <c r="T373" s="14">
        <f>Exchanges!U377</f>
        <v>1</v>
      </c>
      <c r="U373" s="14">
        <f>Exchanges!V377</f>
        <v>2014</v>
      </c>
      <c r="V373" s="14"/>
      <c r="W373" s="14" t="str">
        <f>Exchanges!X377</f>
        <v>BLS, BEA</v>
      </c>
      <c r="X373" s="14"/>
    </row>
    <row r="374" spans="1:24" x14ac:dyDescent="0.2">
      <c r="A374" s="14" t="s">
        <v>540</v>
      </c>
      <c r="B374" s="14"/>
      <c r="C374" s="14"/>
      <c r="D374" s="14"/>
      <c r="E374" s="14"/>
      <c r="F374" s="14" t="str">
        <f>Exchanges!G378</f>
        <v>Limited-service restaurants</v>
      </c>
      <c r="G374" s="80">
        <f>Exchanges!H378</f>
        <v>722211</v>
      </c>
      <c r="H374" s="14" t="str">
        <f>Exchanges!I378</f>
        <v>US</v>
      </c>
      <c r="I374" s="81">
        <f>Exchanges!J378</f>
        <v>1.4588610968247845E-5</v>
      </c>
      <c r="J374" s="14" t="str">
        <f>Exchanges!K378</f>
        <v>p</v>
      </c>
      <c r="K374" s="14"/>
      <c r="L374" s="14"/>
      <c r="M374" s="14"/>
      <c r="N374" s="14"/>
      <c r="O374" s="14"/>
      <c r="P374" s="14">
        <f>Exchanges!Q378</f>
        <v>1</v>
      </c>
      <c r="Q374" s="14">
        <f>Exchanges!R378</f>
        <v>1</v>
      </c>
      <c r="R374" s="14">
        <f>Exchanges!S378</f>
        <v>1</v>
      </c>
      <c r="S374" s="14">
        <f>Exchanges!T378</f>
        <v>2</v>
      </c>
      <c r="T374" s="14">
        <f>Exchanges!U378</f>
        <v>1</v>
      </c>
      <c r="U374" s="14">
        <f>Exchanges!V378</f>
        <v>2014</v>
      </c>
      <c r="V374" s="14"/>
      <c r="W374" s="14" t="str">
        <f>Exchanges!X378</f>
        <v>BLS, BEA</v>
      </c>
      <c r="X374" s="14"/>
    </row>
    <row r="375" spans="1:24" x14ac:dyDescent="0.2">
      <c r="A375" s="14" t="s">
        <v>540</v>
      </c>
      <c r="B375" s="14"/>
      <c r="C375" s="14"/>
      <c r="D375" s="14"/>
      <c r="E375" s="14"/>
      <c r="F375" s="14" t="str">
        <f>Exchanges!G379</f>
        <v>All other food and drinking places</v>
      </c>
      <c r="G375" s="80" t="str">
        <f>Exchanges!H379</f>
        <v>722A00</v>
      </c>
      <c r="H375" s="14" t="str">
        <f>Exchanges!I379</f>
        <v>US</v>
      </c>
      <c r="I375" s="81">
        <f>Exchanges!J379</f>
        <v>2.7371646455867498E-5</v>
      </c>
      <c r="J375" s="14" t="str">
        <f>Exchanges!K379</f>
        <v>p</v>
      </c>
      <c r="K375" s="14"/>
      <c r="L375" s="14"/>
      <c r="M375" s="14"/>
      <c r="N375" s="14"/>
      <c r="O375" s="14"/>
      <c r="P375" s="14">
        <f>Exchanges!Q379</f>
        <v>1</v>
      </c>
      <c r="Q375" s="14">
        <f>Exchanges!R379</f>
        <v>1</v>
      </c>
      <c r="R375" s="14">
        <f>Exchanges!S379</f>
        <v>1</v>
      </c>
      <c r="S375" s="14">
        <f>Exchanges!T379</f>
        <v>2</v>
      </c>
      <c r="T375" s="14">
        <f>Exchanges!U379</f>
        <v>1</v>
      </c>
      <c r="U375" s="14">
        <f>Exchanges!V379</f>
        <v>2014</v>
      </c>
      <c r="V375" s="14"/>
      <c r="W375" s="14" t="str">
        <f>Exchanges!X379</f>
        <v>BLS, BEA</v>
      </c>
      <c r="X375" s="14"/>
    </row>
    <row r="376" spans="1:24" x14ac:dyDescent="0.2">
      <c r="A376" s="14" t="s">
        <v>540</v>
      </c>
      <c r="B376" s="14"/>
      <c r="C376" s="14"/>
      <c r="D376" s="14"/>
      <c r="E376" s="14"/>
      <c r="F376" s="14" t="str">
        <f>Exchanges!G380</f>
        <v>Full-service restaurants</v>
      </c>
      <c r="G376" s="80">
        <f>Exchanges!H380</f>
        <v>722110</v>
      </c>
      <c r="H376" s="14" t="str">
        <f>Exchanges!I380</f>
        <v>US</v>
      </c>
      <c r="I376" s="81">
        <f>Exchanges!J380</f>
        <v>1.706758894637066E-5</v>
      </c>
      <c r="J376" s="14" t="str">
        <f>Exchanges!K380</f>
        <v>p</v>
      </c>
      <c r="K376" s="14"/>
      <c r="L376" s="14"/>
      <c r="M376" s="14"/>
      <c r="N376" s="14"/>
      <c r="O376" s="14"/>
      <c r="P376" s="14">
        <f>Exchanges!Q380</f>
        <v>1</v>
      </c>
      <c r="Q376" s="14">
        <f>Exchanges!R380</f>
        <v>1</v>
      </c>
      <c r="R376" s="14">
        <f>Exchanges!S380</f>
        <v>1</v>
      </c>
      <c r="S376" s="14">
        <f>Exchanges!T380</f>
        <v>2</v>
      </c>
      <c r="T376" s="14">
        <f>Exchanges!U380</f>
        <v>1</v>
      </c>
      <c r="U376" s="14">
        <f>Exchanges!V380</f>
        <v>2014</v>
      </c>
      <c r="V376" s="14"/>
      <c r="W376" s="14" t="str">
        <f>Exchanges!X380</f>
        <v>BLS, BEA</v>
      </c>
      <c r="X376" s="14"/>
    </row>
    <row r="377" spans="1:24" x14ac:dyDescent="0.2">
      <c r="A377" s="14" t="s">
        <v>540</v>
      </c>
      <c r="B377" s="14"/>
      <c r="C377" s="14"/>
      <c r="D377" s="14"/>
      <c r="E377" s="14"/>
      <c r="F377" s="14" t="str">
        <f>Exchanges!G381</f>
        <v>Automotive repair and maintenance</v>
      </c>
      <c r="G377" s="80">
        <f>Exchanges!H381</f>
        <v>811100</v>
      </c>
      <c r="H377" s="14" t="str">
        <f>Exchanges!I381</f>
        <v>US</v>
      </c>
      <c r="I377" s="81">
        <f>Exchanges!J381</f>
        <v>7.293080091983747E-6</v>
      </c>
      <c r="J377" s="14" t="str">
        <f>Exchanges!K381</f>
        <v>p</v>
      </c>
      <c r="K377" s="14"/>
      <c r="L377" s="14"/>
      <c r="M377" s="14"/>
      <c r="N377" s="14"/>
      <c r="O377" s="14"/>
      <c r="P377" s="14">
        <f>Exchanges!Q381</f>
        <v>1</v>
      </c>
      <c r="Q377" s="14">
        <f>Exchanges!R381</f>
        <v>1</v>
      </c>
      <c r="R377" s="14">
        <f>Exchanges!S381</f>
        <v>1</v>
      </c>
      <c r="S377" s="14">
        <f>Exchanges!T381</f>
        <v>2</v>
      </c>
      <c r="T377" s="14">
        <f>Exchanges!U381</f>
        <v>1</v>
      </c>
      <c r="U377" s="14">
        <f>Exchanges!V381</f>
        <v>2014</v>
      </c>
      <c r="V377" s="14"/>
      <c r="W377" s="14" t="str">
        <f>Exchanges!X381</f>
        <v>BLS, BEA</v>
      </c>
      <c r="X377" s="14"/>
    </row>
    <row r="378" spans="1:24" x14ac:dyDescent="0.2">
      <c r="A378" s="14" t="s">
        <v>540</v>
      </c>
      <c r="B378" s="14"/>
      <c r="C378" s="14"/>
      <c r="D378" s="14"/>
      <c r="E378" s="14"/>
      <c r="F378" s="14" t="str">
        <f>Exchanges!G382</f>
        <v>Electronic and precision equipment repair and maintenance</v>
      </c>
      <c r="G378" s="80">
        <f>Exchanges!H382</f>
        <v>811200</v>
      </c>
      <c r="H378" s="14" t="str">
        <f>Exchanges!I382</f>
        <v>US</v>
      </c>
      <c r="I378" s="81">
        <f>Exchanges!J382</f>
        <v>5.1600293711499457E-6</v>
      </c>
      <c r="J378" s="14" t="str">
        <f>Exchanges!K382</f>
        <v>p</v>
      </c>
      <c r="K378" s="14"/>
      <c r="L378" s="14"/>
      <c r="M378" s="14"/>
      <c r="N378" s="14"/>
      <c r="O378" s="14"/>
      <c r="P378" s="14">
        <f>Exchanges!Q382</f>
        <v>1</v>
      </c>
      <c r="Q378" s="14">
        <f>Exchanges!R382</f>
        <v>1</v>
      </c>
      <c r="R378" s="14">
        <f>Exchanges!S382</f>
        <v>1</v>
      </c>
      <c r="S378" s="14">
        <f>Exchanges!T382</f>
        <v>2</v>
      </c>
      <c r="T378" s="14">
        <f>Exchanges!U382</f>
        <v>1</v>
      </c>
      <c r="U378" s="14">
        <f>Exchanges!V382</f>
        <v>2014</v>
      </c>
      <c r="V378" s="14"/>
      <c r="W378" s="14" t="str">
        <f>Exchanges!X382</f>
        <v>BLS, BEA</v>
      </c>
      <c r="X378" s="14"/>
    </row>
    <row r="379" spans="1:24" x14ac:dyDescent="0.2">
      <c r="A379" s="14" t="s">
        <v>540</v>
      </c>
      <c r="B379" s="14"/>
      <c r="C379" s="14"/>
      <c r="D379" s="14"/>
      <c r="E379" s="14"/>
      <c r="F379" s="14" t="str">
        <f>Exchanges!G383</f>
        <v>Commercial and industrial machinery and equipment repair and maintenance</v>
      </c>
      <c r="G379" s="80">
        <f>Exchanges!H383</f>
        <v>811300</v>
      </c>
      <c r="H379" s="14" t="str">
        <f>Exchanges!I383</f>
        <v>US</v>
      </c>
      <c r="I379" s="81">
        <f>Exchanges!J383</f>
        <v>5.3902828404077103E-6</v>
      </c>
      <c r="J379" s="14" t="str">
        <f>Exchanges!K383</f>
        <v>p</v>
      </c>
      <c r="K379" s="14"/>
      <c r="L379" s="14"/>
      <c r="M379" s="14"/>
      <c r="N379" s="14"/>
      <c r="O379" s="14"/>
      <c r="P379" s="14">
        <f>Exchanges!Q383</f>
        <v>1</v>
      </c>
      <c r="Q379" s="14">
        <f>Exchanges!R383</f>
        <v>1</v>
      </c>
      <c r="R379" s="14">
        <f>Exchanges!S383</f>
        <v>1</v>
      </c>
      <c r="S379" s="14">
        <f>Exchanges!T383</f>
        <v>2</v>
      </c>
      <c r="T379" s="14">
        <f>Exchanges!U383</f>
        <v>1</v>
      </c>
      <c r="U379" s="14">
        <f>Exchanges!V383</f>
        <v>2014</v>
      </c>
      <c r="V379" s="14"/>
      <c r="W379" s="14" t="str">
        <f>Exchanges!X383</f>
        <v>BLS, BEA</v>
      </c>
      <c r="X379" s="14"/>
    </row>
    <row r="380" spans="1:24" x14ac:dyDescent="0.2">
      <c r="A380" s="14" t="s">
        <v>540</v>
      </c>
      <c r="B380" s="14"/>
      <c r="C380" s="14"/>
      <c r="D380" s="14"/>
      <c r="E380" s="14"/>
      <c r="F380" s="14" t="str">
        <f>Exchanges!G384</f>
        <v>Personal and household goods repair and maintenance</v>
      </c>
      <c r="G380" s="80">
        <f>Exchanges!H384</f>
        <v>811400</v>
      </c>
      <c r="H380" s="14" t="str">
        <f>Exchanges!I384</f>
        <v>US</v>
      </c>
      <c r="I380" s="81">
        <f>Exchanges!J384</f>
        <v>3.2199993778611549E-6</v>
      </c>
      <c r="J380" s="14" t="str">
        <f>Exchanges!K384</f>
        <v>p</v>
      </c>
      <c r="K380" s="14"/>
      <c r="L380" s="14"/>
      <c r="M380" s="14"/>
      <c r="N380" s="14"/>
      <c r="O380" s="14"/>
      <c r="P380" s="14">
        <f>Exchanges!Q384</f>
        <v>1</v>
      </c>
      <c r="Q380" s="14">
        <f>Exchanges!R384</f>
        <v>1</v>
      </c>
      <c r="R380" s="14">
        <f>Exchanges!S384</f>
        <v>1</v>
      </c>
      <c r="S380" s="14">
        <f>Exchanges!T384</f>
        <v>2</v>
      </c>
      <c r="T380" s="14">
        <f>Exchanges!U384</f>
        <v>1</v>
      </c>
      <c r="U380" s="14">
        <f>Exchanges!V384</f>
        <v>2014</v>
      </c>
      <c r="V380" s="14"/>
      <c r="W380" s="14" t="str">
        <f>Exchanges!X384</f>
        <v>BLS, BEA</v>
      </c>
      <c r="X380" s="14"/>
    </row>
    <row r="381" spans="1:24" x14ac:dyDescent="0.2">
      <c r="A381" s="14" t="s">
        <v>540</v>
      </c>
      <c r="B381" s="14"/>
      <c r="C381" s="14"/>
      <c r="D381" s="14"/>
      <c r="E381" s="14"/>
      <c r="F381" s="14" t="str">
        <f>Exchanges!G385</f>
        <v>Personal care services</v>
      </c>
      <c r="G381" s="80">
        <f>Exchanges!H385</f>
        <v>812100</v>
      </c>
      <c r="H381" s="14" t="str">
        <f>Exchanges!I385</f>
        <v>US</v>
      </c>
      <c r="I381" s="81">
        <f>Exchanges!J385</f>
        <v>8.2121602019265895E-6</v>
      </c>
      <c r="J381" s="14" t="str">
        <f>Exchanges!K385</f>
        <v>p</v>
      </c>
      <c r="K381" s="14"/>
      <c r="L381" s="14"/>
      <c r="M381" s="14"/>
      <c r="N381" s="14"/>
      <c r="O381" s="14"/>
      <c r="P381" s="14">
        <f>Exchanges!Q385</f>
        <v>1</v>
      </c>
      <c r="Q381" s="14">
        <f>Exchanges!R385</f>
        <v>1</v>
      </c>
      <c r="R381" s="14">
        <f>Exchanges!S385</f>
        <v>1</v>
      </c>
      <c r="S381" s="14">
        <f>Exchanges!T385</f>
        <v>2</v>
      </c>
      <c r="T381" s="14">
        <f>Exchanges!U385</f>
        <v>1</v>
      </c>
      <c r="U381" s="14">
        <f>Exchanges!V385</f>
        <v>2014</v>
      </c>
      <c r="V381" s="14"/>
      <c r="W381" s="14" t="str">
        <f>Exchanges!X385</f>
        <v>BLS, BEA</v>
      </c>
      <c r="X381" s="14"/>
    </row>
    <row r="382" spans="1:24" x14ac:dyDescent="0.2">
      <c r="A382" s="14" t="s">
        <v>540</v>
      </c>
      <c r="B382" s="14"/>
      <c r="C382" s="14"/>
      <c r="D382" s="14"/>
      <c r="E382" s="14"/>
      <c r="F382" s="14" t="str">
        <f>Exchanges!G386</f>
        <v>Death care services</v>
      </c>
      <c r="G382" s="80">
        <f>Exchanges!H386</f>
        <v>812200</v>
      </c>
      <c r="H382" s="14" t="str">
        <f>Exchanges!I386</f>
        <v>US</v>
      </c>
      <c r="I382" s="81">
        <f>Exchanges!J386</f>
        <v>6.2695799906323996E-6</v>
      </c>
      <c r="J382" s="14" t="str">
        <f>Exchanges!K386</f>
        <v>p</v>
      </c>
      <c r="K382" s="14"/>
      <c r="L382" s="14"/>
      <c r="M382" s="14"/>
      <c r="N382" s="14"/>
      <c r="O382" s="14"/>
      <c r="P382" s="14">
        <f>Exchanges!Q386</f>
        <v>1</v>
      </c>
      <c r="Q382" s="14">
        <f>Exchanges!R386</f>
        <v>1</v>
      </c>
      <c r="R382" s="14">
        <f>Exchanges!S386</f>
        <v>1</v>
      </c>
      <c r="S382" s="14">
        <f>Exchanges!T386</f>
        <v>2</v>
      </c>
      <c r="T382" s="14">
        <f>Exchanges!U386</f>
        <v>1</v>
      </c>
      <c r="U382" s="14">
        <f>Exchanges!V386</f>
        <v>2014</v>
      </c>
      <c r="V382" s="14"/>
      <c r="W382" s="14" t="str">
        <f>Exchanges!X386</f>
        <v>BLS, BEA</v>
      </c>
      <c r="X382" s="14"/>
    </row>
    <row r="383" spans="1:24" x14ac:dyDescent="0.2">
      <c r="A383" s="14" t="s">
        <v>540</v>
      </c>
      <c r="B383" s="14"/>
      <c r="C383" s="14"/>
      <c r="D383" s="14"/>
      <c r="E383" s="14"/>
      <c r="F383" s="14" t="str">
        <f>Exchanges!G387</f>
        <v>Dry-cleaning and laundry services</v>
      </c>
      <c r="G383" s="80">
        <f>Exchanges!H387</f>
        <v>812300</v>
      </c>
      <c r="H383" s="14" t="str">
        <f>Exchanges!I387</f>
        <v>US</v>
      </c>
      <c r="I383" s="81">
        <f>Exchanges!J387</f>
        <v>1.064747191197299E-5</v>
      </c>
      <c r="J383" s="14" t="str">
        <f>Exchanges!K387</f>
        <v>p</v>
      </c>
      <c r="K383" s="14"/>
      <c r="L383" s="14"/>
      <c r="M383" s="14"/>
      <c r="N383" s="14"/>
      <c r="O383" s="14"/>
      <c r="P383" s="14">
        <f>Exchanges!Q387</f>
        <v>1</v>
      </c>
      <c r="Q383" s="14">
        <f>Exchanges!R387</f>
        <v>1</v>
      </c>
      <c r="R383" s="14">
        <f>Exchanges!S387</f>
        <v>1</v>
      </c>
      <c r="S383" s="14">
        <f>Exchanges!T387</f>
        <v>2</v>
      </c>
      <c r="T383" s="14">
        <f>Exchanges!U387</f>
        <v>1</v>
      </c>
      <c r="U383" s="14">
        <f>Exchanges!V387</f>
        <v>2014</v>
      </c>
      <c r="V383" s="14"/>
      <c r="W383" s="14" t="str">
        <f>Exchanges!X387</f>
        <v>BLS, BEA</v>
      </c>
      <c r="X383" s="14"/>
    </row>
    <row r="384" spans="1:24" x14ac:dyDescent="0.2">
      <c r="A384" s="14" t="s">
        <v>540</v>
      </c>
      <c r="B384" s="14"/>
      <c r="C384" s="14"/>
      <c r="D384" s="14"/>
      <c r="E384" s="14"/>
      <c r="F384" s="14" t="str">
        <f>Exchanges!G388</f>
        <v>Other personal services</v>
      </c>
      <c r="G384" s="80">
        <f>Exchanges!H388</f>
        <v>812900</v>
      </c>
      <c r="H384" s="14" t="str">
        <f>Exchanges!I388</f>
        <v>US</v>
      </c>
      <c r="I384" s="81">
        <f>Exchanges!J388</f>
        <v>4.4754617506434216E-6</v>
      </c>
      <c r="J384" s="14" t="str">
        <f>Exchanges!K388</f>
        <v>p</v>
      </c>
      <c r="K384" s="14"/>
      <c r="L384" s="14"/>
      <c r="M384" s="14"/>
      <c r="N384" s="14"/>
      <c r="O384" s="14"/>
      <c r="P384" s="14">
        <f>Exchanges!Q388</f>
        <v>1</v>
      </c>
      <c r="Q384" s="14">
        <f>Exchanges!R388</f>
        <v>1</v>
      </c>
      <c r="R384" s="14">
        <f>Exchanges!S388</f>
        <v>1</v>
      </c>
      <c r="S384" s="14">
        <f>Exchanges!T388</f>
        <v>2</v>
      </c>
      <c r="T384" s="14">
        <f>Exchanges!U388</f>
        <v>1</v>
      </c>
      <c r="U384" s="14">
        <f>Exchanges!V388</f>
        <v>2014</v>
      </c>
      <c r="V384" s="14"/>
      <c r="W384" s="14" t="str">
        <f>Exchanges!X388</f>
        <v>BLS, BEA</v>
      </c>
      <c r="X384" s="14"/>
    </row>
    <row r="385" spans="1:24" x14ac:dyDescent="0.2">
      <c r="A385" s="14" t="s">
        <v>540</v>
      </c>
      <c r="B385" s="14"/>
      <c r="C385" s="14"/>
      <c r="D385" s="14"/>
      <c r="E385" s="14"/>
      <c r="F385" s="14" t="str">
        <f>Exchanges!G389</f>
        <v>Grantmaking, giving, and social advocacy organizations</v>
      </c>
      <c r="G385" s="80" t="str">
        <f>Exchanges!H389</f>
        <v>813A00</v>
      </c>
      <c r="H385" s="14" t="str">
        <f>Exchanges!I389</f>
        <v>US</v>
      </c>
      <c r="I385" s="81">
        <f>Exchanges!J389</f>
        <v>7.1923819673556279E-6</v>
      </c>
      <c r="J385" s="14" t="str">
        <f>Exchanges!K389</f>
        <v>p</v>
      </c>
      <c r="K385" s="14"/>
      <c r="L385" s="14"/>
      <c r="M385" s="14"/>
      <c r="N385" s="14"/>
      <c r="O385" s="14"/>
      <c r="P385" s="14">
        <f>Exchanges!Q389</f>
        <v>1</v>
      </c>
      <c r="Q385" s="14">
        <f>Exchanges!R389</f>
        <v>1</v>
      </c>
      <c r="R385" s="14">
        <f>Exchanges!S389</f>
        <v>1</v>
      </c>
      <c r="S385" s="14">
        <f>Exchanges!T389</f>
        <v>2</v>
      </c>
      <c r="T385" s="14">
        <f>Exchanges!U389</f>
        <v>1</v>
      </c>
      <c r="U385" s="14">
        <f>Exchanges!V389</f>
        <v>2014</v>
      </c>
      <c r="V385" s="14"/>
      <c r="W385" s="14" t="str">
        <f>Exchanges!X389</f>
        <v>BLS, BEA</v>
      </c>
      <c r="X385" s="14"/>
    </row>
    <row r="386" spans="1:24" x14ac:dyDescent="0.2">
      <c r="A386" s="14" t="s">
        <v>540</v>
      </c>
      <c r="B386" s="14"/>
      <c r="C386" s="14"/>
      <c r="D386" s="14"/>
      <c r="E386" s="14"/>
      <c r="F386" s="14" t="str">
        <f>Exchanges!G390</f>
        <v>Civic, social, professional, and similar organizations</v>
      </c>
      <c r="G386" s="80" t="str">
        <f>Exchanges!H390</f>
        <v>813B00</v>
      </c>
      <c r="H386" s="14" t="str">
        <f>Exchanges!I390</f>
        <v>US</v>
      </c>
      <c r="I386" s="81">
        <f>Exchanges!J390</f>
        <v>1.0769503249372091E-5</v>
      </c>
      <c r="J386" s="14" t="str">
        <f>Exchanges!K390</f>
        <v>p</v>
      </c>
      <c r="K386" s="14"/>
      <c r="L386" s="14"/>
      <c r="M386" s="14"/>
      <c r="N386" s="14"/>
      <c r="O386" s="14"/>
      <c r="P386" s="14">
        <f>Exchanges!Q390</f>
        <v>1</v>
      </c>
      <c r="Q386" s="14">
        <f>Exchanges!R390</f>
        <v>1</v>
      </c>
      <c r="R386" s="14">
        <f>Exchanges!S390</f>
        <v>1</v>
      </c>
      <c r="S386" s="14">
        <f>Exchanges!T390</f>
        <v>2</v>
      </c>
      <c r="T386" s="14">
        <f>Exchanges!U390</f>
        <v>1</v>
      </c>
      <c r="U386" s="14">
        <f>Exchanges!V390</f>
        <v>2014</v>
      </c>
      <c r="V386" s="14"/>
      <c r="W386" s="14" t="str">
        <f>Exchanges!X390</f>
        <v>BLS, BEA</v>
      </c>
      <c r="X386" s="14"/>
    </row>
    <row r="387" spans="1:24" x14ac:dyDescent="0.2">
      <c r="A387" s="14" t="s">
        <v>540</v>
      </c>
      <c r="B387" s="14"/>
      <c r="C387" s="14"/>
      <c r="D387" s="14"/>
      <c r="E387" s="14"/>
      <c r="F387" s="14" t="str">
        <f>Exchanges!G391</f>
        <v>Private households</v>
      </c>
      <c r="G387" s="80">
        <f>Exchanges!H391</f>
        <v>814000</v>
      </c>
      <c r="H387" s="14" t="str">
        <f>Exchanges!I391</f>
        <v>US</v>
      </c>
      <c r="I387" s="81">
        <f>Exchanges!J391</f>
        <v>4.0173856726927746E-5</v>
      </c>
      <c r="J387" s="14" t="str">
        <f>Exchanges!K391</f>
        <v>p</v>
      </c>
      <c r="K387" s="14"/>
      <c r="L387" s="14"/>
      <c r="M387" s="14"/>
      <c r="N387" s="14"/>
      <c r="O387" s="14"/>
      <c r="P387" s="14">
        <f>Exchanges!Q391</f>
        <v>1</v>
      </c>
      <c r="Q387" s="14">
        <f>Exchanges!R391</f>
        <v>1</v>
      </c>
      <c r="R387" s="14">
        <f>Exchanges!S391</f>
        <v>1</v>
      </c>
      <c r="S387" s="14">
        <f>Exchanges!T391</f>
        <v>2</v>
      </c>
      <c r="T387" s="14">
        <f>Exchanges!U391</f>
        <v>1</v>
      </c>
      <c r="U387" s="14">
        <f>Exchanges!V391</f>
        <v>2014</v>
      </c>
      <c r="V387" s="14"/>
      <c r="W387" s="14" t="str">
        <f>Exchanges!X391</f>
        <v>BLS, BEA</v>
      </c>
      <c r="X387"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388"/>
  <sheetViews>
    <sheetView workbookViewId="0">
      <selection activeCell="G6" sqref="G6"/>
    </sheetView>
  </sheetViews>
  <sheetFormatPr defaultColWidth="8.85546875" defaultRowHeight="15" x14ac:dyDescent="0.25"/>
  <cols>
    <col min="1" max="1" width="4" customWidth="1"/>
    <col min="2" max="2" width="7.85546875" customWidth="1"/>
    <col min="3" max="3" width="25.42578125" customWidth="1"/>
    <col min="5" max="5" width="15" customWidth="1"/>
    <col min="6" max="6" width="13.85546875" customWidth="1"/>
  </cols>
  <sheetData>
    <row r="1" spans="1:6" x14ac:dyDescent="0.25">
      <c r="A1" t="s">
        <v>593</v>
      </c>
    </row>
    <row r="2" spans="1:6" x14ac:dyDescent="0.25">
      <c r="B2" t="s">
        <v>568</v>
      </c>
      <c r="C2" t="s">
        <v>569</v>
      </c>
      <c r="D2" t="s">
        <v>573</v>
      </c>
    </row>
    <row r="3" spans="1:6" x14ac:dyDescent="0.25">
      <c r="A3">
        <v>1</v>
      </c>
      <c r="B3" t="s">
        <v>390</v>
      </c>
      <c r="C3">
        <v>7.0695892062234797</v>
      </c>
      <c r="D3">
        <v>2</v>
      </c>
      <c r="E3" s="85"/>
      <c r="F3" s="85"/>
    </row>
    <row r="4" spans="1:6" x14ac:dyDescent="0.25">
      <c r="A4">
        <v>2</v>
      </c>
      <c r="B4" t="s">
        <v>391</v>
      </c>
      <c r="C4">
        <v>44.811562541926399</v>
      </c>
      <c r="D4" s="56">
        <v>2</v>
      </c>
      <c r="E4" s="85"/>
      <c r="F4" s="85"/>
    </row>
    <row r="5" spans="1:6" x14ac:dyDescent="0.25">
      <c r="A5">
        <v>3</v>
      </c>
      <c r="B5">
        <v>111200</v>
      </c>
      <c r="C5">
        <v>111.52648564722401</v>
      </c>
      <c r="D5" s="56">
        <v>2</v>
      </c>
      <c r="E5" s="85"/>
      <c r="F5" s="85"/>
    </row>
    <row r="6" spans="1:6" x14ac:dyDescent="0.25">
      <c r="A6">
        <v>4</v>
      </c>
      <c r="B6">
        <v>111300</v>
      </c>
      <c r="C6">
        <v>235.38276344055299</v>
      </c>
      <c r="D6" s="56">
        <v>2</v>
      </c>
      <c r="E6" s="85"/>
      <c r="F6" s="85"/>
    </row>
    <row r="7" spans="1:6" x14ac:dyDescent="0.25">
      <c r="A7">
        <v>5</v>
      </c>
      <c r="B7">
        <v>111400</v>
      </c>
      <c r="C7">
        <v>166.797579173559</v>
      </c>
      <c r="D7" s="56">
        <v>2</v>
      </c>
      <c r="E7" s="85"/>
      <c r="F7" s="85"/>
    </row>
    <row r="8" spans="1:6" x14ac:dyDescent="0.25">
      <c r="A8">
        <v>6</v>
      </c>
      <c r="B8">
        <v>111900</v>
      </c>
      <c r="C8">
        <v>200.012019990515</v>
      </c>
      <c r="D8" s="56">
        <v>2</v>
      </c>
      <c r="E8" s="85"/>
      <c r="F8" s="85"/>
    </row>
    <row r="9" spans="1:6" x14ac:dyDescent="0.25">
      <c r="A9">
        <v>7</v>
      </c>
      <c r="B9">
        <v>112120</v>
      </c>
      <c r="C9">
        <v>114.48260676725999</v>
      </c>
      <c r="D9" s="56">
        <v>2</v>
      </c>
      <c r="E9" s="85"/>
      <c r="F9" s="85"/>
    </row>
    <row r="10" spans="1:6" x14ac:dyDescent="0.25">
      <c r="A10">
        <v>8</v>
      </c>
      <c r="B10" t="s">
        <v>392</v>
      </c>
      <c r="C10">
        <v>79.751429299806702</v>
      </c>
      <c r="D10" s="56">
        <v>2</v>
      </c>
      <c r="E10" s="85"/>
      <c r="F10" s="85"/>
    </row>
    <row r="11" spans="1:6" x14ac:dyDescent="0.25">
      <c r="A11">
        <v>9</v>
      </c>
      <c r="B11">
        <v>112300</v>
      </c>
      <c r="C11">
        <v>105.539642221059</v>
      </c>
      <c r="D11" s="56">
        <v>2</v>
      </c>
      <c r="E11" s="85"/>
      <c r="F11" s="85"/>
    </row>
    <row r="12" spans="1:6" x14ac:dyDescent="0.25">
      <c r="A12">
        <v>10</v>
      </c>
      <c r="B12" t="s">
        <v>393</v>
      </c>
      <c r="C12">
        <v>111.12632171187499</v>
      </c>
      <c r="D12" s="56">
        <v>2</v>
      </c>
      <c r="E12" s="85"/>
      <c r="F12" s="85"/>
    </row>
    <row r="13" spans="1:6" x14ac:dyDescent="0.25">
      <c r="A13">
        <v>11</v>
      </c>
      <c r="B13">
        <v>212230</v>
      </c>
      <c r="C13">
        <v>14.641190202172499</v>
      </c>
      <c r="D13" s="56">
        <v>2</v>
      </c>
      <c r="E13" s="85"/>
      <c r="F13" s="85"/>
    </row>
    <row r="14" spans="1:6" x14ac:dyDescent="0.25">
      <c r="A14">
        <v>12</v>
      </c>
      <c r="B14" t="s">
        <v>394</v>
      </c>
      <c r="C14">
        <v>29.458809797827499</v>
      </c>
      <c r="D14" s="56">
        <v>2</v>
      </c>
      <c r="E14" s="85"/>
      <c r="F14" s="85"/>
    </row>
    <row r="15" spans="1:6" x14ac:dyDescent="0.25">
      <c r="A15">
        <v>13</v>
      </c>
      <c r="B15">
        <v>212310</v>
      </c>
      <c r="C15">
        <v>34.724906792046802</v>
      </c>
      <c r="D15" s="56">
        <v>2</v>
      </c>
      <c r="E15" s="85"/>
      <c r="F15" s="85"/>
    </row>
    <row r="16" spans="1:6" x14ac:dyDescent="0.25">
      <c r="A16">
        <v>14</v>
      </c>
      <c r="B16" t="s">
        <v>395</v>
      </c>
      <c r="C16">
        <v>54.475093207953201</v>
      </c>
      <c r="D16" s="56">
        <v>2</v>
      </c>
      <c r="E16" s="85"/>
      <c r="F16" s="85"/>
    </row>
    <row r="17" spans="1:6" x14ac:dyDescent="0.25">
      <c r="A17">
        <v>15</v>
      </c>
      <c r="B17">
        <v>213111</v>
      </c>
      <c r="C17">
        <v>152.50777748409101</v>
      </c>
      <c r="D17" s="56">
        <v>2</v>
      </c>
      <c r="E17" s="85"/>
      <c r="F17" s="85"/>
    </row>
    <row r="18" spans="1:6" x14ac:dyDescent="0.25">
      <c r="A18">
        <v>16</v>
      </c>
      <c r="B18" t="s">
        <v>396</v>
      </c>
      <c r="C18">
        <v>285.99222251590902</v>
      </c>
      <c r="D18" s="56">
        <v>2</v>
      </c>
      <c r="E18" s="85"/>
      <c r="F18" s="85"/>
    </row>
    <row r="19" spans="1:6" x14ac:dyDescent="0.25">
      <c r="A19">
        <v>17</v>
      </c>
      <c r="B19">
        <v>311111</v>
      </c>
      <c r="C19">
        <v>25.490113438868299</v>
      </c>
      <c r="D19" s="56">
        <v>2</v>
      </c>
      <c r="E19" s="85"/>
      <c r="F19" s="85"/>
    </row>
    <row r="20" spans="1:6" x14ac:dyDescent="0.25">
      <c r="A20">
        <v>18</v>
      </c>
      <c r="B20">
        <v>311119</v>
      </c>
      <c r="C20">
        <v>29.4098865611317</v>
      </c>
      <c r="D20" s="56">
        <v>2</v>
      </c>
      <c r="E20" s="85"/>
      <c r="F20" s="85"/>
    </row>
    <row r="21" spans="1:6" x14ac:dyDescent="0.25">
      <c r="A21">
        <v>19</v>
      </c>
      <c r="B21">
        <v>311210</v>
      </c>
      <c r="C21">
        <v>17.055494317866401</v>
      </c>
      <c r="D21" s="56">
        <v>2</v>
      </c>
      <c r="E21" s="85"/>
      <c r="F21" s="85"/>
    </row>
    <row r="22" spans="1:6" x14ac:dyDescent="0.25">
      <c r="A22">
        <v>20</v>
      </c>
      <c r="B22">
        <v>311221</v>
      </c>
      <c r="C22">
        <v>7.7021990185382299</v>
      </c>
      <c r="D22" s="56">
        <v>2</v>
      </c>
      <c r="E22" s="85"/>
      <c r="F22" s="85"/>
    </row>
    <row r="23" spans="1:6" x14ac:dyDescent="0.25">
      <c r="A23">
        <v>21</v>
      </c>
      <c r="B23">
        <v>311225</v>
      </c>
      <c r="C23">
        <v>4.1464268945187897</v>
      </c>
      <c r="D23" s="56">
        <v>2</v>
      </c>
      <c r="E23" s="85"/>
      <c r="F23" s="85"/>
    </row>
    <row r="24" spans="1:6" x14ac:dyDescent="0.25">
      <c r="A24">
        <v>22</v>
      </c>
      <c r="B24" t="s">
        <v>423</v>
      </c>
      <c r="C24">
        <v>18.4169033639722</v>
      </c>
      <c r="D24" s="56">
        <v>2</v>
      </c>
      <c r="E24" s="85"/>
      <c r="F24" s="85"/>
    </row>
    <row r="25" spans="1:6" x14ac:dyDescent="0.25">
      <c r="A25">
        <v>23</v>
      </c>
      <c r="B25">
        <v>311230</v>
      </c>
      <c r="C25">
        <v>10.8789764051043</v>
      </c>
      <c r="D25" s="56">
        <v>2</v>
      </c>
      <c r="E25" s="85"/>
      <c r="F25" s="85"/>
    </row>
    <row r="26" spans="1:6" x14ac:dyDescent="0.25">
      <c r="A26">
        <v>24</v>
      </c>
      <c r="B26">
        <v>311410</v>
      </c>
      <c r="C26">
        <v>81.252625816334699</v>
      </c>
      <c r="D26" s="56">
        <v>2</v>
      </c>
      <c r="E26" s="85"/>
      <c r="F26" s="85"/>
    </row>
    <row r="27" spans="1:6" x14ac:dyDescent="0.25">
      <c r="A27">
        <v>25</v>
      </c>
      <c r="B27">
        <v>311420</v>
      </c>
      <c r="C27">
        <v>87.547374183665198</v>
      </c>
      <c r="D27" s="56">
        <v>2</v>
      </c>
      <c r="E27" s="85"/>
      <c r="F27" s="85"/>
    </row>
    <row r="28" spans="1:6" x14ac:dyDescent="0.25">
      <c r="A28">
        <v>26</v>
      </c>
      <c r="B28">
        <v>311513</v>
      </c>
      <c r="C28">
        <v>40.461669173406598</v>
      </c>
      <c r="D28" s="56">
        <v>2</v>
      </c>
      <c r="E28" s="85"/>
      <c r="F28" s="85"/>
    </row>
    <row r="29" spans="1:6" x14ac:dyDescent="0.25">
      <c r="A29">
        <v>27</v>
      </c>
      <c r="B29">
        <v>311514</v>
      </c>
      <c r="C29">
        <v>22.4975904920495</v>
      </c>
      <c r="D29" s="56">
        <v>2</v>
      </c>
      <c r="E29" s="85"/>
      <c r="F29" s="85"/>
    </row>
    <row r="30" spans="1:6" x14ac:dyDescent="0.25">
      <c r="A30">
        <v>28</v>
      </c>
      <c r="B30" t="s">
        <v>424</v>
      </c>
      <c r="C30">
        <v>58.308537432934301</v>
      </c>
      <c r="D30" s="56">
        <v>2</v>
      </c>
      <c r="E30" s="85"/>
      <c r="F30" s="85"/>
    </row>
    <row r="31" spans="1:6" x14ac:dyDescent="0.25">
      <c r="A31">
        <v>29</v>
      </c>
      <c r="B31">
        <v>311520</v>
      </c>
      <c r="C31">
        <v>12.2322029016096</v>
      </c>
      <c r="D31" s="56">
        <v>2</v>
      </c>
      <c r="E31" s="85"/>
      <c r="F31" s="85"/>
    </row>
    <row r="32" spans="1:6" x14ac:dyDescent="0.25">
      <c r="A32">
        <v>30</v>
      </c>
      <c r="B32">
        <v>311615</v>
      </c>
      <c r="C32">
        <v>182.06734946128799</v>
      </c>
      <c r="D32" s="56">
        <v>2</v>
      </c>
      <c r="E32" s="85"/>
      <c r="F32" s="85"/>
    </row>
    <row r="33" spans="1:6" x14ac:dyDescent="0.25">
      <c r="A33">
        <v>31</v>
      </c>
      <c r="B33" t="s">
        <v>425</v>
      </c>
      <c r="C33">
        <v>297.83265053871202</v>
      </c>
      <c r="D33" s="56">
        <v>2</v>
      </c>
      <c r="E33" s="85"/>
      <c r="F33" s="85"/>
    </row>
    <row r="34" spans="1:6" x14ac:dyDescent="0.25">
      <c r="A34">
        <v>32</v>
      </c>
      <c r="B34">
        <v>311810</v>
      </c>
      <c r="C34">
        <v>198.17737759081399</v>
      </c>
      <c r="D34" s="56">
        <v>2</v>
      </c>
      <c r="E34" s="85"/>
      <c r="F34" s="85"/>
    </row>
    <row r="35" spans="1:6" x14ac:dyDescent="0.25">
      <c r="A35">
        <v>33</v>
      </c>
      <c r="B35" t="s">
        <v>426</v>
      </c>
      <c r="C35">
        <v>95.822622409186295</v>
      </c>
      <c r="D35" s="56">
        <v>2</v>
      </c>
      <c r="E35" s="85"/>
      <c r="F35" s="85"/>
    </row>
    <row r="36" spans="1:6" x14ac:dyDescent="0.25">
      <c r="A36">
        <v>34</v>
      </c>
      <c r="B36">
        <v>311910</v>
      </c>
      <c r="C36">
        <v>54.054224118865399</v>
      </c>
      <c r="D36" s="56">
        <v>2</v>
      </c>
      <c r="E36" s="85"/>
      <c r="F36" s="85"/>
    </row>
    <row r="37" spans="1:6" x14ac:dyDescent="0.25">
      <c r="A37">
        <v>35</v>
      </c>
      <c r="B37">
        <v>311920</v>
      </c>
      <c r="C37">
        <v>22.312762295355</v>
      </c>
      <c r="D37" s="56">
        <v>2</v>
      </c>
      <c r="E37" s="85"/>
      <c r="F37" s="85"/>
    </row>
    <row r="38" spans="1:6" x14ac:dyDescent="0.25">
      <c r="A38">
        <v>36</v>
      </c>
      <c r="B38">
        <v>311930</v>
      </c>
      <c r="C38">
        <v>20.2198236144121</v>
      </c>
      <c r="D38" s="56">
        <v>2</v>
      </c>
      <c r="E38" s="85"/>
      <c r="F38" s="85"/>
    </row>
    <row r="39" spans="1:6" x14ac:dyDescent="0.25">
      <c r="A39">
        <v>37</v>
      </c>
      <c r="B39">
        <v>311940</v>
      </c>
      <c r="C39">
        <v>40.137968544351203</v>
      </c>
      <c r="D39" s="56">
        <v>2</v>
      </c>
      <c r="E39" s="85"/>
      <c r="F39" s="85"/>
    </row>
    <row r="40" spans="1:6" x14ac:dyDescent="0.25">
      <c r="A40">
        <v>38</v>
      </c>
      <c r="B40">
        <v>311990</v>
      </c>
      <c r="C40">
        <v>50.175221427016403</v>
      </c>
      <c r="D40" s="56">
        <v>2</v>
      </c>
      <c r="E40" s="85"/>
      <c r="F40" s="85"/>
    </row>
    <row r="41" spans="1:6" x14ac:dyDescent="0.25">
      <c r="A41">
        <v>39</v>
      </c>
      <c r="B41">
        <v>312110</v>
      </c>
      <c r="C41">
        <v>88.935478456730706</v>
      </c>
      <c r="D41" s="56">
        <v>2</v>
      </c>
      <c r="E41" s="85"/>
      <c r="F41" s="85"/>
    </row>
    <row r="42" spans="1:6" x14ac:dyDescent="0.25">
      <c r="A42">
        <v>40</v>
      </c>
      <c r="B42">
        <v>312120</v>
      </c>
      <c r="C42">
        <v>49.870570505729198</v>
      </c>
      <c r="D42" s="56">
        <v>2</v>
      </c>
      <c r="E42" s="85"/>
      <c r="F42" s="85"/>
    </row>
    <row r="43" spans="1:6" x14ac:dyDescent="0.25">
      <c r="A43">
        <v>41</v>
      </c>
      <c r="B43">
        <v>312130</v>
      </c>
      <c r="C43">
        <v>40.473393319069103</v>
      </c>
      <c r="D43" s="56">
        <v>2</v>
      </c>
      <c r="E43" s="85"/>
      <c r="F43" s="85"/>
    </row>
    <row r="44" spans="1:6" x14ac:dyDescent="0.25">
      <c r="A44">
        <v>42</v>
      </c>
      <c r="B44">
        <v>312140</v>
      </c>
      <c r="C44">
        <v>15.820557718470999</v>
      </c>
      <c r="D44" s="56">
        <v>2</v>
      </c>
      <c r="E44" s="85"/>
      <c r="F44" s="85"/>
    </row>
    <row r="45" spans="1:6" x14ac:dyDescent="0.25">
      <c r="A45">
        <v>43</v>
      </c>
      <c r="B45">
        <v>313100</v>
      </c>
      <c r="C45">
        <v>24.8461277844021</v>
      </c>
      <c r="D45" s="56">
        <v>2</v>
      </c>
      <c r="E45" s="85"/>
      <c r="F45" s="85"/>
    </row>
    <row r="46" spans="1:6" x14ac:dyDescent="0.25">
      <c r="A46">
        <v>44</v>
      </c>
      <c r="B46">
        <v>313200</v>
      </c>
      <c r="C46">
        <v>54.516495159721302</v>
      </c>
      <c r="D46" s="56">
        <v>2</v>
      </c>
      <c r="E46" s="85"/>
      <c r="F46" s="85"/>
    </row>
    <row r="47" spans="1:6" x14ac:dyDescent="0.25">
      <c r="A47">
        <v>45</v>
      </c>
      <c r="B47">
        <v>313300</v>
      </c>
      <c r="C47">
        <v>38.137377055876598</v>
      </c>
      <c r="D47" s="56">
        <v>2</v>
      </c>
      <c r="E47" s="85"/>
      <c r="F47" s="85"/>
    </row>
    <row r="48" spans="1:6" x14ac:dyDescent="0.25">
      <c r="A48">
        <v>46</v>
      </c>
      <c r="B48">
        <v>314110</v>
      </c>
      <c r="C48">
        <v>30.907858784321299</v>
      </c>
      <c r="D48" s="56">
        <v>2</v>
      </c>
      <c r="E48" s="85"/>
      <c r="F48" s="85"/>
    </row>
    <row r="49" spans="1:6" x14ac:dyDescent="0.25">
      <c r="A49">
        <v>47</v>
      </c>
      <c r="B49">
        <v>314120</v>
      </c>
      <c r="C49">
        <v>22.682165635514899</v>
      </c>
      <c r="D49" s="56">
        <v>2</v>
      </c>
      <c r="E49" s="85"/>
      <c r="F49" s="85"/>
    </row>
    <row r="50" spans="1:6" x14ac:dyDescent="0.25">
      <c r="A50">
        <v>48</v>
      </c>
      <c r="B50">
        <v>314900</v>
      </c>
      <c r="C50">
        <v>61.009975580163797</v>
      </c>
      <c r="D50" s="56">
        <v>2</v>
      </c>
      <c r="E50" s="85"/>
      <c r="F50" s="85"/>
    </row>
    <row r="51" spans="1:6" x14ac:dyDescent="0.25">
      <c r="A51">
        <v>49</v>
      </c>
      <c r="B51">
        <v>321910</v>
      </c>
      <c r="C51">
        <v>111.457957101956</v>
      </c>
      <c r="D51" s="56">
        <v>2</v>
      </c>
      <c r="E51" s="85"/>
      <c r="F51" s="85"/>
    </row>
    <row r="52" spans="1:6" x14ac:dyDescent="0.25">
      <c r="A52">
        <v>50</v>
      </c>
      <c r="B52" t="s">
        <v>400</v>
      </c>
      <c r="C52">
        <v>85.188159821467707</v>
      </c>
      <c r="D52" s="56">
        <v>2</v>
      </c>
      <c r="E52" s="85"/>
      <c r="F52" s="85"/>
    </row>
    <row r="53" spans="1:6" x14ac:dyDescent="0.25">
      <c r="A53">
        <v>51</v>
      </c>
      <c r="B53" t="s">
        <v>421</v>
      </c>
      <c r="C53">
        <v>27.851951018978198</v>
      </c>
      <c r="D53" s="56">
        <v>2</v>
      </c>
      <c r="E53" s="85"/>
      <c r="F53" s="85"/>
    </row>
    <row r="54" spans="1:6" x14ac:dyDescent="0.25">
      <c r="A54">
        <v>52</v>
      </c>
      <c r="B54">
        <v>322110</v>
      </c>
      <c r="C54">
        <v>6.0936832738147704</v>
      </c>
      <c r="D54" s="56">
        <v>2</v>
      </c>
      <c r="E54" s="85"/>
      <c r="F54" s="85"/>
    </row>
    <row r="55" spans="1:6" x14ac:dyDescent="0.25">
      <c r="A55">
        <v>53</v>
      </c>
      <c r="B55">
        <v>322120</v>
      </c>
      <c r="C55">
        <v>64.991219933822904</v>
      </c>
      <c r="D55" s="56">
        <v>2</v>
      </c>
      <c r="E55" s="85"/>
      <c r="F55" s="85"/>
    </row>
    <row r="56" spans="1:6" x14ac:dyDescent="0.25">
      <c r="A56">
        <v>54</v>
      </c>
      <c r="B56">
        <v>322130</v>
      </c>
      <c r="C56">
        <v>33.115096792362301</v>
      </c>
      <c r="D56" s="56">
        <v>2</v>
      </c>
      <c r="E56" s="85"/>
      <c r="F56" s="85"/>
    </row>
    <row r="57" spans="1:6" x14ac:dyDescent="0.25">
      <c r="A57">
        <v>55</v>
      </c>
      <c r="B57">
        <v>322210</v>
      </c>
      <c r="C57">
        <v>149.32586032505799</v>
      </c>
      <c r="D57" s="56">
        <v>2</v>
      </c>
      <c r="E57" s="85"/>
      <c r="F57" s="85"/>
    </row>
    <row r="58" spans="1:6" x14ac:dyDescent="0.25">
      <c r="A58">
        <v>56</v>
      </c>
      <c r="B58">
        <v>322220</v>
      </c>
      <c r="C58">
        <v>56.219604787867603</v>
      </c>
      <c r="D58" s="56">
        <v>2</v>
      </c>
      <c r="E58" s="85"/>
      <c r="F58" s="85"/>
    </row>
    <row r="59" spans="1:6" x14ac:dyDescent="0.25">
      <c r="A59">
        <v>57</v>
      </c>
      <c r="B59">
        <v>322230</v>
      </c>
      <c r="C59">
        <v>16.168093660312099</v>
      </c>
      <c r="D59" s="56">
        <v>2</v>
      </c>
      <c r="E59" s="85"/>
      <c r="F59" s="85"/>
    </row>
    <row r="60" spans="1:6" x14ac:dyDescent="0.25">
      <c r="A60">
        <v>58</v>
      </c>
      <c r="B60">
        <v>322299</v>
      </c>
      <c r="C60">
        <v>11.7413336701473</v>
      </c>
      <c r="D60" s="56">
        <v>2</v>
      </c>
      <c r="E60" s="85"/>
      <c r="F60" s="85"/>
    </row>
    <row r="61" spans="1:6" x14ac:dyDescent="0.25">
      <c r="A61">
        <v>59</v>
      </c>
      <c r="B61">
        <v>322291</v>
      </c>
      <c r="C61">
        <v>33.745107556615501</v>
      </c>
      <c r="D61" s="56">
        <v>2</v>
      </c>
      <c r="E61" s="85"/>
      <c r="F61" s="85"/>
    </row>
    <row r="62" spans="1:6" x14ac:dyDescent="0.25">
      <c r="A62">
        <v>60</v>
      </c>
      <c r="B62">
        <v>323110</v>
      </c>
      <c r="C62">
        <v>424.16930660585302</v>
      </c>
      <c r="D62" s="56">
        <v>2</v>
      </c>
      <c r="E62" s="85"/>
      <c r="F62" s="85"/>
    </row>
    <row r="63" spans="1:6" x14ac:dyDescent="0.25">
      <c r="A63">
        <v>61</v>
      </c>
      <c r="B63">
        <v>323120</v>
      </c>
      <c r="C63">
        <v>28.5306933941465</v>
      </c>
      <c r="D63" s="56">
        <v>2</v>
      </c>
      <c r="E63" s="85"/>
      <c r="F63" s="85"/>
    </row>
    <row r="64" spans="1:6" x14ac:dyDescent="0.25">
      <c r="A64">
        <v>62</v>
      </c>
      <c r="B64">
        <v>324121</v>
      </c>
      <c r="C64">
        <v>8.1585466714738004</v>
      </c>
      <c r="D64" s="56">
        <v>2</v>
      </c>
      <c r="E64" s="85"/>
      <c r="F64" s="85"/>
    </row>
    <row r="65" spans="1:6" x14ac:dyDescent="0.25">
      <c r="A65">
        <v>63</v>
      </c>
      <c r="B65">
        <v>324122</v>
      </c>
      <c r="C65">
        <v>7.9589083067206898</v>
      </c>
      <c r="D65" s="56">
        <v>2</v>
      </c>
      <c r="E65" s="85"/>
      <c r="F65" s="85"/>
    </row>
    <row r="66" spans="1:6" x14ac:dyDescent="0.25">
      <c r="A66">
        <v>64</v>
      </c>
      <c r="B66">
        <v>324190</v>
      </c>
      <c r="C66">
        <v>11.0251158791171</v>
      </c>
      <c r="D66" s="56">
        <v>2</v>
      </c>
      <c r="E66" s="85"/>
      <c r="F66" s="85"/>
    </row>
    <row r="67" spans="1:6" x14ac:dyDescent="0.25">
      <c r="A67">
        <v>65</v>
      </c>
      <c r="B67">
        <v>324110</v>
      </c>
      <c r="C67">
        <v>83.557429142688406</v>
      </c>
      <c r="D67" s="56">
        <v>2</v>
      </c>
      <c r="E67" s="85"/>
      <c r="F67" s="85"/>
    </row>
    <row r="68" spans="1:6" x14ac:dyDescent="0.25">
      <c r="A68">
        <v>66</v>
      </c>
      <c r="B68">
        <v>325110</v>
      </c>
      <c r="C68">
        <v>27.921691548732198</v>
      </c>
      <c r="D68" s="56">
        <v>2</v>
      </c>
      <c r="E68" s="85"/>
      <c r="F68" s="85"/>
    </row>
    <row r="69" spans="1:6" x14ac:dyDescent="0.25">
      <c r="A69">
        <v>67</v>
      </c>
      <c r="B69">
        <v>325120</v>
      </c>
      <c r="C69">
        <v>13.301506272680401</v>
      </c>
      <c r="D69" s="56">
        <v>2</v>
      </c>
      <c r="E69" s="85"/>
      <c r="F69" s="85"/>
    </row>
    <row r="70" spans="1:6" x14ac:dyDescent="0.25">
      <c r="A70">
        <v>68</v>
      </c>
      <c r="B70">
        <v>325180</v>
      </c>
      <c r="C70">
        <v>42.592595292359</v>
      </c>
      <c r="D70" s="56">
        <v>2</v>
      </c>
      <c r="E70" s="85"/>
      <c r="F70" s="85"/>
    </row>
    <row r="71" spans="1:6" x14ac:dyDescent="0.25">
      <c r="A71">
        <v>69</v>
      </c>
      <c r="B71">
        <v>325190</v>
      </c>
      <c r="C71">
        <v>51.362234647925497</v>
      </c>
      <c r="D71" s="56">
        <v>2</v>
      </c>
      <c r="E71" s="85"/>
      <c r="F71" s="85"/>
    </row>
    <row r="72" spans="1:6" x14ac:dyDescent="0.25">
      <c r="A72">
        <v>70</v>
      </c>
      <c r="B72">
        <v>325130</v>
      </c>
      <c r="C72">
        <v>11.921972238302899</v>
      </c>
      <c r="D72" s="56">
        <v>2</v>
      </c>
      <c r="E72" s="85"/>
      <c r="F72" s="85"/>
    </row>
    <row r="73" spans="1:6" x14ac:dyDescent="0.25">
      <c r="A73">
        <v>71</v>
      </c>
      <c r="B73">
        <v>325211</v>
      </c>
      <c r="C73">
        <v>66.250111417404796</v>
      </c>
      <c r="D73" s="56">
        <v>2</v>
      </c>
      <c r="E73" s="85"/>
      <c r="F73" s="85"/>
    </row>
    <row r="74" spans="1:6" x14ac:dyDescent="0.25">
      <c r="A74">
        <v>72</v>
      </c>
      <c r="B74" t="s">
        <v>427</v>
      </c>
      <c r="C74">
        <v>26.849888582595199</v>
      </c>
      <c r="D74" s="56">
        <v>2</v>
      </c>
      <c r="E74" s="85"/>
      <c r="F74" s="85"/>
    </row>
    <row r="75" spans="1:6" x14ac:dyDescent="0.25">
      <c r="A75">
        <v>73</v>
      </c>
      <c r="B75">
        <v>325310</v>
      </c>
      <c r="C75">
        <v>21.099665536135898</v>
      </c>
      <c r="D75" s="56">
        <v>2</v>
      </c>
      <c r="E75" s="85"/>
      <c r="F75" s="85"/>
    </row>
    <row r="76" spans="1:6" x14ac:dyDescent="0.25">
      <c r="A76">
        <v>74</v>
      </c>
      <c r="B76">
        <v>325320</v>
      </c>
      <c r="C76">
        <v>15.200334463864101</v>
      </c>
      <c r="D76" s="56">
        <v>2</v>
      </c>
      <c r="E76" s="85"/>
      <c r="F76" s="85"/>
    </row>
    <row r="77" spans="1:6" x14ac:dyDescent="0.25">
      <c r="A77">
        <v>75</v>
      </c>
      <c r="B77">
        <v>325411</v>
      </c>
      <c r="C77">
        <v>19.701512076025601</v>
      </c>
      <c r="D77" s="56">
        <v>2</v>
      </c>
      <c r="E77" s="85"/>
      <c r="F77" s="85"/>
    </row>
    <row r="78" spans="1:6" x14ac:dyDescent="0.25">
      <c r="A78">
        <v>76</v>
      </c>
      <c r="B78">
        <v>325413</v>
      </c>
      <c r="C78">
        <v>20.146360215266899</v>
      </c>
      <c r="D78" s="56">
        <v>2</v>
      </c>
      <c r="E78" s="85"/>
      <c r="F78" s="85"/>
    </row>
    <row r="79" spans="1:6" x14ac:dyDescent="0.25">
      <c r="A79">
        <v>77</v>
      </c>
      <c r="B79">
        <v>325414</v>
      </c>
      <c r="C79">
        <v>22.850307324426399</v>
      </c>
      <c r="D79" s="56">
        <v>2</v>
      </c>
      <c r="E79" s="85"/>
      <c r="F79" s="85"/>
    </row>
    <row r="80" spans="1:6" x14ac:dyDescent="0.25">
      <c r="A80">
        <v>78</v>
      </c>
      <c r="B80">
        <v>325412</v>
      </c>
      <c r="C80">
        <v>216.801820384281</v>
      </c>
      <c r="D80" s="56">
        <v>2</v>
      </c>
      <c r="E80" s="85"/>
      <c r="F80" s="85"/>
    </row>
    <row r="81" spans="1:6" x14ac:dyDescent="0.25">
      <c r="A81">
        <v>79</v>
      </c>
      <c r="B81">
        <v>325510</v>
      </c>
      <c r="C81">
        <v>40.389813917815403</v>
      </c>
      <c r="D81" s="56">
        <v>2</v>
      </c>
      <c r="E81" s="85"/>
      <c r="F81" s="85"/>
    </row>
    <row r="82" spans="1:6" x14ac:dyDescent="0.25">
      <c r="A82">
        <v>80</v>
      </c>
      <c r="B82">
        <v>325520</v>
      </c>
      <c r="C82">
        <v>19.5101860821846</v>
      </c>
      <c r="D82" s="56">
        <v>2</v>
      </c>
      <c r="E82" s="85"/>
      <c r="F82" s="85"/>
    </row>
    <row r="83" spans="1:6" x14ac:dyDescent="0.25">
      <c r="A83">
        <v>81</v>
      </c>
      <c r="B83">
        <v>325620</v>
      </c>
      <c r="C83">
        <v>51.2461812052928</v>
      </c>
      <c r="D83" s="56">
        <v>2</v>
      </c>
      <c r="E83" s="85"/>
      <c r="F83" s="85"/>
    </row>
    <row r="84" spans="1:6" x14ac:dyDescent="0.25">
      <c r="A84">
        <v>82</v>
      </c>
      <c r="B84">
        <v>325610</v>
      </c>
      <c r="C84">
        <v>53.353818794707202</v>
      </c>
      <c r="D84" s="56">
        <v>2</v>
      </c>
      <c r="E84" s="85"/>
      <c r="F84" s="85"/>
    </row>
    <row r="85" spans="1:6" x14ac:dyDescent="0.25">
      <c r="A85">
        <v>83</v>
      </c>
      <c r="B85">
        <v>325910</v>
      </c>
      <c r="C85">
        <v>7.8196653833076599</v>
      </c>
      <c r="D85" s="56">
        <v>2</v>
      </c>
      <c r="E85" s="85"/>
      <c r="F85" s="85"/>
    </row>
    <row r="86" spans="1:6" x14ac:dyDescent="0.25">
      <c r="A86">
        <v>84</v>
      </c>
      <c r="B86" t="s">
        <v>428</v>
      </c>
      <c r="C86">
        <v>75.580334616692298</v>
      </c>
      <c r="D86" s="56">
        <v>2</v>
      </c>
      <c r="E86" s="85"/>
      <c r="F86" s="85"/>
    </row>
    <row r="87" spans="1:6" x14ac:dyDescent="0.25">
      <c r="A87">
        <v>85</v>
      </c>
      <c r="B87">
        <v>326120</v>
      </c>
      <c r="C87">
        <v>65.680268294200204</v>
      </c>
      <c r="D87" s="56">
        <v>2</v>
      </c>
      <c r="E87" s="85"/>
      <c r="F87" s="85"/>
    </row>
    <row r="88" spans="1:6" x14ac:dyDescent="0.25">
      <c r="A88">
        <v>86</v>
      </c>
      <c r="B88">
        <v>326130</v>
      </c>
      <c r="C88">
        <v>16.7619035698213</v>
      </c>
      <c r="D88" s="56">
        <v>2</v>
      </c>
      <c r="E88" s="85"/>
      <c r="F88" s="85"/>
    </row>
    <row r="89" spans="1:6" x14ac:dyDescent="0.25">
      <c r="A89">
        <v>87</v>
      </c>
      <c r="B89">
        <v>326140</v>
      </c>
      <c r="C89">
        <v>23.6306816496969</v>
      </c>
      <c r="D89" s="56">
        <v>2</v>
      </c>
      <c r="E89" s="85"/>
      <c r="F89" s="85"/>
    </row>
    <row r="90" spans="1:6" x14ac:dyDescent="0.25">
      <c r="A90">
        <v>88</v>
      </c>
      <c r="B90">
        <v>326110</v>
      </c>
      <c r="C90">
        <v>97.278785668502195</v>
      </c>
      <c r="D90" s="56">
        <v>2</v>
      </c>
      <c r="E90" s="85"/>
      <c r="F90" s="85"/>
    </row>
    <row r="91" spans="1:6" x14ac:dyDescent="0.25">
      <c r="A91">
        <v>89</v>
      </c>
      <c r="B91">
        <v>326160</v>
      </c>
      <c r="C91">
        <v>31.511996763703898</v>
      </c>
      <c r="D91" s="56">
        <v>2</v>
      </c>
      <c r="E91" s="85"/>
      <c r="F91" s="85"/>
    </row>
    <row r="92" spans="1:6" x14ac:dyDescent="0.25">
      <c r="A92">
        <v>90</v>
      </c>
      <c r="B92">
        <v>326190</v>
      </c>
      <c r="C92">
        <v>278.08459091922299</v>
      </c>
      <c r="D92" s="56">
        <v>2</v>
      </c>
      <c r="E92" s="85"/>
      <c r="F92" s="85"/>
    </row>
    <row r="93" spans="1:6" x14ac:dyDescent="0.25">
      <c r="A93">
        <v>91</v>
      </c>
      <c r="B93">
        <v>326150</v>
      </c>
      <c r="C93">
        <v>28.6517731348521</v>
      </c>
      <c r="D93" s="56">
        <v>2</v>
      </c>
      <c r="E93" s="85"/>
      <c r="F93" s="85"/>
    </row>
    <row r="94" spans="1:6" x14ac:dyDescent="0.25">
      <c r="A94">
        <v>92</v>
      </c>
      <c r="B94">
        <v>326210</v>
      </c>
      <c r="C94">
        <v>61.334552775075203</v>
      </c>
      <c r="D94" s="56">
        <v>2</v>
      </c>
      <c r="E94" s="85"/>
      <c r="F94" s="85"/>
    </row>
    <row r="95" spans="1:6" x14ac:dyDescent="0.25">
      <c r="A95">
        <v>93</v>
      </c>
      <c r="B95">
        <v>326220</v>
      </c>
      <c r="C95">
        <v>22.9058620506346</v>
      </c>
      <c r="D95" s="56">
        <v>2</v>
      </c>
      <c r="E95" s="85"/>
      <c r="F95" s="85"/>
    </row>
    <row r="96" spans="1:6" x14ac:dyDescent="0.25">
      <c r="A96">
        <v>94</v>
      </c>
      <c r="B96">
        <v>326290</v>
      </c>
      <c r="C96">
        <v>48.959585174290197</v>
      </c>
      <c r="D96" s="56">
        <v>2</v>
      </c>
      <c r="E96" s="85"/>
      <c r="F96" s="85"/>
    </row>
    <row r="97" spans="1:6" x14ac:dyDescent="0.25">
      <c r="A97">
        <v>95</v>
      </c>
      <c r="B97">
        <v>327310</v>
      </c>
      <c r="C97">
        <v>17.0294349844322</v>
      </c>
      <c r="D97" s="56">
        <v>2</v>
      </c>
      <c r="E97" s="85"/>
      <c r="F97" s="85"/>
    </row>
    <row r="98" spans="1:6" x14ac:dyDescent="0.25">
      <c r="A98">
        <v>96</v>
      </c>
      <c r="B98">
        <v>327320</v>
      </c>
      <c r="C98">
        <v>84.646834575196905</v>
      </c>
      <c r="D98" s="56">
        <v>2</v>
      </c>
      <c r="E98" s="85"/>
      <c r="F98" s="85"/>
    </row>
    <row r="99" spans="1:6" x14ac:dyDescent="0.25">
      <c r="A99">
        <v>97</v>
      </c>
      <c r="B99">
        <v>327330</v>
      </c>
      <c r="C99">
        <v>24.1550106695206</v>
      </c>
      <c r="D99" s="56">
        <v>2</v>
      </c>
      <c r="E99" s="85"/>
      <c r="F99" s="85"/>
    </row>
    <row r="100" spans="1:6" x14ac:dyDescent="0.25">
      <c r="A100">
        <v>98</v>
      </c>
      <c r="B100">
        <v>327390</v>
      </c>
      <c r="C100">
        <v>47.9687197708502</v>
      </c>
      <c r="D100" s="56">
        <v>2</v>
      </c>
      <c r="E100" s="85"/>
      <c r="F100" s="85"/>
    </row>
    <row r="101" spans="1:6" x14ac:dyDescent="0.25">
      <c r="A101">
        <v>99</v>
      </c>
      <c r="B101">
        <v>327910</v>
      </c>
      <c r="C101">
        <v>11.356219401524701</v>
      </c>
      <c r="D101" s="56">
        <v>2</v>
      </c>
      <c r="E101" s="85"/>
      <c r="F101" s="85"/>
    </row>
    <row r="102" spans="1:6" x14ac:dyDescent="0.25">
      <c r="A102">
        <v>100</v>
      </c>
      <c r="B102">
        <v>327991</v>
      </c>
      <c r="C102">
        <v>19.880082337122101</v>
      </c>
      <c r="D102" s="56">
        <v>2</v>
      </c>
      <c r="E102" s="85"/>
      <c r="F102" s="85"/>
    </row>
    <row r="103" spans="1:6" x14ac:dyDescent="0.25">
      <c r="A103">
        <v>101</v>
      </c>
      <c r="B103">
        <v>327992</v>
      </c>
      <c r="C103">
        <v>7.5920499107355397</v>
      </c>
      <c r="D103" s="56">
        <v>2</v>
      </c>
      <c r="E103" s="85"/>
      <c r="F103" s="85"/>
    </row>
    <row r="104" spans="1:6" x14ac:dyDescent="0.25">
      <c r="A104">
        <v>102</v>
      </c>
      <c r="B104">
        <v>327999</v>
      </c>
      <c r="C104">
        <v>14.863549138495401</v>
      </c>
      <c r="D104" s="56">
        <v>2</v>
      </c>
      <c r="E104" s="85"/>
      <c r="F104" s="85"/>
    </row>
    <row r="105" spans="1:6" x14ac:dyDescent="0.25">
      <c r="A105">
        <v>103</v>
      </c>
      <c r="B105">
        <v>327993</v>
      </c>
      <c r="C105">
        <v>18.708099212122299</v>
      </c>
      <c r="D105" s="56">
        <v>2</v>
      </c>
      <c r="E105" s="85"/>
      <c r="F105" s="85"/>
    </row>
    <row r="106" spans="1:6" x14ac:dyDescent="0.25">
      <c r="A106">
        <v>104</v>
      </c>
      <c r="B106" t="s">
        <v>401</v>
      </c>
      <c r="C106">
        <v>11.333244019491501</v>
      </c>
      <c r="D106" s="56">
        <v>2</v>
      </c>
      <c r="E106" s="85"/>
      <c r="F106" s="85"/>
    </row>
    <row r="107" spans="1:6" x14ac:dyDescent="0.25">
      <c r="A107">
        <v>105</v>
      </c>
      <c r="B107" t="s">
        <v>402</v>
      </c>
      <c r="C107">
        <v>43.887593953617198</v>
      </c>
      <c r="D107" s="56">
        <v>2</v>
      </c>
      <c r="E107" s="85"/>
      <c r="F107" s="85"/>
    </row>
    <row r="108" spans="1:6" x14ac:dyDescent="0.25">
      <c r="A108">
        <v>106</v>
      </c>
      <c r="B108">
        <v>331314</v>
      </c>
      <c r="C108">
        <v>4.5791620268912698</v>
      </c>
      <c r="D108" s="56">
        <v>2</v>
      </c>
      <c r="E108" s="85"/>
      <c r="F108" s="85"/>
    </row>
    <row r="109" spans="1:6" x14ac:dyDescent="0.25">
      <c r="A109">
        <v>107</v>
      </c>
      <c r="B109">
        <v>331411</v>
      </c>
      <c r="C109">
        <v>2.57870037325999</v>
      </c>
      <c r="D109" s="56">
        <v>2</v>
      </c>
      <c r="E109" s="85"/>
      <c r="F109" s="85"/>
    </row>
    <row r="110" spans="1:6" x14ac:dyDescent="0.25">
      <c r="A110">
        <v>108</v>
      </c>
      <c r="B110">
        <v>331420</v>
      </c>
      <c r="C110">
        <v>26.909695243736699</v>
      </c>
      <c r="D110" s="56">
        <v>2</v>
      </c>
      <c r="E110" s="85"/>
      <c r="F110" s="85"/>
    </row>
    <row r="111" spans="1:6" x14ac:dyDescent="0.25">
      <c r="A111">
        <v>109</v>
      </c>
      <c r="B111">
        <v>331490</v>
      </c>
      <c r="C111">
        <v>24.832982561362599</v>
      </c>
      <c r="D111" s="56">
        <v>2</v>
      </c>
      <c r="E111" s="85"/>
      <c r="F111" s="85"/>
    </row>
    <row r="112" spans="1:6" x14ac:dyDescent="0.25">
      <c r="A112">
        <v>110</v>
      </c>
      <c r="B112">
        <v>331419</v>
      </c>
      <c r="C112">
        <v>7.8786218216407304</v>
      </c>
      <c r="D112" s="56">
        <v>2</v>
      </c>
      <c r="E112" s="85"/>
      <c r="F112" s="85"/>
    </row>
    <row r="113" spans="1:6" x14ac:dyDescent="0.25">
      <c r="A113">
        <v>111</v>
      </c>
      <c r="B113">
        <v>331510</v>
      </c>
      <c r="C113">
        <v>76.606325837033097</v>
      </c>
      <c r="D113" s="56">
        <v>2</v>
      </c>
      <c r="E113" s="85"/>
      <c r="F113" s="85"/>
    </row>
    <row r="114" spans="1:6" x14ac:dyDescent="0.25">
      <c r="A114">
        <v>112</v>
      </c>
      <c r="B114">
        <v>331520</v>
      </c>
      <c r="C114">
        <v>50.393674162966903</v>
      </c>
      <c r="D114" s="56">
        <v>2</v>
      </c>
      <c r="E114" s="85"/>
      <c r="F114" s="85"/>
    </row>
    <row r="115" spans="1:6" x14ac:dyDescent="0.25">
      <c r="A115">
        <v>113</v>
      </c>
      <c r="B115">
        <v>332114</v>
      </c>
      <c r="C115">
        <v>5.97857632216596</v>
      </c>
      <c r="D115" s="56">
        <v>2</v>
      </c>
      <c r="E115" s="85"/>
      <c r="F115" s="85"/>
    </row>
    <row r="116" spans="1:6" x14ac:dyDescent="0.25">
      <c r="A116">
        <v>114</v>
      </c>
      <c r="B116" t="s">
        <v>403</v>
      </c>
      <c r="C116">
        <v>51.581489708601502</v>
      </c>
      <c r="D116" s="56">
        <v>2</v>
      </c>
      <c r="E116" s="85"/>
      <c r="F116" s="85"/>
    </row>
    <row r="117" spans="1:6" x14ac:dyDescent="0.25">
      <c r="A117">
        <v>115</v>
      </c>
      <c r="B117" t="s">
        <v>404</v>
      </c>
      <c r="C117">
        <v>42.5399339692325</v>
      </c>
      <c r="D117" s="56">
        <v>2</v>
      </c>
      <c r="E117" s="85"/>
      <c r="F117" s="85"/>
    </row>
    <row r="118" spans="1:6" x14ac:dyDescent="0.25">
      <c r="A118">
        <v>116</v>
      </c>
      <c r="B118">
        <v>332320</v>
      </c>
      <c r="C118">
        <v>172.32627003704999</v>
      </c>
      <c r="D118" s="56">
        <v>2</v>
      </c>
      <c r="E118" s="85"/>
      <c r="F118" s="85"/>
    </row>
    <row r="119" spans="1:6" x14ac:dyDescent="0.25">
      <c r="A119">
        <v>117</v>
      </c>
      <c r="B119">
        <v>332310</v>
      </c>
      <c r="C119">
        <v>189.17372996295001</v>
      </c>
      <c r="D119" s="56">
        <v>2</v>
      </c>
      <c r="E119" s="85"/>
      <c r="F119" s="85"/>
    </row>
    <row r="120" spans="1:6" x14ac:dyDescent="0.25">
      <c r="A120">
        <v>118</v>
      </c>
      <c r="B120">
        <v>332410</v>
      </c>
      <c r="C120">
        <v>28.350861333269901</v>
      </c>
      <c r="D120" s="56">
        <v>2</v>
      </c>
      <c r="E120" s="85"/>
      <c r="F120" s="85"/>
    </row>
    <row r="121" spans="1:6" x14ac:dyDescent="0.25">
      <c r="A121">
        <v>119</v>
      </c>
      <c r="B121">
        <v>332420</v>
      </c>
      <c r="C121">
        <v>28.645646969685298</v>
      </c>
      <c r="D121" s="56">
        <v>2</v>
      </c>
      <c r="E121" s="85"/>
      <c r="F121" s="85"/>
    </row>
    <row r="122" spans="1:6" x14ac:dyDescent="0.25">
      <c r="A122">
        <v>120</v>
      </c>
      <c r="B122">
        <v>332430</v>
      </c>
      <c r="C122">
        <v>41.703491697044797</v>
      </c>
      <c r="D122" s="56">
        <v>2</v>
      </c>
      <c r="E122" s="85"/>
      <c r="F122" s="85"/>
    </row>
    <row r="123" spans="1:6" x14ac:dyDescent="0.25">
      <c r="A123">
        <v>121</v>
      </c>
      <c r="B123">
        <v>332720</v>
      </c>
      <c r="C123">
        <v>95.183875838666296</v>
      </c>
      <c r="D123" s="56">
        <v>2</v>
      </c>
      <c r="E123" s="85"/>
      <c r="F123" s="85"/>
    </row>
    <row r="124" spans="1:6" x14ac:dyDescent="0.25">
      <c r="A124">
        <v>122</v>
      </c>
      <c r="B124">
        <v>332710</v>
      </c>
      <c r="C124">
        <v>275.61612416133403</v>
      </c>
      <c r="D124" s="56">
        <v>2</v>
      </c>
      <c r="E124" s="85"/>
      <c r="F124" s="85"/>
    </row>
    <row r="125" spans="1:6" x14ac:dyDescent="0.25">
      <c r="A125">
        <v>123</v>
      </c>
      <c r="B125">
        <v>332913</v>
      </c>
      <c r="C125">
        <v>6.5583709349466597</v>
      </c>
      <c r="D125" s="56">
        <v>2</v>
      </c>
      <c r="E125" s="85"/>
      <c r="F125" s="85"/>
    </row>
    <row r="126" spans="1:6" x14ac:dyDescent="0.25">
      <c r="A126">
        <v>124</v>
      </c>
      <c r="B126" t="s">
        <v>405</v>
      </c>
      <c r="C126">
        <v>74.913724007817905</v>
      </c>
      <c r="D126" s="56">
        <v>2</v>
      </c>
      <c r="E126" s="85"/>
      <c r="F126" s="85"/>
    </row>
    <row r="127" spans="1:6" x14ac:dyDescent="0.25">
      <c r="A127">
        <v>125</v>
      </c>
      <c r="B127">
        <v>332996</v>
      </c>
      <c r="C127">
        <v>23.130384327266999</v>
      </c>
      <c r="D127" s="56">
        <v>2</v>
      </c>
      <c r="E127" s="85"/>
      <c r="F127" s="85"/>
    </row>
    <row r="128" spans="1:6" x14ac:dyDescent="0.25">
      <c r="A128">
        <v>126</v>
      </c>
      <c r="B128" t="s">
        <v>406</v>
      </c>
      <c r="C128">
        <v>54.766704049898102</v>
      </c>
      <c r="D128" s="56">
        <v>2</v>
      </c>
      <c r="E128" s="85"/>
      <c r="F128" s="85"/>
    </row>
    <row r="129" spans="1:6" x14ac:dyDescent="0.25">
      <c r="A129">
        <v>127</v>
      </c>
      <c r="B129" t="s">
        <v>407</v>
      </c>
      <c r="C129">
        <v>96.398037054713001</v>
      </c>
      <c r="D129" s="56">
        <v>2</v>
      </c>
      <c r="E129" s="85"/>
      <c r="F129" s="85"/>
    </row>
    <row r="130" spans="1:6" x14ac:dyDescent="0.25">
      <c r="A130">
        <v>128</v>
      </c>
      <c r="B130">
        <v>332991</v>
      </c>
      <c r="C130">
        <v>24.132779625357301</v>
      </c>
      <c r="D130" s="56">
        <v>2</v>
      </c>
      <c r="E130" s="85"/>
      <c r="F130" s="85"/>
    </row>
    <row r="131" spans="1:6" x14ac:dyDescent="0.25">
      <c r="A131">
        <v>129</v>
      </c>
      <c r="B131">
        <v>333112</v>
      </c>
      <c r="C131">
        <v>9.5543879518031805</v>
      </c>
      <c r="D131" s="56">
        <v>2</v>
      </c>
      <c r="E131" s="85"/>
      <c r="F131" s="85"/>
    </row>
    <row r="132" spans="1:6" x14ac:dyDescent="0.25">
      <c r="A132">
        <v>130</v>
      </c>
      <c r="B132">
        <v>333120</v>
      </c>
      <c r="C132">
        <v>70.900757051992798</v>
      </c>
      <c r="D132" s="56">
        <v>2</v>
      </c>
      <c r="E132" s="85"/>
      <c r="F132" s="85"/>
    </row>
    <row r="133" spans="1:6" x14ac:dyDescent="0.25">
      <c r="A133">
        <v>131</v>
      </c>
      <c r="B133">
        <v>333130</v>
      </c>
      <c r="C133">
        <v>93.407811821408103</v>
      </c>
      <c r="D133" s="56">
        <v>2</v>
      </c>
      <c r="E133" s="85"/>
      <c r="F133" s="85"/>
    </row>
    <row r="134" spans="1:6" x14ac:dyDescent="0.25">
      <c r="A134">
        <v>132</v>
      </c>
      <c r="B134">
        <v>333111</v>
      </c>
      <c r="C134">
        <v>81.2370431747959</v>
      </c>
      <c r="D134" s="56">
        <v>2</v>
      </c>
      <c r="E134" s="85"/>
      <c r="F134" s="85"/>
    </row>
    <row r="135" spans="1:6" x14ac:dyDescent="0.25">
      <c r="A135">
        <v>133</v>
      </c>
      <c r="B135">
        <v>333220</v>
      </c>
      <c r="C135">
        <v>14.638656875881001</v>
      </c>
      <c r="D135" s="56">
        <v>2</v>
      </c>
      <c r="E135" s="85"/>
      <c r="F135" s="85"/>
    </row>
    <row r="136" spans="1:6" x14ac:dyDescent="0.25">
      <c r="A136">
        <v>134</v>
      </c>
      <c r="B136" t="s">
        <v>408</v>
      </c>
      <c r="C136">
        <v>75.621300799889795</v>
      </c>
      <c r="D136" s="56">
        <v>2</v>
      </c>
      <c r="E136" s="85"/>
      <c r="F136" s="85"/>
    </row>
    <row r="137" spans="1:6" x14ac:dyDescent="0.25">
      <c r="A137">
        <v>135</v>
      </c>
      <c r="B137">
        <v>333295</v>
      </c>
      <c r="C137">
        <v>17.840042324229199</v>
      </c>
      <c r="D137" s="56">
        <v>2</v>
      </c>
      <c r="E137" s="85"/>
      <c r="F137" s="85"/>
    </row>
    <row r="138" spans="1:6" x14ac:dyDescent="0.25">
      <c r="A138">
        <v>136</v>
      </c>
      <c r="B138">
        <v>333313</v>
      </c>
      <c r="C138">
        <v>6.8903187095104803</v>
      </c>
      <c r="D138" s="56">
        <v>2</v>
      </c>
      <c r="E138" s="85"/>
      <c r="F138" s="85"/>
    </row>
    <row r="139" spans="1:6" x14ac:dyDescent="0.25">
      <c r="A139">
        <v>137</v>
      </c>
      <c r="B139">
        <v>333314</v>
      </c>
      <c r="C139">
        <v>11.6679473228094</v>
      </c>
      <c r="D139" s="56">
        <v>2</v>
      </c>
      <c r="E139" s="85"/>
      <c r="F139" s="85"/>
    </row>
    <row r="140" spans="1:6" x14ac:dyDescent="0.25">
      <c r="A140">
        <v>138</v>
      </c>
      <c r="B140" t="s">
        <v>409</v>
      </c>
      <c r="C140">
        <v>32.029586822051897</v>
      </c>
      <c r="D140" s="56">
        <v>2</v>
      </c>
      <c r="E140" s="85"/>
      <c r="F140" s="85"/>
    </row>
    <row r="141" spans="1:6" x14ac:dyDescent="0.25">
      <c r="A141">
        <v>139</v>
      </c>
      <c r="B141" t="s">
        <v>416</v>
      </c>
      <c r="C141">
        <v>89.670984060837796</v>
      </c>
      <c r="D141" s="56">
        <v>2</v>
      </c>
      <c r="E141" s="85"/>
      <c r="F141" s="85"/>
    </row>
    <row r="142" spans="1:6" x14ac:dyDescent="0.25">
      <c r="A142">
        <v>140</v>
      </c>
      <c r="B142">
        <v>333315</v>
      </c>
      <c r="C142">
        <v>1.2435314691742001</v>
      </c>
      <c r="D142" s="56">
        <v>2</v>
      </c>
      <c r="E142" s="85"/>
      <c r="F142" s="85"/>
    </row>
    <row r="143" spans="1:6" x14ac:dyDescent="0.25">
      <c r="A143">
        <v>141</v>
      </c>
      <c r="B143">
        <v>333415</v>
      </c>
      <c r="C143">
        <v>87.343740122965997</v>
      </c>
      <c r="D143" s="56">
        <v>2</v>
      </c>
      <c r="E143" s="85"/>
      <c r="F143" s="85"/>
    </row>
    <row r="144" spans="1:6" x14ac:dyDescent="0.25">
      <c r="A144">
        <v>142</v>
      </c>
      <c r="B144" t="s">
        <v>410</v>
      </c>
      <c r="C144">
        <v>26.608638614406601</v>
      </c>
      <c r="D144" s="56">
        <v>2</v>
      </c>
      <c r="E144" s="85"/>
      <c r="F144" s="85"/>
    </row>
    <row r="145" spans="1:6" x14ac:dyDescent="0.25">
      <c r="A145">
        <v>143</v>
      </c>
      <c r="B145">
        <v>333414</v>
      </c>
      <c r="C145">
        <v>14.347621262627399</v>
      </c>
      <c r="D145" s="56">
        <v>2</v>
      </c>
      <c r="E145" s="85"/>
      <c r="F145" s="85"/>
    </row>
    <row r="146" spans="1:6" x14ac:dyDescent="0.25">
      <c r="A146">
        <v>144</v>
      </c>
      <c r="B146" t="s">
        <v>411</v>
      </c>
      <c r="C146">
        <v>41.113456607542297</v>
      </c>
      <c r="D146" s="56">
        <v>2</v>
      </c>
      <c r="E146" s="85"/>
      <c r="F146" s="85"/>
    </row>
    <row r="147" spans="1:6" x14ac:dyDescent="0.25">
      <c r="A147">
        <v>145</v>
      </c>
      <c r="B147" t="s">
        <v>412</v>
      </c>
      <c r="C147">
        <v>40.323871296811099</v>
      </c>
      <c r="D147" s="56">
        <v>2</v>
      </c>
      <c r="E147" s="85"/>
      <c r="F147" s="85"/>
    </row>
    <row r="148" spans="1:6" x14ac:dyDescent="0.25">
      <c r="A148">
        <v>146</v>
      </c>
      <c r="B148">
        <v>333514</v>
      </c>
      <c r="C148">
        <v>56.775077763308097</v>
      </c>
      <c r="D148" s="56">
        <v>2</v>
      </c>
      <c r="E148" s="85"/>
      <c r="F148" s="85"/>
    </row>
    <row r="149" spans="1:6" x14ac:dyDescent="0.25">
      <c r="A149">
        <v>147</v>
      </c>
      <c r="B149">
        <v>333511</v>
      </c>
      <c r="C149">
        <v>43.687594332338399</v>
      </c>
      <c r="D149" s="56">
        <v>2</v>
      </c>
      <c r="E149" s="85"/>
      <c r="F149" s="85"/>
    </row>
    <row r="150" spans="1:6" x14ac:dyDescent="0.25">
      <c r="A150">
        <v>148</v>
      </c>
      <c r="B150">
        <v>333611</v>
      </c>
      <c r="C150">
        <v>33.0996769749854</v>
      </c>
      <c r="D150" s="56">
        <v>2</v>
      </c>
      <c r="E150" s="85"/>
      <c r="F150" s="85"/>
    </row>
    <row r="151" spans="1:6" x14ac:dyDescent="0.25">
      <c r="A151">
        <v>149</v>
      </c>
      <c r="B151">
        <v>333613</v>
      </c>
      <c r="C151">
        <v>10.580198877728099</v>
      </c>
      <c r="D151" s="56">
        <v>2</v>
      </c>
      <c r="E151" s="85"/>
      <c r="F151" s="85"/>
    </row>
    <row r="152" spans="1:6" x14ac:dyDescent="0.25">
      <c r="A152">
        <v>150</v>
      </c>
      <c r="B152">
        <v>333618</v>
      </c>
      <c r="C152">
        <v>46.2986113373275</v>
      </c>
      <c r="D152" s="56">
        <v>2</v>
      </c>
      <c r="E152" s="85"/>
      <c r="F152" s="85"/>
    </row>
    <row r="153" spans="1:6" x14ac:dyDescent="0.25">
      <c r="A153">
        <v>151</v>
      </c>
      <c r="B153">
        <v>333612</v>
      </c>
      <c r="C153">
        <v>12.921512809958999</v>
      </c>
      <c r="D153" s="56">
        <v>2</v>
      </c>
      <c r="E153" s="85"/>
      <c r="F153" s="85"/>
    </row>
    <row r="154" spans="1:6" x14ac:dyDescent="0.25">
      <c r="A154">
        <v>152</v>
      </c>
      <c r="B154">
        <v>333912</v>
      </c>
      <c r="C154">
        <v>24.668635146659099</v>
      </c>
      <c r="D154" s="56">
        <v>2</v>
      </c>
      <c r="E154" s="85"/>
      <c r="F154" s="85"/>
    </row>
    <row r="155" spans="1:6" x14ac:dyDescent="0.25">
      <c r="A155">
        <v>153</v>
      </c>
      <c r="B155">
        <v>333991</v>
      </c>
      <c r="C155">
        <v>10.6632953984107</v>
      </c>
      <c r="D155" s="56">
        <v>2</v>
      </c>
      <c r="E155" s="85"/>
      <c r="F155" s="85"/>
    </row>
    <row r="156" spans="1:6" x14ac:dyDescent="0.25">
      <c r="A156">
        <v>154</v>
      </c>
      <c r="B156">
        <v>333993</v>
      </c>
      <c r="C156">
        <v>18.8249917671608</v>
      </c>
      <c r="D156" s="56">
        <v>2</v>
      </c>
      <c r="E156" s="85"/>
      <c r="F156" s="85"/>
    </row>
    <row r="157" spans="1:6" x14ac:dyDescent="0.25">
      <c r="A157">
        <v>155</v>
      </c>
      <c r="B157" t="s">
        <v>413</v>
      </c>
      <c r="C157">
        <v>36.309979980877699</v>
      </c>
      <c r="D157" s="56">
        <v>2</v>
      </c>
      <c r="E157" s="85"/>
      <c r="F157" s="85"/>
    </row>
    <row r="158" spans="1:6" x14ac:dyDescent="0.25">
      <c r="A158">
        <v>156</v>
      </c>
      <c r="B158">
        <v>333920</v>
      </c>
      <c r="C158">
        <v>61.0511802860714</v>
      </c>
      <c r="D158" s="56">
        <v>2</v>
      </c>
      <c r="E158" s="85"/>
      <c r="F158" s="85"/>
    </row>
    <row r="159" spans="1:6" x14ac:dyDescent="0.25">
      <c r="A159">
        <v>157</v>
      </c>
      <c r="B159" t="s">
        <v>415</v>
      </c>
      <c r="C159">
        <v>34.642862969458903</v>
      </c>
      <c r="D159" s="56">
        <v>2</v>
      </c>
      <c r="E159" s="85"/>
      <c r="F159" s="85"/>
    </row>
    <row r="160" spans="1:6" x14ac:dyDescent="0.25">
      <c r="A160">
        <v>158</v>
      </c>
      <c r="B160" t="s">
        <v>414</v>
      </c>
      <c r="C160">
        <v>66.066533238371207</v>
      </c>
      <c r="D160" s="56">
        <v>2</v>
      </c>
      <c r="E160" s="85"/>
      <c r="F160" s="85"/>
    </row>
    <row r="161" spans="1:6" x14ac:dyDescent="0.25">
      <c r="A161">
        <v>159</v>
      </c>
      <c r="B161">
        <v>333994</v>
      </c>
      <c r="C161">
        <v>12.4725212129902</v>
      </c>
      <c r="D161" s="56">
        <v>2</v>
      </c>
      <c r="E161" s="85"/>
      <c r="F161" s="85"/>
    </row>
    <row r="162" spans="1:6" x14ac:dyDescent="0.25">
      <c r="A162">
        <v>160</v>
      </c>
      <c r="B162">
        <v>334111</v>
      </c>
      <c r="C162">
        <v>62.675111509041002</v>
      </c>
      <c r="D162" s="56">
        <v>2</v>
      </c>
      <c r="E162" s="85"/>
      <c r="F162" s="85"/>
    </row>
    <row r="163" spans="1:6" x14ac:dyDescent="0.25">
      <c r="A163">
        <v>161</v>
      </c>
      <c r="B163">
        <v>334112</v>
      </c>
      <c r="C163">
        <v>46.122520106575301</v>
      </c>
      <c r="D163" s="56">
        <v>2</v>
      </c>
      <c r="E163" s="85"/>
      <c r="F163" s="85"/>
    </row>
    <row r="164" spans="1:6" x14ac:dyDescent="0.25">
      <c r="A164">
        <v>162</v>
      </c>
      <c r="B164">
        <v>334210</v>
      </c>
      <c r="C164">
        <v>21.490530373555</v>
      </c>
      <c r="D164" s="56">
        <v>2</v>
      </c>
      <c r="E164" s="85"/>
      <c r="F164" s="85"/>
    </row>
    <row r="165" spans="1:6" x14ac:dyDescent="0.25">
      <c r="A165">
        <v>163</v>
      </c>
      <c r="B165">
        <v>334220</v>
      </c>
      <c r="C165">
        <v>48.763708326187697</v>
      </c>
      <c r="D165" s="56">
        <v>2</v>
      </c>
      <c r="E165" s="85"/>
      <c r="F165" s="85"/>
    </row>
    <row r="166" spans="1:6" x14ac:dyDescent="0.25">
      <c r="A166">
        <v>164</v>
      </c>
      <c r="B166">
        <v>334290</v>
      </c>
      <c r="C166">
        <v>23.2457613002573</v>
      </c>
      <c r="D166" s="56">
        <v>2</v>
      </c>
      <c r="E166" s="85"/>
      <c r="F166" s="85"/>
    </row>
    <row r="167" spans="1:6" x14ac:dyDescent="0.25">
      <c r="A167">
        <v>165</v>
      </c>
      <c r="B167">
        <v>334413</v>
      </c>
      <c r="C167">
        <v>226.05285317462599</v>
      </c>
      <c r="D167" s="56">
        <v>2</v>
      </c>
      <c r="E167" s="85"/>
      <c r="F167" s="85"/>
    </row>
    <row r="168" spans="1:6" x14ac:dyDescent="0.25">
      <c r="A168">
        <v>166</v>
      </c>
      <c r="B168">
        <v>334418</v>
      </c>
      <c r="C168">
        <v>28.306469175386699</v>
      </c>
      <c r="D168" s="56">
        <v>2</v>
      </c>
      <c r="E168" s="85"/>
      <c r="F168" s="85"/>
    </row>
    <row r="169" spans="1:6" x14ac:dyDescent="0.25">
      <c r="A169">
        <v>167</v>
      </c>
      <c r="B169" t="s">
        <v>417</v>
      </c>
      <c r="C169">
        <v>113.44067764998699</v>
      </c>
      <c r="D169" s="56">
        <v>2</v>
      </c>
      <c r="E169" s="85"/>
      <c r="F169" s="85"/>
    </row>
    <row r="170" spans="1:6" x14ac:dyDescent="0.25">
      <c r="A170">
        <v>168</v>
      </c>
      <c r="B170">
        <v>334511</v>
      </c>
      <c r="C170">
        <v>129.769741140561</v>
      </c>
      <c r="D170" s="56">
        <v>2</v>
      </c>
      <c r="E170" s="85"/>
      <c r="F170" s="85"/>
    </row>
    <row r="171" spans="1:6" x14ac:dyDescent="0.25">
      <c r="A171">
        <v>169</v>
      </c>
      <c r="B171">
        <v>334512</v>
      </c>
      <c r="C171">
        <v>12.793910044420601</v>
      </c>
      <c r="D171" s="56">
        <v>2</v>
      </c>
      <c r="E171" s="85"/>
      <c r="F171" s="85"/>
    </row>
    <row r="172" spans="1:6" x14ac:dyDescent="0.25">
      <c r="A172">
        <v>170</v>
      </c>
      <c r="B172">
        <v>334513</v>
      </c>
      <c r="C172">
        <v>51.613935990199899</v>
      </c>
      <c r="D172" s="56">
        <v>2</v>
      </c>
      <c r="E172" s="85"/>
      <c r="F172" s="85"/>
    </row>
    <row r="173" spans="1:6" x14ac:dyDescent="0.25">
      <c r="A173">
        <v>171</v>
      </c>
      <c r="B173">
        <v>334514</v>
      </c>
      <c r="C173">
        <v>6.8077732652673699</v>
      </c>
      <c r="D173" s="56">
        <v>2</v>
      </c>
      <c r="E173" s="85"/>
      <c r="F173" s="85"/>
    </row>
    <row r="174" spans="1:6" x14ac:dyDescent="0.25">
      <c r="A174">
        <v>172</v>
      </c>
      <c r="B174">
        <v>334515</v>
      </c>
      <c r="C174">
        <v>36.159678159276801</v>
      </c>
      <c r="D174" s="56">
        <v>2</v>
      </c>
      <c r="E174" s="85"/>
      <c r="F174" s="85"/>
    </row>
    <row r="175" spans="1:6" x14ac:dyDescent="0.25">
      <c r="A175">
        <v>173</v>
      </c>
      <c r="B175">
        <v>334516</v>
      </c>
      <c r="C175">
        <v>34.0773897353317</v>
      </c>
      <c r="D175" s="56">
        <v>2</v>
      </c>
      <c r="E175" s="85"/>
      <c r="F175" s="85"/>
    </row>
    <row r="176" spans="1:6" x14ac:dyDescent="0.25">
      <c r="A176">
        <v>174</v>
      </c>
      <c r="B176">
        <v>334517</v>
      </c>
      <c r="C176">
        <v>28.265403719854099</v>
      </c>
      <c r="D176" s="56">
        <v>2</v>
      </c>
      <c r="E176" s="85"/>
      <c r="F176" s="85"/>
    </row>
    <row r="177" spans="1:6" x14ac:dyDescent="0.25">
      <c r="A177">
        <v>175</v>
      </c>
      <c r="B177" t="s">
        <v>418</v>
      </c>
      <c r="C177">
        <v>31.230332549691699</v>
      </c>
      <c r="D177" s="56">
        <v>2</v>
      </c>
      <c r="E177" s="85"/>
      <c r="F177" s="85"/>
    </row>
    <row r="178" spans="1:6" x14ac:dyDescent="0.25">
      <c r="A178">
        <v>176</v>
      </c>
      <c r="B178">
        <v>334510</v>
      </c>
      <c r="C178">
        <v>57.581835395396801</v>
      </c>
      <c r="D178" s="56">
        <v>2</v>
      </c>
      <c r="E178" s="85"/>
      <c r="F178" s="85"/>
    </row>
    <row r="179" spans="1:6" x14ac:dyDescent="0.25">
      <c r="A179">
        <v>177</v>
      </c>
      <c r="B179">
        <v>335120</v>
      </c>
      <c r="C179">
        <v>39.421670246768301</v>
      </c>
      <c r="D179" s="56">
        <v>2</v>
      </c>
      <c r="E179" s="85"/>
      <c r="F179" s="85"/>
    </row>
    <row r="180" spans="1:6" x14ac:dyDescent="0.25">
      <c r="A180">
        <v>178</v>
      </c>
      <c r="B180">
        <v>335110</v>
      </c>
      <c r="C180">
        <v>6.8783297532316601</v>
      </c>
      <c r="D180" s="56">
        <v>2</v>
      </c>
      <c r="E180" s="85"/>
      <c r="F180" s="85"/>
    </row>
    <row r="181" spans="1:6" x14ac:dyDescent="0.25">
      <c r="A181">
        <v>179</v>
      </c>
      <c r="B181">
        <v>335210</v>
      </c>
      <c r="C181">
        <v>11.7935387312155</v>
      </c>
      <c r="D181" s="56">
        <v>2</v>
      </c>
      <c r="E181" s="85"/>
      <c r="F181" s="85"/>
    </row>
    <row r="182" spans="1:6" x14ac:dyDescent="0.25">
      <c r="A182">
        <v>180</v>
      </c>
      <c r="B182">
        <v>335221</v>
      </c>
      <c r="C182">
        <v>13.5423219957814</v>
      </c>
      <c r="D182" s="56">
        <v>2</v>
      </c>
      <c r="E182" s="85"/>
      <c r="F182" s="85"/>
    </row>
    <row r="183" spans="1:6" x14ac:dyDescent="0.25">
      <c r="A183">
        <v>181</v>
      </c>
      <c r="B183">
        <v>335224</v>
      </c>
      <c r="C183">
        <v>14.5619749440551</v>
      </c>
      <c r="D183" s="56">
        <v>2</v>
      </c>
      <c r="E183" s="85"/>
      <c r="F183" s="85"/>
    </row>
    <row r="184" spans="1:6" x14ac:dyDescent="0.25">
      <c r="A184">
        <v>182</v>
      </c>
      <c r="B184">
        <v>335228</v>
      </c>
      <c r="C184">
        <v>11.4269846389144</v>
      </c>
      <c r="D184" s="56">
        <v>2</v>
      </c>
      <c r="E184" s="85"/>
      <c r="F184" s="85"/>
    </row>
    <row r="185" spans="1:6" x14ac:dyDescent="0.25">
      <c r="A185">
        <v>183</v>
      </c>
      <c r="B185">
        <v>335222</v>
      </c>
      <c r="C185">
        <v>8.2751796900335801</v>
      </c>
      <c r="D185" s="56">
        <v>2</v>
      </c>
      <c r="E185" s="85"/>
      <c r="F185" s="85"/>
    </row>
    <row r="186" spans="1:6" x14ac:dyDescent="0.25">
      <c r="A186">
        <v>184</v>
      </c>
      <c r="B186">
        <v>335311</v>
      </c>
      <c r="C186">
        <v>20.0886964578491</v>
      </c>
      <c r="D186" s="56">
        <v>2</v>
      </c>
      <c r="E186" s="85"/>
      <c r="F186" s="85"/>
    </row>
    <row r="187" spans="1:6" x14ac:dyDescent="0.25">
      <c r="A187">
        <v>185</v>
      </c>
      <c r="B187">
        <v>335312</v>
      </c>
      <c r="C187">
        <v>36.2959564370164</v>
      </c>
      <c r="D187" s="56">
        <v>2</v>
      </c>
      <c r="E187" s="85"/>
      <c r="F187" s="85"/>
    </row>
    <row r="188" spans="1:6" x14ac:dyDescent="0.25">
      <c r="A188">
        <v>186</v>
      </c>
      <c r="B188">
        <v>335313</v>
      </c>
      <c r="C188">
        <v>36.320902113665603</v>
      </c>
      <c r="D188" s="56">
        <v>2</v>
      </c>
      <c r="E188" s="85"/>
      <c r="F188" s="85"/>
    </row>
    <row r="189" spans="1:6" x14ac:dyDescent="0.25">
      <c r="A189">
        <v>187</v>
      </c>
      <c r="B189">
        <v>335314</v>
      </c>
      <c r="C189">
        <v>50.994444991468903</v>
      </c>
      <c r="D189" s="56">
        <v>2</v>
      </c>
      <c r="E189" s="85"/>
      <c r="F189" s="85"/>
    </row>
    <row r="190" spans="1:6" x14ac:dyDescent="0.25">
      <c r="A190">
        <v>188</v>
      </c>
      <c r="B190">
        <v>335911</v>
      </c>
      <c r="C190">
        <v>15.1008959476535</v>
      </c>
      <c r="D190" s="56">
        <v>2</v>
      </c>
      <c r="E190" s="85"/>
      <c r="F190" s="85"/>
    </row>
    <row r="191" spans="1:6" x14ac:dyDescent="0.25">
      <c r="A191">
        <v>189</v>
      </c>
      <c r="B191">
        <v>335912</v>
      </c>
      <c r="C191">
        <v>9.8747606718252303</v>
      </c>
      <c r="D191" s="56">
        <v>2</v>
      </c>
      <c r="E191" s="85"/>
      <c r="F191" s="85"/>
    </row>
    <row r="192" spans="1:6" x14ac:dyDescent="0.25">
      <c r="A192">
        <v>190</v>
      </c>
      <c r="B192">
        <v>335920</v>
      </c>
      <c r="C192">
        <v>16.1992358982897</v>
      </c>
      <c r="D192" s="56">
        <v>2</v>
      </c>
      <c r="E192" s="85"/>
      <c r="F192" s="85"/>
    </row>
    <row r="193" spans="1:6" x14ac:dyDescent="0.25">
      <c r="A193">
        <v>191</v>
      </c>
      <c r="B193">
        <v>335991</v>
      </c>
      <c r="C193">
        <v>7.5426432453086099</v>
      </c>
      <c r="D193" s="56">
        <v>2</v>
      </c>
      <c r="E193" s="85"/>
      <c r="F193" s="85"/>
    </row>
    <row r="194" spans="1:6" x14ac:dyDescent="0.25">
      <c r="A194">
        <v>192</v>
      </c>
      <c r="B194">
        <v>335999</v>
      </c>
      <c r="C194">
        <v>31.7995168696382</v>
      </c>
      <c r="D194" s="56">
        <v>2</v>
      </c>
      <c r="E194" s="85"/>
      <c r="F194" s="85"/>
    </row>
    <row r="195" spans="1:6" x14ac:dyDescent="0.25">
      <c r="A195">
        <v>193</v>
      </c>
      <c r="B195">
        <v>335930</v>
      </c>
      <c r="C195">
        <v>44.3829473672847</v>
      </c>
      <c r="D195" s="56">
        <v>2</v>
      </c>
      <c r="E195" s="85"/>
      <c r="F195" s="85"/>
    </row>
    <row r="196" spans="1:6" x14ac:dyDescent="0.25">
      <c r="A196">
        <v>194</v>
      </c>
      <c r="B196">
        <v>336111</v>
      </c>
      <c r="C196">
        <v>127.732955029737</v>
      </c>
      <c r="D196" s="56">
        <v>2</v>
      </c>
      <c r="E196" s="85"/>
      <c r="F196" s="85"/>
    </row>
    <row r="197" spans="1:6" x14ac:dyDescent="0.25">
      <c r="A197">
        <v>195</v>
      </c>
      <c r="B197">
        <v>336120</v>
      </c>
      <c r="C197">
        <v>25.305970161039099</v>
      </c>
      <c r="D197" s="56">
        <v>2</v>
      </c>
      <c r="E197" s="85"/>
      <c r="F197" s="85"/>
    </row>
    <row r="198" spans="1:6" x14ac:dyDescent="0.25">
      <c r="A198">
        <v>196</v>
      </c>
      <c r="B198">
        <v>336112</v>
      </c>
      <c r="C198">
        <v>46.261074809223501</v>
      </c>
      <c r="D198" s="56">
        <v>2</v>
      </c>
      <c r="E198" s="85"/>
      <c r="F198" s="85"/>
    </row>
    <row r="199" spans="1:6" x14ac:dyDescent="0.25">
      <c r="A199">
        <v>197</v>
      </c>
      <c r="B199">
        <v>336211</v>
      </c>
      <c r="C199">
        <v>49.668148999058999</v>
      </c>
      <c r="D199" s="56">
        <v>2</v>
      </c>
      <c r="E199" s="85"/>
      <c r="F199" s="85"/>
    </row>
    <row r="200" spans="1:6" x14ac:dyDescent="0.25">
      <c r="A200">
        <v>198</v>
      </c>
      <c r="B200">
        <v>336212</v>
      </c>
      <c r="C200">
        <v>35.1686233650004</v>
      </c>
      <c r="D200" s="56">
        <v>2</v>
      </c>
      <c r="E200" s="85"/>
      <c r="F200" s="85"/>
    </row>
    <row r="201" spans="1:6" x14ac:dyDescent="0.25">
      <c r="A201">
        <v>199</v>
      </c>
      <c r="B201">
        <v>336213</v>
      </c>
      <c r="C201">
        <v>12.6525127828906</v>
      </c>
      <c r="D201" s="56">
        <v>2</v>
      </c>
      <c r="E201" s="85"/>
      <c r="F201" s="85"/>
    </row>
    <row r="202" spans="1:6" x14ac:dyDescent="0.25">
      <c r="A202">
        <v>200</v>
      </c>
      <c r="B202">
        <v>336214</v>
      </c>
      <c r="C202">
        <v>43.310714853050001</v>
      </c>
      <c r="D202" s="56">
        <v>2</v>
      </c>
      <c r="E202" s="85"/>
      <c r="F202" s="85"/>
    </row>
    <row r="203" spans="1:6" x14ac:dyDescent="0.25">
      <c r="A203">
        <v>201</v>
      </c>
      <c r="B203">
        <v>336310</v>
      </c>
      <c r="C203">
        <v>66.339139005603897</v>
      </c>
      <c r="D203" s="56">
        <v>2</v>
      </c>
      <c r="E203" s="85"/>
      <c r="F203" s="85"/>
    </row>
    <row r="204" spans="1:6" x14ac:dyDescent="0.25">
      <c r="A204">
        <v>202</v>
      </c>
      <c r="B204">
        <v>336320</v>
      </c>
      <c r="C204">
        <v>67.4869828960571</v>
      </c>
      <c r="D204" s="56">
        <v>2</v>
      </c>
      <c r="E204" s="85"/>
      <c r="F204" s="85"/>
    </row>
    <row r="205" spans="1:6" x14ac:dyDescent="0.25">
      <c r="A205">
        <v>203</v>
      </c>
      <c r="B205">
        <v>336350</v>
      </c>
      <c r="C205">
        <v>82.995398582360195</v>
      </c>
      <c r="D205" s="56">
        <v>2</v>
      </c>
      <c r="E205" s="85"/>
      <c r="F205" s="85"/>
    </row>
    <row r="206" spans="1:6" x14ac:dyDescent="0.25">
      <c r="A206">
        <v>204</v>
      </c>
      <c r="B206">
        <v>336370</v>
      </c>
      <c r="C206">
        <v>77.536179967052206</v>
      </c>
      <c r="D206" s="56">
        <v>2</v>
      </c>
      <c r="E206" s="85"/>
      <c r="F206" s="85"/>
    </row>
    <row r="207" spans="1:6" x14ac:dyDescent="0.25">
      <c r="A207">
        <v>205</v>
      </c>
      <c r="B207">
        <v>336390</v>
      </c>
      <c r="C207">
        <v>142.83061121602799</v>
      </c>
      <c r="D207" s="56">
        <v>2</v>
      </c>
      <c r="E207" s="85"/>
      <c r="F207" s="85"/>
    </row>
    <row r="208" spans="1:6" x14ac:dyDescent="0.25">
      <c r="A208">
        <v>206</v>
      </c>
      <c r="B208" t="s">
        <v>419</v>
      </c>
      <c r="C208">
        <v>54.771866578603799</v>
      </c>
      <c r="D208" s="56">
        <v>2</v>
      </c>
      <c r="E208" s="85"/>
      <c r="F208" s="85"/>
    </row>
    <row r="209" spans="1:6" x14ac:dyDescent="0.25">
      <c r="A209">
        <v>207</v>
      </c>
      <c r="B209">
        <v>336360</v>
      </c>
      <c r="C209">
        <v>44.639821754294502</v>
      </c>
      <c r="D209" s="56">
        <v>2</v>
      </c>
      <c r="E209" s="85"/>
      <c r="F209" s="85"/>
    </row>
    <row r="210" spans="1:6" x14ac:dyDescent="0.25">
      <c r="A210">
        <v>208</v>
      </c>
      <c r="B210">
        <v>336412</v>
      </c>
      <c r="C210">
        <v>83.499178068466193</v>
      </c>
      <c r="D210" s="56">
        <v>2</v>
      </c>
      <c r="E210" s="85"/>
      <c r="F210" s="85"/>
    </row>
    <row r="211" spans="1:6" x14ac:dyDescent="0.25">
      <c r="A211">
        <v>209</v>
      </c>
      <c r="B211">
        <v>336413</v>
      </c>
      <c r="C211">
        <v>69.309878095680006</v>
      </c>
      <c r="D211" s="56">
        <v>2</v>
      </c>
      <c r="E211" s="85"/>
      <c r="F211" s="85"/>
    </row>
    <row r="212" spans="1:6" x14ac:dyDescent="0.25">
      <c r="A212">
        <v>210</v>
      </c>
      <c r="B212">
        <v>336414</v>
      </c>
      <c r="C212">
        <v>74.466192158344995</v>
      </c>
      <c r="D212" s="56">
        <v>2</v>
      </c>
      <c r="E212" s="85"/>
      <c r="F212" s="85"/>
    </row>
    <row r="213" spans="1:6" x14ac:dyDescent="0.25">
      <c r="A213">
        <v>211</v>
      </c>
      <c r="B213" t="s">
        <v>420</v>
      </c>
      <c r="C213">
        <v>18.160344578407599</v>
      </c>
      <c r="D213" s="56">
        <v>2</v>
      </c>
      <c r="E213" s="85"/>
      <c r="F213" s="85"/>
    </row>
    <row r="214" spans="1:6" x14ac:dyDescent="0.25">
      <c r="A214">
        <v>212</v>
      </c>
      <c r="B214">
        <v>336411</v>
      </c>
      <c r="C214">
        <v>242.96440709910101</v>
      </c>
      <c r="D214" s="56">
        <v>2</v>
      </c>
      <c r="E214" s="85"/>
      <c r="F214" s="85"/>
    </row>
    <row r="215" spans="1:6" x14ac:dyDescent="0.25">
      <c r="A215">
        <v>213</v>
      </c>
      <c r="B215">
        <v>336612</v>
      </c>
      <c r="C215">
        <v>26.011299051720702</v>
      </c>
      <c r="D215" s="56">
        <v>2</v>
      </c>
      <c r="E215" s="85"/>
      <c r="F215" s="85"/>
    </row>
    <row r="216" spans="1:6" x14ac:dyDescent="0.25">
      <c r="A216">
        <v>214</v>
      </c>
      <c r="B216">
        <v>336611</v>
      </c>
      <c r="C216">
        <v>112.488700948279</v>
      </c>
      <c r="D216" s="56">
        <v>2</v>
      </c>
      <c r="E216" s="85"/>
      <c r="F216" s="85"/>
    </row>
    <row r="217" spans="1:6" x14ac:dyDescent="0.25">
      <c r="A217">
        <v>215</v>
      </c>
      <c r="B217">
        <v>336991</v>
      </c>
      <c r="C217">
        <v>16.101876292124999</v>
      </c>
      <c r="D217" s="56">
        <v>2</v>
      </c>
      <c r="E217" s="85"/>
      <c r="F217" s="85"/>
    </row>
    <row r="218" spans="1:6" x14ac:dyDescent="0.25">
      <c r="A218">
        <v>216</v>
      </c>
      <c r="B218">
        <v>336992</v>
      </c>
      <c r="C218">
        <v>2.3579983800845898</v>
      </c>
      <c r="D218" s="56">
        <v>2</v>
      </c>
      <c r="E218" s="85"/>
      <c r="F218" s="85"/>
    </row>
    <row r="219" spans="1:6" x14ac:dyDescent="0.25">
      <c r="A219">
        <v>217</v>
      </c>
      <c r="B219">
        <v>336999</v>
      </c>
      <c r="C219">
        <v>14.540125327790401</v>
      </c>
      <c r="D219" s="56">
        <v>2</v>
      </c>
      <c r="E219" s="85"/>
      <c r="F219" s="85"/>
    </row>
    <row r="220" spans="1:6" x14ac:dyDescent="0.25">
      <c r="A220">
        <v>218</v>
      </c>
      <c r="B220">
        <v>337121</v>
      </c>
      <c r="C220">
        <v>57.015201787670698</v>
      </c>
      <c r="D220" s="56">
        <v>2</v>
      </c>
      <c r="E220" s="85"/>
      <c r="F220" s="85"/>
    </row>
    <row r="221" spans="1:6" x14ac:dyDescent="0.25">
      <c r="A221">
        <v>219</v>
      </c>
      <c r="B221">
        <v>337122</v>
      </c>
      <c r="C221">
        <v>30.498153166789599</v>
      </c>
      <c r="D221" s="56">
        <v>2</v>
      </c>
      <c r="E221" s="85"/>
      <c r="F221" s="85"/>
    </row>
    <row r="222" spans="1:6" x14ac:dyDescent="0.25">
      <c r="A222">
        <v>220</v>
      </c>
      <c r="B222">
        <v>337127</v>
      </c>
      <c r="C222">
        <v>24.288577103137499</v>
      </c>
      <c r="D222" s="56">
        <v>2</v>
      </c>
      <c r="E222" s="85"/>
      <c r="F222" s="85"/>
    </row>
    <row r="223" spans="1:6" x14ac:dyDescent="0.25">
      <c r="A223">
        <v>221</v>
      </c>
      <c r="B223">
        <v>337215</v>
      </c>
      <c r="C223">
        <v>42.560836013248</v>
      </c>
      <c r="D223" s="56">
        <v>2</v>
      </c>
      <c r="E223" s="85"/>
      <c r="F223" s="85"/>
    </row>
    <row r="224" spans="1:6" x14ac:dyDescent="0.25">
      <c r="A224">
        <v>222</v>
      </c>
      <c r="B224" t="s">
        <v>422</v>
      </c>
      <c r="C224">
        <v>61.539163986752001</v>
      </c>
      <c r="D224" s="56">
        <v>2</v>
      </c>
      <c r="E224" s="85"/>
      <c r="F224" s="85"/>
    </row>
    <row r="225" spans="1:6" x14ac:dyDescent="0.25">
      <c r="A225">
        <v>223</v>
      </c>
      <c r="B225">
        <v>339112</v>
      </c>
      <c r="C225">
        <v>135.564185007426</v>
      </c>
      <c r="D225" s="56">
        <v>2</v>
      </c>
      <c r="E225" s="85"/>
      <c r="F225" s="85"/>
    </row>
    <row r="226" spans="1:6" x14ac:dyDescent="0.25">
      <c r="A226">
        <v>224</v>
      </c>
      <c r="B226">
        <v>339113</v>
      </c>
      <c r="C226">
        <v>101.55386834115799</v>
      </c>
      <c r="D226" s="56">
        <v>2</v>
      </c>
      <c r="E226" s="85"/>
      <c r="F226" s="85"/>
    </row>
    <row r="227" spans="1:6" x14ac:dyDescent="0.25">
      <c r="A227">
        <v>225</v>
      </c>
      <c r="B227">
        <v>339114</v>
      </c>
      <c r="C227">
        <v>13.3584906367476</v>
      </c>
      <c r="D227" s="56">
        <v>2</v>
      </c>
      <c r="E227" s="85"/>
      <c r="F227" s="85"/>
    </row>
    <row r="228" spans="1:6" x14ac:dyDescent="0.25">
      <c r="A228">
        <v>226</v>
      </c>
      <c r="B228">
        <v>339115</v>
      </c>
      <c r="C228">
        <v>28.2564776572118</v>
      </c>
      <c r="D228" s="56">
        <v>2</v>
      </c>
      <c r="E228" s="85"/>
      <c r="F228" s="85"/>
    </row>
    <row r="229" spans="1:6" x14ac:dyDescent="0.25">
      <c r="A229">
        <v>227</v>
      </c>
      <c r="B229">
        <v>339116</v>
      </c>
      <c r="C229">
        <v>28.766978357456399</v>
      </c>
      <c r="D229" s="56">
        <v>2</v>
      </c>
      <c r="E229" s="85"/>
      <c r="F229" s="85"/>
    </row>
    <row r="230" spans="1:6" x14ac:dyDescent="0.25">
      <c r="A230">
        <v>228</v>
      </c>
      <c r="B230">
        <v>339910</v>
      </c>
      <c r="C230">
        <v>56.527360257966798</v>
      </c>
      <c r="D230" s="56">
        <v>2</v>
      </c>
      <c r="E230" s="85"/>
      <c r="F230" s="85"/>
    </row>
    <row r="231" spans="1:6" x14ac:dyDescent="0.25">
      <c r="A231">
        <v>229</v>
      </c>
      <c r="B231">
        <v>339920</v>
      </c>
      <c r="C231">
        <v>38.986176552047297</v>
      </c>
      <c r="D231" s="56">
        <v>2</v>
      </c>
      <c r="E231" s="85"/>
      <c r="F231" s="85"/>
    </row>
    <row r="232" spans="1:6" x14ac:dyDescent="0.25">
      <c r="A232">
        <v>230</v>
      </c>
      <c r="B232">
        <v>339930</v>
      </c>
      <c r="C232">
        <v>4.7665578795749104</v>
      </c>
      <c r="D232" s="56">
        <v>2</v>
      </c>
      <c r="E232" s="85"/>
      <c r="F232" s="85"/>
    </row>
    <row r="233" spans="1:6" x14ac:dyDescent="0.25">
      <c r="A233">
        <v>231</v>
      </c>
      <c r="B233">
        <v>339940</v>
      </c>
      <c r="C233">
        <v>11.303658549063099</v>
      </c>
      <c r="D233" s="56">
        <v>2</v>
      </c>
      <c r="E233" s="85"/>
      <c r="F233" s="85"/>
    </row>
    <row r="234" spans="1:6" x14ac:dyDescent="0.25">
      <c r="A234">
        <v>232</v>
      </c>
      <c r="B234">
        <v>339950</v>
      </c>
      <c r="C234">
        <v>68.495164293448298</v>
      </c>
      <c r="D234" s="56">
        <v>2</v>
      </c>
      <c r="E234" s="85"/>
      <c r="F234" s="85"/>
    </row>
    <row r="235" spans="1:6" x14ac:dyDescent="0.25">
      <c r="A235">
        <v>233</v>
      </c>
      <c r="B235">
        <v>339990</v>
      </c>
      <c r="C235">
        <v>124.0210824679</v>
      </c>
      <c r="D235" s="56">
        <v>2</v>
      </c>
      <c r="E235" s="85"/>
      <c r="F235" s="85"/>
    </row>
    <row r="236" spans="1:6" x14ac:dyDescent="0.25">
      <c r="A236">
        <v>234</v>
      </c>
      <c r="B236">
        <v>511110</v>
      </c>
      <c r="C236">
        <v>279.15410356098801</v>
      </c>
      <c r="D236" s="56">
        <v>2</v>
      </c>
      <c r="E236" s="85"/>
      <c r="F236" s="85"/>
    </row>
    <row r="237" spans="1:6" x14ac:dyDescent="0.25">
      <c r="A237">
        <v>235</v>
      </c>
      <c r="B237">
        <v>511120</v>
      </c>
      <c r="C237">
        <v>69.248605460867907</v>
      </c>
      <c r="D237" s="56">
        <v>2</v>
      </c>
      <c r="E237" s="85"/>
      <c r="F237" s="85"/>
    </row>
    <row r="238" spans="1:6" x14ac:dyDescent="0.25">
      <c r="A238">
        <v>236</v>
      </c>
      <c r="B238">
        <v>511130</v>
      </c>
      <c r="C238">
        <v>42.538838963652701</v>
      </c>
      <c r="D238" s="56">
        <v>2</v>
      </c>
      <c r="E238" s="85"/>
      <c r="F238" s="85"/>
    </row>
    <row r="239" spans="1:6" x14ac:dyDescent="0.25">
      <c r="A239">
        <v>237</v>
      </c>
      <c r="B239" t="s">
        <v>431</v>
      </c>
      <c r="C239">
        <v>21.358452014491899</v>
      </c>
      <c r="D239" s="56">
        <v>2</v>
      </c>
      <c r="E239" s="85"/>
      <c r="F239" s="85"/>
    </row>
    <row r="240" spans="1:6" x14ac:dyDescent="0.25">
      <c r="A240">
        <v>238</v>
      </c>
      <c r="B240">
        <v>519130</v>
      </c>
      <c r="C240">
        <v>187.97843490929799</v>
      </c>
      <c r="D240" s="56">
        <v>2</v>
      </c>
      <c r="E240" s="85"/>
      <c r="F240" s="85"/>
    </row>
    <row r="241" spans="1:6" x14ac:dyDescent="0.25">
      <c r="A241">
        <v>239</v>
      </c>
      <c r="B241" t="s">
        <v>433</v>
      </c>
      <c r="C241">
        <v>29.821565090701899</v>
      </c>
      <c r="D241" s="56">
        <v>2</v>
      </c>
      <c r="E241" s="85"/>
      <c r="F241" s="85"/>
    </row>
    <row r="242" spans="1:6" x14ac:dyDescent="0.25">
      <c r="A242">
        <v>240</v>
      </c>
      <c r="B242" t="s">
        <v>435</v>
      </c>
      <c r="C242">
        <v>1969.9256928392599</v>
      </c>
      <c r="D242" s="56">
        <v>2</v>
      </c>
      <c r="E242" s="85"/>
      <c r="F242" s="85"/>
    </row>
    <row r="243" spans="1:6" x14ac:dyDescent="0.25">
      <c r="A243">
        <v>241</v>
      </c>
      <c r="B243">
        <v>523900</v>
      </c>
      <c r="C243">
        <v>1336.19268117448</v>
      </c>
      <c r="D243" s="56">
        <v>2</v>
      </c>
      <c r="E243" s="85"/>
      <c r="F243" s="85"/>
    </row>
    <row r="244" spans="1:6" x14ac:dyDescent="0.25">
      <c r="A244">
        <v>242</v>
      </c>
      <c r="B244" t="s">
        <v>436</v>
      </c>
      <c r="C244">
        <v>1500.9172714474601</v>
      </c>
      <c r="D244" s="56">
        <v>2</v>
      </c>
      <c r="E244" s="85"/>
      <c r="F244" s="85"/>
    </row>
    <row r="245" spans="1:6" x14ac:dyDescent="0.25">
      <c r="A245">
        <v>243</v>
      </c>
      <c r="B245">
        <v>524100</v>
      </c>
      <c r="C245">
        <v>2773.1132883403602</v>
      </c>
      <c r="D245" s="56">
        <v>2</v>
      </c>
      <c r="E245" s="85"/>
      <c r="F245" s="85"/>
    </row>
    <row r="246" spans="1:6" x14ac:dyDescent="0.25">
      <c r="A246">
        <v>244</v>
      </c>
      <c r="B246">
        <v>524200</v>
      </c>
      <c r="C246">
        <v>1722.1698912014799</v>
      </c>
      <c r="D246" s="56">
        <v>2</v>
      </c>
      <c r="E246" s="85"/>
      <c r="F246" s="85"/>
    </row>
    <row r="247" spans="1:6" x14ac:dyDescent="0.25">
      <c r="A247">
        <v>245</v>
      </c>
      <c r="B247">
        <v>525000</v>
      </c>
      <c r="C247">
        <v>11.3872679730502</v>
      </c>
      <c r="D247" s="56">
        <v>1</v>
      </c>
      <c r="E247" s="85"/>
      <c r="F247" s="85"/>
    </row>
    <row r="248" spans="1:6" x14ac:dyDescent="0.25">
      <c r="A248">
        <v>246</v>
      </c>
      <c r="B248" t="s">
        <v>434</v>
      </c>
      <c r="C248">
        <v>2954.7939070238999</v>
      </c>
      <c r="D248" s="56">
        <v>2</v>
      </c>
      <c r="E248" s="85"/>
      <c r="F248" s="85"/>
    </row>
    <row r="249" spans="1:6" x14ac:dyDescent="0.25">
      <c r="A249">
        <v>247</v>
      </c>
      <c r="B249" t="s">
        <v>437</v>
      </c>
      <c r="C249">
        <v>100.46149999468</v>
      </c>
      <c r="D249" s="56">
        <v>1</v>
      </c>
      <c r="E249" s="85"/>
      <c r="F249" s="85"/>
    </row>
    <row r="250" spans="1:6" x14ac:dyDescent="0.25">
      <c r="A250">
        <v>248</v>
      </c>
      <c r="B250" t="s">
        <v>438</v>
      </c>
      <c r="C250">
        <v>1386.9385000053201</v>
      </c>
      <c r="D250" s="56">
        <v>1</v>
      </c>
      <c r="E250" s="85"/>
      <c r="F250" s="85"/>
    </row>
    <row r="251" spans="1:6" x14ac:dyDescent="0.25">
      <c r="A251">
        <v>249</v>
      </c>
      <c r="B251">
        <v>541511</v>
      </c>
      <c r="C251">
        <v>834.35703630850003</v>
      </c>
      <c r="D251" s="56">
        <v>2</v>
      </c>
      <c r="E251" s="85"/>
      <c r="F251" s="85"/>
    </row>
    <row r="252" spans="1:6" x14ac:dyDescent="0.25">
      <c r="A252">
        <v>250</v>
      </c>
      <c r="B252">
        <v>541512</v>
      </c>
      <c r="C252">
        <v>594.42862085744196</v>
      </c>
      <c r="D252" s="56">
        <v>2</v>
      </c>
      <c r="E252" s="85"/>
      <c r="F252" s="85"/>
    </row>
    <row r="253" spans="1:6" x14ac:dyDescent="0.25">
      <c r="A253">
        <v>251</v>
      </c>
      <c r="B253" t="s">
        <v>440</v>
      </c>
      <c r="C253">
        <v>348.914342834058</v>
      </c>
      <c r="D253" s="56">
        <v>2</v>
      </c>
      <c r="E253" s="85"/>
      <c r="F253" s="85"/>
    </row>
    <row r="254" spans="1:6" x14ac:dyDescent="0.25">
      <c r="A254">
        <v>252</v>
      </c>
      <c r="B254">
        <v>541610</v>
      </c>
      <c r="C254">
        <v>972.91564995092597</v>
      </c>
      <c r="D254" s="56">
        <v>2</v>
      </c>
      <c r="E254" s="85"/>
      <c r="F254" s="85"/>
    </row>
    <row r="255" spans="1:6" x14ac:dyDescent="0.25">
      <c r="A255">
        <v>253</v>
      </c>
      <c r="B255" t="s">
        <v>441</v>
      </c>
      <c r="C255">
        <v>271.48435004907401</v>
      </c>
      <c r="D255" s="56">
        <v>2</v>
      </c>
      <c r="E255" s="85"/>
      <c r="F255" s="85"/>
    </row>
    <row r="256" spans="1:6" x14ac:dyDescent="0.25">
      <c r="A256">
        <v>254</v>
      </c>
      <c r="B256">
        <v>541920</v>
      </c>
      <c r="C256">
        <v>47.475363123373903</v>
      </c>
      <c r="D256" s="56">
        <v>2</v>
      </c>
      <c r="E256" s="85"/>
      <c r="F256" s="85"/>
    </row>
    <row r="257" spans="1:6" x14ac:dyDescent="0.25">
      <c r="A257">
        <v>255</v>
      </c>
      <c r="B257">
        <v>541940</v>
      </c>
      <c r="C257">
        <v>295.07644879925402</v>
      </c>
      <c r="D257" s="56">
        <v>2</v>
      </c>
      <c r="E257" s="85"/>
      <c r="F257" s="85"/>
    </row>
    <row r="258" spans="1:6" x14ac:dyDescent="0.25">
      <c r="A258">
        <v>256</v>
      </c>
      <c r="B258" t="s">
        <v>442</v>
      </c>
      <c r="C258">
        <v>287.048188077372</v>
      </c>
      <c r="D258" s="56">
        <v>2</v>
      </c>
      <c r="E258" s="85"/>
      <c r="F258" s="85"/>
    </row>
    <row r="259" spans="1:6" x14ac:dyDescent="0.25">
      <c r="A259">
        <v>257</v>
      </c>
      <c r="B259">
        <v>561100</v>
      </c>
      <c r="C259">
        <v>68.405407855612296</v>
      </c>
      <c r="D259" s="56">
        <v>2</v>
      </c>
      <c r="E259" s="85"/>
      <c r="F259" s="85"/>
    </row>
    <row r="260" spans="1:6" x14ac:dyDescent="0.25">
      <c r="A260">
        <v>258</v>
      </c>
      <c r="B260">
        <v>561200</v>
      </c>
      <c r="C260">
        <v>142.82879279241001</v>
      </c>
      <c r="D260" s="56">
        <v>2</v>
      </c>
      <c r="E260" s="85"/>
      <c r="F260" s="85"/>
    </row>
    <row r="261" spans="1:6" x14ac:dyDescent="0.25">
      <c r="A261">
        <v>259</v>
      </c>
      <c r="B261">
        <v>561300</v>
      </c>
      <c r="C261">
        <v>3605.78645618678</v>
      </c>
      <c r="D261" s="56">
        <v>2</v>
      </c>
      <c r="E261" s="85"/>
      <c r="F261" s="85"/>
    </row>
    <row r="262" spans="1:6" x14ac:dyDescent="0.25">
      <c r="A262">
        <v>260</v>
      </c>
      <c r="B262">
        <v>561400</v>
      </c>
      <c r="C262">
        <v>926.49591867045297</v>
      </c>
      <c r="D262" s="56">
        <v>2</v>
      </c>
      <c r="E262" s="85"/>
      <c r="F262" s="85"/>
    </row>
    <row r="263" spans="1:6" x14ac:dyDescent="0.25">
      <c r="A263">
        <v>261</v>
      </c>
      <c r="B263">
        <v>561500</v>
      </c>
      <c r="C263">
        <v>213.40656861921201</v>
      </c>
      <c r="D263" s="56">
        <v>2</v>
      </c>
      <c r="E263" s="85"/>
      <c r="F263" s="85"/>
    </row>
    <row r="264" spans="1:6" x14ac:dyDescent="0.25">
      <c r="A264">
        <v>262</v>
      </c>
      <c r="B264">
        <v>561600</v>
      </c>
      <c r="C264">
        <v>896.45577090123504</v>
      </c>
      <c r="D264" s="56">
        <v>2</v>
      </c>
      <c r="E264" s="85"/>
      <c r="F264" s="85"/>
    </row>
    <row r="265" spans="1:6" x14ac:dyDescent="0.25">
      <c r="A265">
        <v>263</v>
      </c>
      <c r="B265">
        <v>561700</v>
      </c>
      <c r="C265">
        <v>2016.31199491548</v>
      </c>
      <c r="D265" s="56">
        <v>2</v>
      </c>
      <c r="E265" s="85"/>
      <c r="F265" s="85"/>
    </row>
    <row r="266" spans="1:6" x14ac:dyDescent="0.25">
      <c r="A266">
        <v>264</v>
      </c>
      <c r="B266">
        <v>561900</v>
      </c>
      <c r="C266">
        <v>323.80909005882199</v>
      </c>
      <c r="D266" s="56">
        <v>2</v>
      </c>
      <c r="E266" s="85"/>
      <c r="F266" s="85"/>
    </row>
    <row r="267" spans="1:6" x14ac:dyDescent="0.25">
      <c r="A267">
        <v>265</v>
      </c>
      <c r="B267">
        <v>230301</v>
      </c>
      <c r="C267">
        <v>947.20132037431495</v>
      </c>
      <c r="D267" s="56">
        <v>2</v>
      </c>
      <c r="E267" s="85"/>
      <c r="F267" s="85"/>
    </row>
    <row r="268" spans="1:6" x14ac:dyDescent="0.25">
      <c r="A268">
        <v>266</v>
      </c>
      <c r="B268">
        <v>230302</v>
      </c>
      <c r="C268">
        <v>378.89340241336799</v>
      </c>
      <c r="D268" s="56">
        <v>2</v>
      </c>
      <c r="E268" s="85"/>
      <c r="F268" s="85"/>
    </row>
    <row r="269" spans="1:6" x14ac:dyDescent="0.25">
      <c r="A269">
        <v>267</v>
      </c>
      <c r="B269">
        <v>233210</v>
      </c>
      <c r="C269">
        <v>221.62876033713599</v>
      </c>
      <c r="D269" s="56">
        <v>2</v>
      </c>
      <c r="E269" s="85"/>
      <c r="F269" s="85"/>
    </row>
    <row r="270" spans="1:6" x14ac:dyDescent="0.25">
      <c r="A270">
        <v>268</v>
      </c>
      <c r="B270">
        <v>233230</v>
      </c>
      <c r="C270">
        <v>453.239394104307</v>
      </c>
      <c r="D270" s="56">
        <v>2</v>
      </c>
      <c r="E270" s="85"/>
      <c r="F270" s="85"/>
    </row>
    <row r="271" spans="1:6" x14ac:dyDescent="0.25">
      <c r="A271">
        <v>269</v>
      </c>
      <c r="B271">
        <v>233240</v>
      </c>
      <c r="C271">
        <v>553.77307365480101</v>
      </c>
      <c r="D271" s="56">
        <v>2</v>
      </c>
      <c r="E271" s="85"/>
      <c r="F271" s="85"/>
    </row>
    <row r="272" spans="1:6" x14ac:dyDescent="0.25">
      <c r="A272">
        <v>270</v>
      </c>
      <c r="B272">
        <v>233262</v>
      </c>
      <c r="C272">
        <v>324.74756778932698</v>
      </c>
      <c r="D272" s="56">
        <v>2</v>
      </c>
      <c r="E272" s="85"/>
      <c r="F272" s="85"/>
    </row>
    <row r="273" spans="1:6" x14ac:dyDescent="0.25">
      <c r="A273">
        <v>271</v>
      </c>
      <c r="B273">
        <v>233293</v>
      </c>
      <c r="C273">
        <v>378.43751393096198</v>
      </c>
      <c r="D273" s="56">
        <v>2</v>
      </c>
      <c r="E273" s="85"/>
      <c r="F273" s="85"/>
    </row>
    <row r="274" spans="1:6" x14ac:dyDescent="0.25">
      <c r="A274">
        <v>272</v>
      </c>
      <c r="B274" t="s">
        <v>397</v>
      </c>
      <c r="C274">
        <v>738.36108019377298</v>
      </c>
      <c r="D274" s="56">
        <v>2</v>
      </c>
      <c r="E274" s="85"/>
      <c r="F274" s="85"/>
    </row>
    <row r="275" spans="1:6" x14ac:dyDescent="0.25">
      <c r="A275">
        <v>273</v>
      </c>
      <c r="B275" t="s">
        <v>398</v>
      </c>
      <c r="C275">
        <v>784.86527363968696</v>
      </c>
      <c r="D275" s="56">
        <v>2</v>
      </c>
      <c r="E275" s="85"/>
      <c r="F275" s="85"/>
    </row>
    <row r="276" spans="1:6" x14ac:dyDescent="0.25">
      <c r="A276">
        <v>274</v>
      </c>
      <c r="B276">
        <v>233411</v>
      </c>
      <c r="C276">
        <v>1037.9819647939501</v>
      </c>
      <c r="D276" s="56">
        <v>2</v>
      </c>
      <c r="E276" s="85"/>
      <c r="F276" s="85"/>
    </row>
    <row r="277" spans="1:6" x14ac:dyDescent="0.25">
      <c r="A277">
        <v>275</v>
      </c>
      <c r="B277">
        <v>233412</v>
      </c>
      <c r="C277">
        <v>241.289158253831</v>
      </c>
      <c r="D277" s="56">
        <v>2</v>
      </c>
      <c r="E277" s="85"/>
      <c r="F277" s="85"/>
    </row>
    <row r="278" spans="1:6" x14ac:dyDescent="0.25">
      <c r="A278">
        <v>276</v>
      </c>
      <c r="B278" t="s">
        <v>399</v>
      </c>
      <c r="C278">
        <v>77.981490514538905</v>
      </c>
      <c r="D278" s="56">
        <v>2</v>
      </c>
      <c r="E278" s="85"/>
      <c r="F278" s="85"/>
    </row>
    <row r="279" spans="1:6" x14ac:dyDescent="0.25">
      <c r="A279">
        <v>277</v>
      </c>
      <c r="B279" t="s">
        <v>452</v>
      </c>
      <c r="C279">
        <v>1377.87645589918</v>
      </c>
      <c r="D279" s="56">
        <v>1</v>
      </c>
      <c r="E279" s="85"/>
      <c r="F279" s="85"/>
    </row>
    <row r="280" spans="1:6" x14ac:dyDescent="0.25">
      <c r="A280">
        <v>278</v>
      </c>
      <c r="B280" t="s">
        <v>453</v>
      </c>
      <c r="C280">
        <v>958.402039867697</v>
      </c>
      <c r="D280" s="56">
        <v>1</v>
      </c>
      <c r="E280" s="85"/>
      <c r="F280" s="85"/>
    </row>
    <row r="281" spans="1:6" x14ac:dyDescent="0.25">
      <c r="A281">
        <v>279</v>
      </c>
      <c r="B281" t="s">
        <v>454</v>
      </c>
      <c r="C281">
        <v>22.893926321326902</v>
      </c>
      <c r="D281" s="56">
        <v>2</v>
      </c>
      <c r="E281" s="85"/>
      <c r="F281" s="85"/>
    </row>
    <row r="282" spans="1:6" x14ac:dyDescent="0.25">
      <c r="A282">
        <v>280</v>
      </c>
      <c r="B282" t="s">
        <v>455</v>
      </c>
      <c r="C282">
        <v>9.8747203688093705</v>
      </c>
      <c r="D282" s="56">
        <v>2</v>
      </c>
      <c r="E282" s="85"/>
      <c r="F282" s="85"/>
    </row>
    <row r="283" spans="1:6" x14ac:dyDescent="0.25">
      <c r="A283">
        <v>281</v>
      </c>
      <c r="B283" t="s">
        <v>456</v>
      </c>
      <c r="C283">
        <v>7139.6931108834497</v>
      </c>
      <c r="D283" s="56">
        <v>1</v>
      </c>
      <c r="E283" s="85"/>
      <c r="F283" s="85"/>
    </row>
    <row r="284" spans="1:6" x14ac:dyDescent="0.25">
      <c r="A284">
        <v>282</v>
      </c>
      <c r="B284" t="s">
        <v>457</v>
      </c>
      <c r="C284">
        <v>128.44355133847401</v>
      </c>
      <c r="D284" s="56">
        <v>2</v>
      </c>
      <c r="E284" s="85"/>
      <c r="F284" s="85"/>
    </row>
    <row r="285" spans="1:6" x14ac:dyDescent="0.25">
      <c r="A285">
        <v>283</v>
      </c>
      <c r="B285" t="s">
        <v>458</v>
      </c>
      <c r="C285">
        <v>46.643134559038401</v>
      </c>
      <c r="D285" s="56">
        <v>2</v>
      </c>
      <c r="E285" s="85"/>
      <c r="F285" s="85"/>
    </row>
    <row r="286" spans="1:6" x14ac:dyDescent="0.25">
      <c r="A286">
        <v>284</v>
      </c>
      <c r="B286" t="s">
        <v>459</v>
      </c>
      <c r="C286">
        <v>394.47306076202102</v>
      </c>
      <c r="D286" s="56">
        <v>2</v>
      </c>
      <c r="E286" s="85"/>
      <c r="F286" s="85"/>
    </row>
    <row r="287" spans="1:6" x14ac:dyDescent="0.25">
      <c r="A287">
        <v>285</v>
      </c>
      <c r="B287">
        <v>113000</v>
      </c>
      <c r="C287">
        <v>68.3</v>
      </c>
      <c r="D287" s="56">
        <v>2</v>
      </c>
      <c r="E287" s="85"/>
      <c r="F287" s="85"/>
    </row>
    <row r="288" spans="1:6" x14ac:dyDescent="0.25">
      <c r="A288">
        <v>286</v>
      </c>
      <c r="B288">
        <v>114000</v>
      </c>
      <c r="C288">
        <v>20.9</v>
      </c>
      <c r="D288" s="56">
        <v>2</v>
      </c>
      <c r="E288" s="85"/>
      <c r="F288" s="85"/>
    </row>
    <row r="289" spans="1:6" x14ac:dyDescent="0.25">
      <c r="A289">
        <v>287</v>
      </c>
      <c r="B289">
        <v>115000</v>
      </c>
      <c r="C289">
        <v>118.3</v>
      </c>
      <c r="D289" s="56">
        <v>2</v>
      </c>
      <c r="E289" s="85"/>
      <c r="F289" s="85"/>
    </row>
    <row r="290" spans="1:6" x14ac:dyDescent="0.25">
      <c r="A290">
        <v>288</v>
      </c>
      <c r="B290">
        <v>211000</v>
      </c>
      <c r="C290">
        <v>197.9</v>
      </c>
      <c r="D290" s="56">
        <v>1</v>
      </c>
      <c r="E290" s="85"/>
      <c r="F290" s="85"/>
    </row>
    <row r="291" spans="1:6" x14ac:dyDescent="0.25">
      <c r="A291">
        <v>289</v>
      </c>
      <c r="B291">
        <v>212100</v>
      </c>
      <c r="C291">
        <v>74.099999999999994</v>
      </c>
      <c r="D291" s="56">
        <v>2</v>
      </c>
      <c r="E291" s="85"/>
      <c r="F291" s="85"/>
    </row>
    <row r="292" spans="1:6" x14ac:dyDescent="0.25">
      <c r="A292">
        <v>290</v>
      </c>
      <c r="B292">
        <v>221100</v>
      </c>
      <c r="C292">
        <v>392.1</v>
      </c>
      <c r="D292" s="56">
        <v>2</v>
      </c>
      <c r="E292" s="85"/>
      <c r="F292" s="85"/>
    </row>
    <row r="293" spans="1:6" x14ac:dyDescent="0.25">
      <c r="A293">
        <v>291</v>
      </c>
      <c r="B293">
        <v>221200</v>
      </c>
      <c r="C293">
        <v>113.1</v>
      </c>
      <c r="D293" s="56">
        <v>2</v>
      </c>
      <c r="E293" s="85"/>
      <c r="F293" s="85"/>
    </row>
    <row r="294" spans="1:6" x14ac:dyDescent="0.25">
      <c r="A294">
        <v>292</v>
      </c>
      <c r="B294">
        <v>221300</v>
      </c>
      <c r="C294">
        <v>47.8</v>
      </c>
      <c r="D294" s="56">
        <v>2</v>
      </c>
      <c r="E294" s="85"/>
      <c r="F294" s="85"/>
    </row>
    <row r="295" spans="1:6" x14ac:dyDescent="0.25">
      <c r="A295">
        <v>293</v>
      </c>
      <c r="B295">
        <v>311300</v>
      </c>
      <c r="C295">
        <v>69.2</v>
      </c>
      <c r="D295" s="56">
        <v>2</v>
      </c>
      <c r="E295" s="85"/>
      <c r="F295" s="85"/>
    </row>
    <row r="296" spans="1:6" x14ac:dyDescent="0.25">
      <c r="A296">
        <v>294</v>
      </c>
      <c r="B296">
        <v>311700</v>
      </c>
      <c r="C296">
        <v>35.1</v>
      </c>
      <c r="D296" s="56">
        <v>2</v>
      </c>
      <c r="E296" s="85"/>
      <c r="F296" s="85"/>
    </row>
    <row r="297" spans="1:6" x14ac:dyDescent="0.25">
      <c r="A297">
        <v>295</v>
      </c>
      <c r="B297">
        <v>312200</v>
      </c>
      <c r="C297">
        <v>13.6</v>
      </c>
      <c r="D297" s="56">
        <v>2</v>
      </c>
      <c r="E297" s="85"/>
      <c r="F297" s="85"/>
    </row>
    <row r="298" spans="1:6" x14ac:dyDescent="0.25">
      <c r="A298">
        <v>296</v>
      </c>
      <c r="B298">
        <v>315000</v>
      </c>
      <c r="C298">
        <v>140.30000000000001</v>
      </c>
      <c r="D298" s="56">
        <v>2</v>
      </c>
      <c r="E298" s="85"/>
      <c r="F298" s="85"/>
    </row>
    <row r="299" spans="1:6" x14ac:dyDescent="0.25">
      <c r="A299">
        <v>297</v>
      </c>
      <c r="B299">
        <v>316000</v>
      </c>
      <c r="C299">
        <v>28.2</v>
      </c>
      <c r="D299" s="56">
        <v>2</v>
      </c>
      <c r="E299" s="85"/>
      <c r="F299" s="85"/>
    </row>
    <row r="300" spans="1:6" x14ac:dyDescent="0.25">
      <c r="A300">
        <v>298</v>
      </c>
      <c r="B300">
        <v>321100</v>
      </c>
      <c r="C300">
        <v>90.7</v>
      </c>
      <c r="D300" s="56">
        <v>2</v>
      </c>
      <c r="E300" s="85"/>
      <c r="F300" s="85"/>
    </row>
    <row r="301" spans="1:6" x14ac:dyDescent="0.25">
      <c r="A301">
        <v>299</v>
      </c>
      <c r="B301">
        <v>321200</v>
      </c>
      <c r="C301">
        <v>72</v>
      </c>
      <c r="D301" s="56">
        <v>2</v>
      </c>
      <c r="E301" s="85"/>
      <c r="F301" s="85"/>
    </row>
    <row r="302" spans="1:6" x14ac:dyDescent="0.25">
      <c r="A302">
        <v>300</v>
      </c>
      <c r="B302">
        <v>327100</v>
      </c>
      <c r="C302">
        <v>39.5</v>
      </c>
      <c r="D302" s="56">
        <v>2</v>
      </c>
      <c r="E302" s="85"/>
      <c r="F302" s="85"/>
    </row>
    <row r="303" spans="1:6" x14ac:dyDescent="0.25">
      <c r="A303">
        <v>301</v>
      </c>
      <c r="B303">
        <v>327200</v>
      </c>
      <c r="C303">
        <v>85.8</v>
      </c>
      <c r="D303" s="56">
        <v>2</v>
      </c>
      <c r="E303" s="85"/>
      <c r="F303" s="85"/>
    </row>
    <row r="304" spans="1:6" x14ac:dyDescent="0.25">
      <c r="A304">
        <v>302</v>
      </c>
      <c r="B304">
        <v>327400</v>
      </c>
      <c r="C304">
        <v>14.3</v>
      </c>
      <c r="D304" s="56">
        <v>2</v>
      </c>
      <c r="E304" s="85"/>
      <c r="F304" s="85"/>
    </row>
    <row r="305" spans="1:6" x14ac:dyDescent="0.25">
      <c r="A305">
        <v>303</v>
      </c>
      <c r="B305">
        <v>331110</v>
      </c>
      <c r="C305">
        <v>91.4</v>
      </c>
      <c r="D305" s="56">
        <v>2</v>
      </c>
      <c r="E305" s="85"/>
      <c r="F305" s="85"/>
    </row>
    <row r="306" spans="1:6" x14ac:dyDescent="0.25">
      <c r="A306">
        <v>304</v>
      </c>
      <c r="B306">
        <v>331200</v>
      </c>
      <c r="C306">
        <v>60.2</v>
      </c>
      <c r="D306" s="56">
        <v>2</v>
      </c>
      <c r="E306" s="85"/>
      <c r="F306" s="85"/>
    </row>
    <row r="307" spans="1:6" x14ac:dyDescent="0.25">
      <c r="A307">
        <v>305</v>
      </c>
      <c r="B307">
        <v>332200</v>
      </c>
      <c r="C307">
        <v>37.5</v>
      </c>
      <c r="D307" s="56">
        <v>2</v>
      </c>
      <c r="E307" s="85"/>
      <c r="F307" s="85"/>
    </row>
    <row r="308" spans="1:6" x14ac:dyDescent="0.25">
      <c r="A308">
        <v>306</v>
      </c>
      <c r="B308">
        <v>332500</v>
      </c>
      <c r="C308">
        <v>24.3</v>
      </c>
      <c r="D308" s="56">
        <v>2</v>
      </c>
      <c r="E308" s="85"/>
      <c r="F308" s="85"/>
    </row>
    <row r="309" spans="1:6" x14ac:dyDescent="0.25">
      <c r="A309">
        <v>307</v>
      </c>
      <c r="B309">
        <v>332600</v>
      </c>
      <c r="C309">
        <v>43.8</v>
      </c>
      <c r="D309" s="56">
        <v>2</v>
      </c>
      <c r="E309" s="85"/>
      <c r="F309" s="85"/>
    </row>
    <row r="310" spans="1:6" x14ac:dyDescent="0.25">
      <c r="A310">
        <v>308</v>
      </c>
      <c r="B310">
        <v>332800</v>
      </c>
      <c r="C310">
        <v>138.6</v>
      </c>
      <c r="D310" s="56">
        <v>2</v>
      </c>
      <c r="E310" s="85"/>
      <c r="F310" s="85"/>
    </row>
    <row r="311" spans="1:6" x14ac:dyDescent="0.25">
      <c r="A311">
        <v>309</v>
      </c>
      <c r="B311">
        <v>334300</v>
      </c>
      <c r="C311">
        <v>18.899999999999999</v>
      </c>
      <c r="D311" s="56">
        <v>2</v>
      </c>
      <c r="E311" s="85"/>
      <c r="F311" s="85"/>
    </row>
    <row r="312" spans="1:6" x14ac:dyDescent="0.25">
      <c r="A312">
        <v>310</v>
      </c>
      <c r="B312">
        <v>334610</v>
      </c>
      <c r="C312">
        <v>18.899999999999999</v>
      </c>
      <c r="D312" s="56">
        <v>2</v>
      </c>
      <c r="E312" s="85"/>
      <c r="F312" s="85"/>
    </row>
    <row r="313" spans="1:6" x14ac:dyDescent="0.25">
      <c r="A313">
        <v>311</v>
      </c>
      <c r="B313">
        <v>336500</v>
      </c>
      <c r="C313">
        <v>25.9</v>
      </c>
      <c r="D313" s="56">
        <v>2</v>
      </c>
      <c r="E313" s="85"/>
      <c r="F313" s="85"/>
    </row>
    <row r="314" spans="1:6" x14ac:dyDescent="0.25">
      <c r="A314">
        <v>312</v>
      </c>
      <c r="B314">
        <v>337110</v>
      </c>
      <c r="C314">
        <v>108.2</v>
      </c>
      <c r="D314" s="56">
        <v>2</v>
      </c>
      <c r="E314" s="85"/>
      <c r="F314" s="85"/>
    </row>
    <row r="315" spans="1:6" x14ac:dyDescent="0.25">
      <c r="A315">
        <v>313</v>
      </c>
      <c r="B315">
        <v>337900</v>
      </c>
      <c r="C315">
        <v>33.700000000000003</v>
      </c>
      <c r="D315" s="56">
        <v>2</v>
      </c>
      <c r="E315" s="85"/>
      <c r="F315" s="85"/>
    </row>
    <row r="316" spans="1:6" x14ac:dyDescent="0.25">
      <c r="A316">
        <v>314</v>
      </c>
      <c r="B316">
        <v>420000</v>
      </c>
      <c r="C316">
        <v>6724.2</v>
      </c>
      <c r="D316" s="56">
        <v>1</v>
      </c>
      <c r="E316" s="85"/>
      <c r="F316" s="85"/>
    </row>
    <row r="317" spans="1:6" x14ac:dyDescent="0.25">
      <c r="A317">
        <v>315</v>
      </c>
      <c r="B317">
        <v>441000</v>
      </c>
      <c r="C317">
        <v>1861.3</v>
      </c>
      <c r="D317" s="56">
        <v>1</v>
      </c>
      <c r="E317" s="85"/>
      <c r="F317" s="85"/>
    </row>
    <row r="318" spans="1:6" x14ac:dyDescent="0.25">
      <c r="A318">
        <v>316</v>
      </c>
      <c r="B318">
        <v>445000</v>
      </c>
      <c r="C318">
        <v>6107.6</v>
      </c>
      <c r="D318" s="56">
        <v>1</v>
      </c>
      <c r="E318" s="85"/>
      <c r="F318" s="85"/>
    </row>
    <row r="319" spans="1:6" x14ac:dyDescent="0.25">
      <c r="A319">
        <v>317</v>
      </c>
      <c r="B319">
        <v>481000</v>
      </c>
      <c r="C319">
        <v>442.1</v>
      </c>
      <c r="D319" s="56">
        <v>1</v>
      </c>
      <c r="E319" s="85"/>
      <c r="F319" s="85"/>
    </row>
    <row r="320" spans="1:6" x14ac:dyDescent="0.25">
      <c r="A320">
        <v>318</v>
      </c>
      <c r="B320">
        <v>483000</v>
      </c>
      <c r="C320">
        <v>67.2</v>
      </c>
      <c r="D320" s="56">
        <v>1</v>
      </c>
      <c r="E320" s="85"/>
      <c r="F320" s="85"/>
    </row>
    <row r="321" spans="1:6" x14ac:dyDescent="0.25">
      <c r="A321">
        <v>319</v>
      </c>
      <c r="B321">
        <v>484000</v>
      </c>
      <c r="C321">
        <v>1415.8</v>
      </c>
      <c r="D321" s="56">
        <v>1</v>
      </c>
      <c r="E321" s="85"/>
      <c r="F321" s="85"/>
    </row>
    <row r="322" spans="1:6" x14ac:dyDescent="0.25">
      <c r="A322">
        <v>320</v>
      </c>
      <c r="B322">
        <v>485000</v>
      </c>
      <c r="C322">
        <v>465.4</v>
      </c>
      <c r="D322" s="56">
        <v>1</v>
      </c>
      <c r="E322" s="85"/>
      <c r="F322" s="85"/>
    </row>
    <row r="323" spans="1:6" x14ac:dyDescent="0.25">
      <c r="A323">
        <v>321</v>
      </c>
      <c r="B323">
        <v>486000</v>
      </c>
      <c r="C323">
        <v>47</v>
      </c>
      <c r="D323" s="56">
        <v>1</v>
      </c>
      <c r="E323" s="85"/>
      <c r="F323" s="85"/>
    </row>
    <row r="324" spans="1:6" x14ac:dyDescent="0.25">
      <c r="A324">
        <v>322</v>
      </c>
      <c r="B324" t="s">
        <v>430</v>
      </c>
      <c r="C324">
        <v>655.8</v>
      </c>
      <c r="D324" s="56">
        <v>2</v>
      </c>
      <c r="E324" s="85"/>
      <c r="F324" s="85"/>
    </row>
    <row r="325" spans="1:6" x14ac:dyDescent="0.25">
      <c r="A325">
        <v>323</v>
      </c>
      <c r="B325">
        <v>491000</v>
      </c>
      <c r="C325">
        <v>593</v>
      </c>
      <c r="D325" s="56">
        <v>2</v>
      </c>
      <c r="E325" s="85"/>
      <c r="F325" s="85"/>
    </row>
    <row r="326" spans="1:6" x14ac:dyDescent="0.25">
      <c r="A326">
        <v>324</v>
      </c>
      <c r="B326">
        <v>492000</v>
      </c>
      <c r="C326">
        <v>574.1</v>
      </c>
      <c r="D326" s="56">
        <v>2</v>
      </c>
      <c r="E326" s="85"/>
      <c r="F326" s="85"/>
    </row>
    <row r="327" spans="1:6" x14ac:dyDescent="0.25">
      <c r="A327">
        <v>325</v>
      </c>
      <c r="B327">
        <v>493000</v>
      </c>
      <c r="C327">
        <v>737.6</v>
      </c>
      <c r="D327" s="56">
        <v>1</v>
      </c>
      <c r="E327" s="85"/>
      <c r="F327" s="85"/>
    </row>
    <row r="328" spans="1:6" x14ac:dyDescent="0.25">
      <c r="A328">
        <v>326</v>
      </c>
      <c r="B328" t="s">
        <v>429</v>
      </c>
      <c r="C328">
        <v>7395.6</v>
      </c>
      <c r="D328" s="56">
        <v>1</v>
      </c>
      <c r="E328" s="85"/>
      <c r="F328" s="85"/>
    </row>
    <row r="329" spans="1:6" x14ac:dyDescent="0.25">
      <c r="A329">
        <v>327</v>
      </c>
      <c r="B329">
        <v>511200</v>
      </c>
      <c r="C329">
        <v>312.5</v>
      </c>
      <c r="D329" s="56">
        <v>2</v>
      </c>
      <c r="E329" s="85"/>
      <c r="F329" s="85"/>
    </row>
    <row r="330" spans="1:6" x14ac:dyDescent="0.25">
      <c r="A330">
        <v>328</v>
      </c>
      <c r="B330">
        <v>512100</v>
      </c>
      <c r="C330">
        <v>357.3</v>
      </c>
      <c r="D330" s="56">
        <v>2</v>
      </c>
      <c r="E330" s="85"/>
      <c r="F330" s="85"/>
    </row>
    <row r="331" spans="1:6" x14ac:dyDescent="0.25">
      <c r="A331">
        <v>329</v>
      </c>
      <c r="B331">
        <v>512200</v>
      </c>
      <c r="C331">
        <v>18.899999999999999</v>
      </c>
      <c r="D331" s="56">
        <v>2</v>
      </c>
      <c r="E331" s="85"/>
      <c r="F331" s="85"/>
    </row>
    <row r="332" spans="1:6" x14ac:dyDescent="0.25">
      <c r="A332">
        <v>330</v>
      </c>
      <c r="B332">
        <v>515100</v>
      </c>
      <c r="C332">
        <v>222.8</v>
      </c>
      <c r="D332" s="56">
        <v>2</v>
      </c>
      <c r="E332" s="85"/>
      <c r="F332" s="85"/>
    </row>
    <row r="333" spans="1:6" x14ac:dyDescent="0.25">
      <c r="A333">
        <v>331</v>
      </c>
      <c r="B333">
        <v>515200</v>
      </c>
      <c r="C333">
        <v>62.9</v>
      </c>
      <c r="D333" s="56">
        <v>2</v>
      </c>
      <c r="E333" s="85"/>
      <c r="F333" s="85"/>
    </row>
    <row r="334" spans="1:6" x14ac:dyDescent="0.25">
      <c r="A334">
        <v>332</v>
      </c>
      <c r="B334">
        <v>517110</v>
      </c>
      <c r="C334">
        <v>607</v>
      </c>
      <c r="D334" s="56">
        <v>2</v>
      </c>
      <c r="E334" s="85"/>
      <c r="F334" s="85"/>
    </row>
    <row r="335" spans="1:6" x14ac:dyDescent="0.25">
      <c r="A335">
        <v>333</v>
      </c>
      <c r="B335">
        <v>517210</v>
      </c>
      <c r="C335">
        <v>155.30000000000001</v>
      </c>
      <c r="D335" s="56">
        <v>2</v>
      </c>
      <c r="E335" s="85"/>
      <c r="F335" s="85"/>
    </row>
    <row r="336" spans="1:6" x14ac:dyDescent="0.25">
      <c r="A336">
        <v>334</v>
      </c>
      <c r="B336" t="s">
        <v>432</v>
      </c>
      <c r="C336">
        <v>93.5</v>
      </c>
      <c r="D336" s="56">
        <v>2</v>
      </c>
      <c r="E336" s="85"/>
      <c r="F336" s="85"/>
    </row>
    <row r="337" spans="1:6" x14ac:dyDescent="0.25">
      <c r="A337">
        <v>335</v>
      </c>
      <c r="B337">
        <v>518200</v>
      </c>
      <c r="C337">
        <v>279.39999999999998</v>
      </c>
      <c r="D337" s="56">
        <v>2</v>
      </c>
      <c r="E337" s="85"/>
      <c r="F337" s="85"/>
    </row>
    <row r="338" spans="1:6" x14ac:dyDescent="0.25">
      <c r="A338">
        <v>336</v>
      </c>
      <c r="B338">
        <v>532100</v>
      </c>
      <c r="C338">
        <v>187.8</v>
      </c>
      <c r="D338" s="56">
        <v>2</v>
      </c>
      <c r="E338" s="85"/>
      <c r="F338" s="85"/>
    </row>
    <row r="339" spans="1:6" x14ac:dyDescent="0.25">
      <c r="A339">
        <v>337</v>
      </c>
      <c r="B339" t="s">
        <v>439</v>
      </c>
      <c r="C339">
        <v>201.9</v>
      </c>
      <c r="D339" s="56">
        <v>2</v>
      </c>
      <c r="E339" s="85"/>
      <c r="F339" s="85"/>
    </row>
    <row r="340" spans="1:6" x14ac:dyDescent="0.25">
      <c r="A340">
        <v>338</v>
      </c>
      <c r="B340">
        <v>532400</v>
      </c>
      <c r="C340">
        <v>145.6</v>
      </c>
      <c r="D340" s="56">
        <v>2</v>
      </c>
      <c r="E340" s="85"/>
      <c r="F340" s="85"/>
    </row>
    <row r="341" spans="1:6" x14ac:dyDescent="0.25">
      <c r="A341">
        <v>339</v>
      </c>
      <c r="B341">
        <v>533000</v>
      </c>
      <c r="C341">
        <v>23.6</v>
      </c>
      <c r="D341" s="56">
        <v>2</v>
      </c>
      <c r="E341" s="85"/>
      <c r="F341" s="85"/>
    </row>
    <row r="342" spans="1:6" x14ac:dyDescent="0.25">
      <c r="A342">
        <v>340</v>
      </c>
      <c r="B342">
        <v>541100</v>
      </c>
      <c r="C342">
        <v>1119.9000000000001</v>
      </c>
      <c r="D342" s="56">
        <v>1</v>
      </c>
      <c r="E342" s="85"/>
      <c r="F342" s="85"/>
    </row>
    <row r="343" spans="1:6" x14ac:dyDescent="0.25">
      <c r="A343">
        <v>341</v>
      </c>
      <c r="B343">
        <v>541200</v>
      </c>
      <c r="C343">
        <v>958.4</v>
      </c>
      <c r="D343" s="56">
        <v>2</v>
      </c>
      <c r="E343" s="85"/>
      <c r="F343" s="85"/>
    </row>
    <row r="344" spans="1:6" x14ac:dyDescent="0.25">
      <c r="A344">
        <v>342</v>
      </c>
      <c r="B344">
        <v>541300</v>
      </c>
      <c r="C344">
        <v>1380.4</v>
      </c>
      <c r="D344" s="56">
        <v>2</v>
      </c>
      <c r="E344" s="85"/>
      <c r="F344" s="85"/>
    </row>
    <row r="345" spans="1:6" x14ac:dyDescent="0.25">
      <c r="A345">
        <v>343</v>
      </c>
      <c r="B345">
        <v>541400</v>
      </c>
      <c r="C345">
        <v>127.2</v>
      </c>
      <c r="D345" s="56">
        <v>2</v>
      </c>
      <c r="E345" s="85"/>
      <c r="F345" s="85"/>
    </row>
    <row r="346" spans="1:6" x14ac:dyDescent="0.25">
      <c r="A346">
        <v>344</v>
      </c>
      <c r="B346">
        <v>541700</v>
      </c>
      <c r="C346">
        <v>634.70000000000005</v>
      </c>
      <c r="D346" s="56">
        <v>2</v>
      </c>
      <c r="E346" s="85"/>
      <c r="F346" s="85"/>
    </row>
    <row r="347" spans="1:6" x14ac:dyDescent="0.25">
      <c r="A347">
        <v>345</v>
      </c>
      <c r="B347">
        <v>541800</v>
      </c>
      <c r="C347">
        <v>475.5</v>
      </c>
      <c r="D347" s="56">
        <v>2</v>
      </c>
      <c r="E347" s="85"/>
      <c r="F347" s="85"/>
    </row>
    <row r="348" spans="1:6" x14ac:dyDescent="0.25">
      <c r="A348">
        <v>346</v>
      </c>
      <c r="B348">
        <v>550000</v>
      </c>
      <c r="C348">
        <v>2169.4</v>
      </c>
      <c r="D348" s="56">
        <v>1</v>
      </c>
      <c r="E348" s="85"/>
      <c r="F348" s="85"/>
    </row>
    <row r="349" spans="1:6" x14ac:dyDescent="0.25">
      <c r="A349">
        <v>347</v>
      </c>
      <c r="B349">
        <v>562000</v>
      </c>
      <c r="C349">
        <v>385.5</v>
      </c>
      <c r="D349" s="56">
        <v>1</v>
      </c>
      <c r="E349" s="85"/>
      <c r="F349" s="85"/>
    </row>
    <row r="350" spans="1:6" x14ac:dyDescent="0.25">
      <c r="A350">
        <v>348</v>
      </c>
      <c r="B350">
        <v>611100</v>
      </c>
      <c r="C350">
        <v>8221.6</v>
      </c>
      <c r="D350" s="56">
        <v>2</v>
      </c>
      <c r="E350" s="85"/>
      <c r="F350" s="85"/>
    </row>
    <row r="351" spans="1:6" x14ac:dyDescent="0.25">
      <c r="A351">
        <v>349</v>
      </c>
      <c r="B351" t="s">
        <v>443</v>
      </c>
      <c r="C351">
        <v>4617.5</v>
      </c>
      <c r="D351" s="56">
        <v>2</v>
      </c>
      <c r="E351" s="85"/>
      <c r="F351" s="85"/>
    </row>
    <row r="352" spans="1:6" x14ac:dyDescent="0.25">
      <c r="A352">
        <v>350</v>
      </c>
      <c r="B352" t="s">
        <v>444</v>
      </c>
      <c r="C352">
        <v>778.7</v>
      </c>
      <c r="D352" s="56">
        <v>2</v>
      </c>
      <c r="E352" s="85"/>
      <c r="F352" s="85"/>
    </row>
    <row r="353" spans="1:6" x14ac:dyDescent="0.25">
      <c r="A353">
        <v>351</v>
      </c>
      <c r="B353">
        <v>621100</v>
      </c>
      <c r="C353">
        <v>2470.1999999999998</v>
      </c>
      <c r="D353" s="56">
        <v>2</v>
      </c>
      <c r="E353" s="85"/>
      <c r="F353" s="85"/>
    </row>
    <row r="354" spans="1:6" x14ac:dyDescent="0.25">
      <c r="A354">
        <v>352</v>
      </c>
      <c r="B354">
        <v>621200</v>
      </c>
      <c r="C354">
        <v>891.1</v>
      </c>
      <c r="D354" s="56">
        <v>2</v>
      </c>
      <c r="E354" s="85"/>
      <c r="F354" s="85"/>
    </row>
    <row r="355" spans="1:6" x14ac:dyDescent="0.25">
      <c r="A355">
        <v>353</v>
      </c>
      <c r="B355">
        <v>621300</v>
      </c>
      <c r="C355">
        <v>784.2</v>
      </c>
      <c r="D355" s="56">
        <v>2</v>
      </c>
      <c r="E355" s="85"/>
      <c r="F355" s="85"/>
    </row>
    <row r="356" spans="1:6" x14ac:dyDescent="0.25">
      <c r="A356">
        <v>354</v>
      </c>
      <c r="B356">
        <v>621400</v>
      </c>
      <c r="C356">
        <v>711.1</v>
      </c>
      <c r="D356" s="56">
        <v>2</v>
      </c>
      <c r="E356" s="85"/>
      <c r="F356" s="85"/>
    </row>
    <row r="357" spans="1:6" x14ac:dyDescent="0.25">
      <c r="A357">
        <v>355</v>
      </c>
      <c r="B357">
        <v>621500</v>
      </c>
      <c r="C357">
        <v>247.4</v>
      </c>
      <c r="D357" s="56">
        <v>2</v>
      </c>
      <c r="E357" s="85"/>
      <c r="F357" s="85"/>
    </row>
    <row r="358" spans="1:6" x14ac:dyDescent="0.25">
      <c r="A358">
        <v>356</v>
      </c>
      <c r="B358">
        <v>621600</v>
      </c>
      <c r="C358">
        <v>1262.2</v>
      </c>
      <c r="D358" s="56">
        <v>2</v>
      </c>
      <c r="E358" s="85"/>
      <c r="F358" s="85"/>
    </row>
    <row r="359" spans="1:6" x14ac:dyDescent="0.25">
      <c r="A359">
        <v>357</v>
      </c>
      <c r="B359">
        <v>621900</v>
      </c>
      <c r="C359">
        <v>278.60000000000002</v>
      </c>
      <c r="D359" s="56">
        <v>2</v>
      </c>
      <c r="E359" s="85"/>
      <c r="F359" s="85"/>
    </row>
    <row r="360" spans="1:6" x14ac:dyDescent="0.25">
      <c r="A360">
        <v>358</v>
      </c>
      <c r="B360">
        <v>622000</v>
      </c>
      <c r="C360">
        <v>5775.6</v>
      </c>
      <c r="D360" s="56">
        <v>1</v>
      </c>
      <c r="E360" s="85"/>
      <c r="F360" s="85"/>
    </row>
    <row r="361" spans="1:6" x14ac:dyDescent="0.25">
      <c r="A361">
        <v>359</v>
      </c>
      <c r="B361" t="s">
        <v>445</v>
      </c>
      <c r="C361">
        <v>2495.1</v>
      </c>
      <c r="D361" s="56">
        <v>2</v>
      </c>
      <c r="E361" s="85"/>
      <c r="F361" s="85"/>
    </row>
    <row r="362" spans="1:6" x14ac:dyDescent="0.25">
      <c r="A362">
        <v>360</v>
      </c>
      <c r="B362" t="s">
        <v>446</v>
      </c>
      <c r="C362">
        <v>765.9</v>
      </c>
      <c r="D362" s="56">
        <v>2</v>
      </c>
      <c r="E362" s="85"/>
      <c r="F362" s="85"/>
    </row>
    <row r="363" spans="1:6" x14ac:dyDescent="0.25">
      <c r="A363">
        <v>361</v>
      </c>
      <c r="B363">
        <v>624100</v>
      </c>
      <c r="C363">
        <v>2032.5</v>
      </c>
      <c r="D363" s="56">
        <v>2</v>
      </c>
      <c r="E363" s="85"/>
      <c r="F363" s="85"/>
    </row>
    <row r="364" spans="1:6" x14ac:dyDescent="0.25">
      <c r="A364">
        <v>362</v>
      </c>
      <c r="B364" t="s">
        <v>447</v>
      </c>
      <c r="C364">
        <v>481.6</v>
      </c>
      <c r="D364" s="56">
        <v>2</v>
      </c>
      <c r="E364" s="85"/>
      <c r="F364" s="85"/>
    </row>
    <row r="365" spans="1:6" x14ac:dyDescent="0.25">
      <c r="A365">
        <v>363</v>
      </c>
      <c r="B365">
        <v>624400</v>
      </c>
      <c r="C365">
        <v>853.2</v>
      </c>
      <c r="D365" s="56">
        <v>2</v>
      </c>
      <c r="E365" s="85"/>
      <c r="F365" s="85"/>
    </row>
    <row r="366" spans="1:6" x14ac:dyDescent="0.25">
      <c r="A366">
        <v>364</v>
      </c>
      <c r="B366">
        <v>711100</v>
      </c>
      <c r="C366">
        <v>112.5</v>
      </c>
      <c r="D366" s="56">
        <v>2</v>
      </c>
      <c r="E366" s="85"/>
      <c r="F366" s="85"/>
    </row>
    <row r="367" spans="1:6" x14ac:dyDescent="0.25">
      <c r="A367">
        <v>365</v>
      </c>
      <c r="B367">
        <v>711200</v>
      </c>
      <c r="C367">
        <v>142.4</v>
      </c>
      <c r="D367" s="56">
        <v>2</v>
      </c>
      <c r="E367" s="85"/>
      <c r="F367" s="85"/>
    </row>
    <row r="368" spans="1:6" x14ac:dyDescent="0.25">
      <c r="A368">
        <v>366</v>
      </c>
      <c r="B368" t="s">
        <v>448</v>
      </c>
      <c r="C368">
        <v>143.1</v>
      </c>
      <c r="D368" s="56">
        <v>2</v>
      </c>
      <c r="E368" s="85"/>
      <c r="F368" s="85"/>
    </row>
    <row r="369" spans="1:6" x14ac:dyDescent="0.25">
      <c r="A369">
        <v>367</v>
      </c>
      <c r="B369">
        <v>711500</v>
      </c>
      <c r="C369">
        <v>50</v>
      </c>
      <c r="D369" s="56">
        <v>2</v>
      </c>
      <c r="E369" s="85"/>
      <c r="F369" s="85"/>
    </row>
    <row r="370" spans="1:6" x14ac:dyDescent="0.25">
      <c r="A370">
        <v>368</v>
      </c>
      <c r="B370">
        <v>712000</v>
      </c>
      <c r="C370">
        <v>145.30000000000001</v>
      </c>
      <c r="D370" s="56">
        <v>2</v>
      </c>
      <c r="E370" s="85"/>
      <c r="F370" s="85"/>
    </row>
    <row r="371" spans="1:6" x14ac:dyDescent="0.25">
      <c r="A371">
        <v>369</v>
      </c>
      <c r="B371">
        <v>713100</v>
      </c>
      <c r="C371">
        <v>184.2</v>
      </c>
      <c r="D371" s="56">
        <v>2</v>
      </c>
      <c r="E371" s="85"/>
      <c r="F371" s="85"/>
    </row>
    <row r="372" spans="1:6" x14ac:dyDescent="0.25">
      <c r="A372">
        <v>370</v>
      </c>
      <c r="B372">
        <v>713200</v>
      </c>
      <c r="C372">
        <v>132.19999999999999</v>
      </c>
      <c r="D372" s="56">
        <v>2</v>
      </c>
      <c r="E372" s="85"/>
      <c r="F372" s="85"/>
    </row>
    <row r="373" spans="1:6" x14ac:dyDescent="0.25">
      <c r="A373">
        <v>371</v>
      </c>
      <c r="B373">
        <v>713900</v>
      </c>
      <c r="C373">
        <v>1194</v>
      </c>
      <c r="D373" s="56">
        <v>2</v>
      </c>
      <c r="E373" s="85"/>
      <c r="F373" s="85"/>
    </row>
    <row r="374" spans="1:6" x14ac:dyDescent="0.25">
      <c r="A374">
        <v>372</v>
      </c>
      <c r="B374">
        <v>721000</v>
      </c>
      <c r="C374">
        <v>1889.3</v>
      </c>
      <c r="D374" s="56">
        <v>1</v>
      </c>
      <c r="E374" s="85"/>
      <c r="F374" s="85"/>
    </row>
    <row r="375" spans="1:6" x14ac:dyDescent="0.25">
      <c r="A375">
        <v>373</v>
      </c>
      <c r="B375">
        <v>722211</v>
      </c>
      <c r="C375">
        <v>4657.2</v>
      </c>
      <c r="D375" s="56">
        <v>2</v>
      </c>
      <c r="E375" s="85"/>
      <c r="F375" s="85"/>
    </row>
    <row r="376" spans="1:6" x14ac:dyDescent="0.25">
      <c r="A376">
        <v>374</v>
      </c>
      <c r="B376" t="s">
        <v>449</v>
      </c>
      <c r="C376">
        <v>1001.8</v>
      </c>
      <c r="D376" s="56">
        <v>2</v>
      </c>
      <c r="E376" s="85"/>
      <c r="F376" s="85"/>
    </row>
    <row r="377" spans="1:6" x14ac:dyDescent="0.25">
      <c r="A377">
        <v>375</v>
      </c>
      <c r="B377">
        <v>722110</v>
      </c>
      <c r="C377">
        <v>5058</v>
      </c>
      <c r="D377" s="56">
        <v>2</v>
      </c>
      <c r="E377" s="85"/>
      <c r="F377" s="85"/>
    </row>
    <row r="378" spans="1:6" x14ac:dyDescent="0.25">
      <c r="A378">
        <v>376</v>
      </c>
      <c r="B378">
        <v>811100</v>
      </c>
      <c r="C378">
        <v>868.5</v>
      </c>
      <c r="D378" s="56">
        <v>2</v>
      </c>
      <c r="E378" s="85"/>
      <c r="F378" s="85"/>
    </row>
    <row r="379" spans="1:6" x14ac:dyDescent="0.25">
      <c r="A379">
        <v>377</v>
      </c>
      <c r="B379">
        <v>811200</v>
      </c>
      <c r="C379">
        <v>100.7</v>
      </c>
      <c r="D379" s="56">
        <v>2</v>
      </c>
      <c r="E379" s="85"/>
      <c r="F379" s="85"/>
    </row>
    <row r="380" spans="1:6" x14ac:dyDescent="0.25">
      <c r="A380">
        <v>378</v>
      </c>
      <c r="B380">
        <v>811300</v>
      </c>
      <c r="C380">
        <v>198.7</v>
      </c>
      <c r="D380" s="56">
        <v>2</v>
      </c>
      <c r="E380" s="85"/>
      <c r="F380" s="85"/>
    </row>
    <row r="381" spans="1:6" x14ac:dyDescent="0.25">
      <c r="A381">
        <v>379</v>
      </c>
      <c r="B381">
        <v>811400</v>
      </c>
      <c r="C381">
        <v>72.5</v>
      </c>
      <c r="D381" s="56">
        <v>2</v>
      </c>
      <c r="E381" s="85"/>
      <c r="F381" s="85"/>
    </row>
    <row r="382" spans="1:6" x14ac:dyDescent="0.25">
      <c r="A382">
        <v>380</v>
      </c>
      <c r="B382">
        <v>812100</v>
      </c>
      <c r="C382">
        <v>654.5</v>
      </c>
      <c r="D382" s="56">
        <v>2</v>
      </c>
      <c r="E382" s="85"/>
      <c r="F382" s="85"/>
    </row>
    <row r="383" spans="1:6" x14ac:dyDescent="0.25">
      <c r="A383">
        <v>381</v>
      </c>
      <c r="B383">
        <v>812200</v>
      </c>
      <c r="C383">
        <v>133.4</v>
      </c>
      <c r="D383" s="56">
        <v>2</v>
      </c>
      <c r="E383" s="85"/>
      <c r="F383" s="85"/>
    </row>
    <row r="384" spans="1:6" x14ac:dyDescent="0.25">
      <c r="A384">
        <v>382</v>
      </c>
      <c r="B384">
        <v>812300</v>
      </c>
      <c r="C384">
        <v>299</v>
      </c>
      <c r="D384" s="56">
        <v>2</v>
      </c>
      <c r="E384" s="85"/>
      <c r="F384" s="85"/>
    </row>
    <row r="385" spans="1:6" x14ac:dyDescent="0.25">
      <c r="A385">
        <v>383</v>
      </c>
      <c r="B385">
        <v>812900</v>
      </c>
      <c r="C385">
        <v>281.7</v>
      </c>
      <c r="D385" s="56">
        <v>2</v>
      </c>
      <c r="E385" s="85"/>
      <c r="F385" s="85"/>
    </row>
    <row r="386" spans="1:6" x14ac:dyDescent="0.25">
      <c r="A386">
        <v>384</v>
      </c>
      <c r="B386" t="s">
        <v>450</v>
      </c>
      <c r="C386">
        <v>391</v>
      </c>
      <c r="D386" s="56">
        <v>2</v>
      </c>
      <c r="E386" s="85"/>
      <c r="F386" s="85"/>
    </row>
    <row r="387" spans="1:6" x14ac:dyDescent="0.25">
      <c r="A387">
        <v>385</v>
      </c>
      <c r="B387" t="s">
        <v>451</v>
      </c>
      <c r="C387">
        <v>871.2</v>
      </c>
      <c r="D387" s="56">
        <v>2</v>
      </c>
      <c r="E387" s="85"/>
      <c r="F387" s="85"/>
    </row>
    <row r="388" spans="1:6" x14ac:dyDescent="0.25">
      <c r="A388">
        <v>386</v>
      </c>
      <c r="B388">
        <v>814000</v>
      </c>
      <c r="C388">
        <v>820.7</v>
      </c>
      <c r="D388" s="56">
        <v>2</v>
      </c>
      <c r="E388" s="85"/>
      <c r="F388" s="8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I448"/>
  <sheetViews>
    <sheetView zoomScale="115" zoomScaleNormal="85" zoomScalePageLayoutView="85" workbookViewId="0">
      <pane xSplit="3" ySplit="6" topLeftCell="D7" activePane="bottomRight" state="frozen"/>
      <selection activeCell="A384" sqref="A384"/>
      <selection pane="topRight" activeCell="A384" sqref="A384"/>
      <selection pane="bottomLeft" activeCell="A384" sqref="A384"/>
      <selection pane="bottomRight" activeCell="A384" sqref="A384"/>
    </sheetView>
  </sheetViews>
  <sheetFormatPr defaultColWidth="8.85546875" defaultRowHeight="12.75" x14ac:dyDescent="0.2"/>
  <cols>
    <col min="1" max="1" width="6" style="7" customWidth="1"/>
    <col min="2" max="2" width="8.85546875" style="7"/>
    <col min="3" max="3" width="57.7109375" style="7" customWidth="1"/>
    <col min="4" max="6" width="8.85546875" style="7"/>
    <col min="7" max="7" width="8.85546875" style="9"/>
    <col min="8" max="16384" width="8.85546875" style="7"/>
  </cols>
  <sheetData>
    <row r="1" spans="1:35" s="57" customFormat="1" x14ac:dyDescent="0.2">
      <c r="A1" s="58" t="s">
        <v>536</v>
      </c>
      <c r="G1" s="9"/>
    </row>
    <row r="2" spans="1:35" x14ac:dyDescent="0.2">
      <c r="A2" s="125" t="s">
        <v>461</v>
      </c>
      <c r="B2" s="125"/>
      <c r="C2" s="125"/>
    </row>
    <row r="3" spans="1:35" ht="16.5" customHeight="1" x14ac:dyDescent="0.2">
      <c r="A3" s="8" t="s">
        <v>462</v>
      </c>
      <c r="B3" s="8"/>
      <c r="C3" s="8"/>
    </row>
    <row r="4" spans="1:35" s="3" customFormat="1" ht="12.75" customHeight="1" x14ac:dyDescent="0.2">
      <c r="A4" s="2"/>
      <c r="B4" s="2"/>
      <c r="C4" s="2"/>
      <c r="G4" s="10"/>
    </row>
    <row r="5" spans="1:35" x14ac:dyDescent="0.2">
      <c r="A5" s="1" t="s">
        <v>463</v>
      </c>
      <c r="B5" s="1" t="s">
        <v>464</v>
      </c>
      <c r="C5" s="1" t="s">
        <v>465</v>
      </c>
      <c r="D5" s="4">
        <v>2007</v>
      </c>
      <c r="E5" s="4">
        <v>2008</v>
      </c>
      <c r="F5" s="4">
        <v>2009</v>
      </c>
      <c r="G5" s="4">
        <v>2010</v>
      </c>
      <c r="H5" s="4">
        <v>2011</v>
      </c>
      <c r="I5" s="4">
        <v>2012</v>
      </c>
      <c r="J5" s="1">
        <v>2013</v>
      </c>
      <c r="K5" s="1">
        <v>2014</v>
      </c>
      <c r="L5" s="1">
        <v>2015</v>
      </c>
      <c r="M5" s="1"/>
      <c r="N5" s="1"/>
      <c r="O5" s="1"/>
      <c r="P5" s="11"/>
      <c r="Q5" s="4"/>
      <c r="R5" s="4"/>
      <c r="S5" s="4"/>
      <c r="T5" s="4"/>
      <c r="U5" s="4"/>
      <c r="X5" s="1"/>
      <c r="Y5" s="1"/>
      <c r="Z5" s="1"/>
      <c r="AA5" s="1"/>
      <c r="AB5" s="1"/>
      <c r="AC5" s="1"/>
      <c r="AD5" s="11"/>
      <c r="AE5" s="4"/>
      <c r="AF5" s="4"/>
      <c r="AG5" s="4"/>
      <c r="AH5" s="4"/>
      <c r="AI5" s="4"/>
    </row>
    <row r="6" spans="1:35" x14ac:dyDescent="0.2">
      <c r="A6" s="1" t="s">
        <v>485</v>
      </c>
      <c r="B6" s="1"/>
      <c r="C6" s="1"/>
      <c r="D6" s="4"/>
      <c r="E6" s="4"/>
    </row>
    <row r="7" spans="1:35" x14ac:dyDescent="0.2">
      <c r="A7" s="7" t="s">
        <v>486</v>
      </c>
      <c r="B7" s="5" t="s">
        <v>390</v>
      </c>
      <c r="C7" s="7" t="s">
        <v>0</v>
      </c>
      <c r="D7" s="12">
        <v>21425</v>
      </c>
      <c r="E7" s="12">
        <v>31559</v>
      </c>
      <c r="F7" s="12">
        <v>33027</v>
      </c>
      <c r="G7" s="13">
        <v>34592</v>
      </c>
      <c r="H7" s="7">
        <v>38524</v>
      </c>
      <c r="I7" s="7">
        <v>43037</v>
      </c>
      <c r="J7" s="7">
        <v>49299</v>
      </c>
      <c r="K7" s="7">
        <v>41427</v>
      </c>
      <c r="L7" s="57">
        <v>35521</v>
      </c>
      <c r="M7" s="57"/>
      <c r="O7" s="57"/>
      <c r="P7" s="57"/>
      <c r="Q7" s="57"/>
      <c r="R7" s="57"/>
      <c r="S7" s="57"/>
      <c r="T7" s="57"/>
      <c r="X7" s="12"/>
      <c r="Y7" s="12"/>
      <c r="Z7" s="12"/>
      <c r="AA7" s="12"/>
      <c r="AB7" s="12"/>
      <c r="AC7" s="12"/>
      <c r="AD7" s="12"/>
      <c r="AE7" s="12"/>
      <c r="AF7" s="12"/>
      <c r="AG7" s="12"/>
      <c r="AH7" s="12"/>
      <c r="AI7" s="12"/>
    </row>
    <row r="8" spans="1:35" x14ac:dyDescent="0.2">
      <c r="A8" s="7" t="s">
        <v>486</v>
      </c>
      <c r="B8" s="5" t="s">
        <v>391</v>
      </c>
      <c r="C8" s="7" t="s">
        <v>1</v>
      </c>
      <c r="D8" s="12">
        <v>55482</v>
      </c>
      <c r="E8" s="12">
        <v>73314</v>
      </c>
      <c r="F8" s="12">
        <v>61320</v>
      </c>
      <c r="G8" s="13">
        <v>59108</v>
      </c>
      <c r="H8" s="7">
        <v>81702</v>
      </c>
      <c r="I8" s="7">
        <v>85428</v>
      </c>
      <c r="J8" s="7">
        <v>86263</v>
      </c>
      <c r="K8" s="7">
        <v>73825</v>
      </c>
      <c r="L8" s="7">
        <v>62106</v>
      </c>
      <c r="M8" s="57"/>
      <c r="O8" s="12"/>
      <c r="P8" s="57"/>
      <c r="Q8" s="57"/>
      <c r="R8" s="57"/>
      <c r="S8" s="57"/>
      <c r="T8" s="57"/>
      <c r="X8" s="12"/>
      <c r="Y8" s="12"/>
      <c r="Z8" s="12"/>
      <c r="AA8" s="12"/>
      <c r="AB8" s="12"/>
      <c r="AC8" s="12"/>
      <c r="AD8" s="12"/>
      <c r="AE8" s="12"/>
      <c r="AF8" s="12"/>
      <c r="AG8" s="12"/>
      <c r="AH8" s="12"/>
      <c r="AI8" s="12"/>
    </row>
    <row r="9" spans="1:35" x14ac:dyDescent="0.2">
      <c r="A9" s="7" t="s">
        <v>486</v>
      </c>
      <c r="B9" s="5">
        <v>111200</v>
      </c>
      <c r="C9" s="7" t="s">
        <v>2</v>
      </c>
      <c r="D9" s="12">
        <v>18718</v>
      </c>
      <c r="E9" s="12">
        <v>19284</v>
      </c>
      <c r="F9" s="12">
        <v>19921</v>
      </c>
      <c r="G9" s="13">
        <v>19457</v>
      </c>
      <c r="H9" s="7">
        <v>20232</v>
      </c>
      <c r="I9" s="7">
        <v>17276</v>
      </c>
      <c r="J9" s="7">
        <v>23740</v>
      </c>
      <c r="K9" s="7">
        <v>20628</v>
      </c>
      <c r="L9" s="7">
        <v>20758</v>
      </c>
      <c r="M9" s="57"/>
      <c r="O9" s="12"/>
      <c r="P9" s="57"/>
      <c r="Q9" s="57"/>
      <c r="R9" s="57"/>
      <c r="S9" s="57"/>
      <c r="T9" s="57"/>
      <c r="X9" s="12"/>
      <c r="Y9" s="12"/>
      <c r="Z9" s="12"/>
      <c r="AA9" s="12"/>
      <c r="AB9" s="12"/>
      <c r="AC9" s="12"/>
      <c r="AD9" s="12"/>
      <c r="AE9" s="12"/>
      <c r="AF9" s="12"/>
      <c r="AG9" s="12"/>
      <c r="AH9" s="12"/>
      <c r="AI9" s="12"/>
    </row>
    <row r="10" spans="1:35" x14ac:dyDescent="0.2">
      <c r="A10" s="7" t="s">
        <v>486</v>
      </c>
      <c r="B10" s="5">
        <v>111300</v>
      </c>
      <c r="C10" s="7" t="s">
        <v>3</v>
      </c>
      <c r="D10" s="12">
        <v>18867</v>
      </c>
      <c r="E10" s="12">
        <v>19690</v>
      </c>
      <c r="F10" s="12">
        <v>19689</v>
      </c>
      <c r="G10" s="13">
        <v>22247</v>
      </c>
      <c r="H10" s="7">
        <v>24870</v>
      </c>
      <c r="I10" s="7">
        <v>26664</v>
      </c>
      <c r="J10" s="7">
        <v>31933</v>
      </c>
      <c r="K10" s="7">
        <v>30179</v>
      </c>
      <c r="L10" s="7">
        <v>30346</v>
      </c>
      <c r="M10" s="57"/>
      <c r="O10" s="12"/>
      <c r="P10" s="57"/>
      <c r="Q10" s="57"/>
      <c r="R10" s="57"/>
      <c r="S10" s="57"/>
      <c r="T10" s="57"/>
      <c r="X10" s="12"/>
      <c r="Y10" s="12"/>
      <c r="Z10" s="12"/>
      <c r="AA10" s="12"/>
      <c r="AB10" s="12"/>
      <c r="AC10" s="12"/>
      <c r="AD10" s="12"/>
      <c r="AE10" s="12"/>
      <c r="AF10" s="12"/>
      <c r="AG10" s="12"/>
      <c r="AH10" s="12"/>
      <c r="AI10" s="12"/>
    </row>
    <row r="11" spans="1:35" x14ac:dyDescent="0.2">
      <c r="A11" s="7" t="s">
        <v>486</v>
      </c>
      <c r="B11" s="5">
        <v>111400</v>
      </c>
      <c r="C11" s="7" t="s">
        <v>4</v>
      </c>
      <c r="D11" s="12">
        <v>18578</v>
      </c>
      <c r="E11" s="12">
        <v>18229</v>
      </c>
      <c r="F11" s="12">
        <v>17839</v>
      </c>
      <c r="G11" s="13">
        <v>18294</v>
      </c>
      <c r="H11" s="7">
        <v>18758</v>
      </c>
      <c r="I11" s="7">
        <v>18975</v>
      </c>
      <c r="J11" s="7">
        <v>18649</v>
      </c>
      <c r="K11" s="7">
        <v>17684</v>
      </c>
      <c r="L11" s="7">
        <v>18225</v>
      </c>
      <c r="M11" s="57"/>
      <c r="O11" s="12"/>
      <c r="P11" s="57"/>
      <c r="Q11" s="57"/>
      <c r="R11" s="57"/>
      <c r="S11" s="57"/>
      <c r="T11" s="57"/>
      <c r="X11" s="12"/>
      <c r="Y11" s="12"/>
      <c r="Z11" s="12"/>
      <c r="AA11" s="12"/>
      <c r="AB11" s="12"/>
      <c r="AC11" s="12"/>
      <c r="AD11" s="12"/>
      <c r="AE11" s="12"/>
      <c r="AF11" s="12"/>
      <c r="AG11" s="12"/>
      <c r="AH11" s="12"/>
      <c r="AI11" s="12"/>
    </row>
    <row r="12" spans="1:35" x14ac:dyDescent="0.2">
      <c r="A12" s="7" t="s">
        <v>486</v>
      </c>
      <c r="B12" s="5">
        <v>111900</v>
      </c>
      <c r="C12" s="7" t="s">
        <v>5</v>
      </c>
      <c r="D12" s="12">
        <v>20635</v>
      </c>
      <c r="E12" s="12">
        <v>21505</v>
      </c>
      <c r="F12" s="12">
        <v>19577</v>
      </c>
      <c r="G12" s="13">
        <v>24043</v>
      </c>
      <c r="H12" s="7">
        <v>26524</v>
      </c>
      <c r="I12" s="7">
        <v>27719</v>
      </c>
      <c r="J12" s="7">
        <v>28625</v>
      </c>
      <c r="K12" s="7">
        <v>26196</v>
      </c>
      <c r="L12" s="7">
        <v>23269</v>
      </c>
      <c r="M12" s="57"/>
      <c r="O12" s="12"/>
      <c r="P12" s="57"/>
      <c r="Q12" s="57"/>
      <c r="R12" s="57"/>
      <c r="S12" s="57"/>
      <c r="T12" s="57"/>
      <c r="X12" s="12"/>
      <c r="Y12" s="12"/>
      <c r="Z12" s="12"/>
      <c r="AA12" s="12"/>
      <c r="AB12" s="12"/>
      <c r="AC12" s="12"/>
      <c r="AD12" s="12"/>
      <c r="AE12" s="12"/>
      <c r="AF12" s="12"/>
      <c r="AG12" s="12"/>
      <c r="AH12" s="12"/>
      <c r="AI12" s="12"/>
    </row>
    <row r="13" spans="1:35" x14ac:dyDescent="0.2">
      <c r="A13" s="7" t="s">
        <v>486</v>
      </c>
      <c r="B13" s="5" t="s">
        <v>392</v>
      </c>
      <c r="C13" s="7" t="s">
        <v>6</v>
      </c>
      <c r="D13" s="12">
        <v>55374</v>
      </c>
      <c r="E13" s="12">
        <v>55831</v>
      </c>
      <c r="F13" s="12">
        <v>50586</v>
      </c>
      <c r="G13" s="13">
        <v>58332</v>
      </c>
      <c r="H13" s="7">
        <v>70169</v>
      </c>
      <c r="I13" s="7">
        <v>74951</v>
      </c>
      <c r="J13" s="7">
        <v>77134</v>
      </c>
      <c r="K13" s="7">
        <v>91455</v>
      </c>
      <c r="L13" s="7">
        <v>83274</v>
      </c>
      <c r="M13" s="57"/>
      <c r="O13" s="12"/>
      <c r="P13" s="57"/>
      <c r="Q13" s="57"/>
      <c r="R13" s="57"/>
      <c r="S13" s="57"/>
      <c r="T13" s="57"/>
      <c r="X13" s="12"/>
      <c r="Y13" s="12"/>
      <c r="Z13" s="12"/>
      <c r="AA13" s="12"/>
      <c r="AB13" s="12"/>
      <c r="AC13" s="12"/>
      <c r="AD13" s="12"/>
      <c r="AE13" s="12"/>
      <c r="AF13" s="12"/>
      <c r="AG13" s="12"/>
      <c r="AH13" s="12"/>
      <c r="AI13" s="12"/>
    </row>
    <row r="14" spans="1:35" x14ac:dyDescent="0.2">
      <c r="A14" s="7" t="s">
        <v>486</v>
      </c>
      <c r="B14" s="5">
        <v>112120</v>
      </c>
      <c r="C14" s="7" t="s">
        <v>7</v>
      </c>
      <c r="D14" s="12">
        <v>36155</v>
      </c>
      <c r="E14" s="12">
        <v>35629</v>
      </c>
      <c r="F14" s="12">
        <v>25161</v>
      </c>
      <c r="G14" s="13">
        <v>32223</v>
      </c>
      <c r="H14" s="7">
        <v>40446</v>
      </c>
      <c r="I14" s="7">
        <v>37765</v>
      </c>
      <c r="J14" s="7">
        <v>41074</v>
      </c>
      <c r="K14" s="7">
        <v>50136</v>
      </c>
      <c r="L14" s="7">
        <v>36197</v>
      </c>
      <c r="M14" s="57"/>
      <c r="O14" s="12"/>
      <c r="P14" s="57"/>
      <c r="Q14" s="57"/>
      <c r="R14" s="57"/>
      <c r="S14" s="57"/>
      <c r="T14" s="57"/>
      <c r="X14" s="12"/>
      <c r="Y14" s="12"/>
      <c r="Z14" s="12"/>
      <c r="AA14" s="12"/>
      <c r="AB14" s="12"/>
      <c r="AC14" s="12"/>
      <c r="AD14" s="12"/>
      <c r="AE14" s="12"/>
      <c r="AF14" s="12"/>
      <c r="AG14" s="12"/>
      <c r="AH14" s="12"/>
      <c r="AI14" s="12"/>
    </row>
    <row r="15" spans="1:35" x14ac:dyDescent="0.2">
      <c r="A15" s="7" t="s">
        <v>486</v>
      </c>
      <c r="B15" s="5" t="s">
        <v>393</v>
      </c>
      <c r="C15" s="7" t="s">
        <v>8</v>
      </c>
      <c r="D15" s="12">
        <v>23638</v>
      </c>
      <c r="E15" s="12">
        <v>23760</v>
      </c>
      <c r="F15" s="12">
        <v>20986</v>
      </c>
      <c r="G15" s="13">
        <v>23838</v>
      </c>
      <c r="H15" s="7">
        <v>28876</v>
      </c>
      <c r="I15" s="7">
        <v>30157</v>
      </c>
      <c r="J15" s="7">
        <v>31296</v>
      </c>
      <c r="K15" s="7">
        <v>35709</v>
      </c>
      <c r="L15" s="7">
        <v>33360</v>
      </c>
      <c r="M15" s="57"/>
      <c r="O15" s="12"/>
      <c r="P15" s="57"/>
      <c r="Q15" s="57"/>
      <c r="R15" s="57"/>
      <c r="S15" s="57"/>
      <c r="T15" s="57"/>
      <c r="X15" s="12"/>
      <c r="Y15" s="12"/>
      <c r="Z15" s="12"/>
      <c r="AA15" s="12"/>
      <c r="AB15" s="12"/>
      <c r="AC15" s="12"/>
      <c r="AD15" s="12"/>
      <c r="AE15" s="12"/>
      <c r="AF15" s="12"/>
      <c r="AG15" s="12"/>
      <c r="AH15" s="12"/>
      <c r="AI15" s="12"/>
    </row>
    <row r="16" spans="1:35" x14ac:dyDescent="0.2">
      <c r="A16" s="7" t="s">
        <v>486</v>
      </c>
      <c r="B16" s="5">
        <v>112300</v>
      </c>
      <c r="C16" s="7" t="s">
        <v>9</v>
      </c>
      <c r="D16" s="12">
        <v>33612</v>
      </c>
      <c r="E16" s="12">
        <v>37295</v>
      </c>
      <c r="F16" s="12">
        <v>33067</v>
      </c>
      <c r="G16" s="13">
        <v>36112</v>
      </c>
      <c r="H16" s="7">
        <v>36879</v>
      </c>
      <c r="I16" s="7">
        <v>38952</v>
      </c>
      <c r="J16" s="7">
        <v>44929</v>
      </c>
      <c r="K16" s="7">
        <v>50164</v>
      </c>
      <c r="L16" s="7">
        <v>49396</v>
      </c>
      <c r="M16" s="57"/>
      <c r="O16" s="12"/>
      <c r="P16" s="57"/>
      <c r="Q16" s="57"/>
      <c r="R16" s="57"/>
      <c r="S16" s="57"/>
      <c r="T16" s="57"/>
      <c r="X16" s="12"/>
      <c r="Y16" s="12"/>
      <c r="Z16" s="12"/>
      <c r="AA16" s="12"/>
      <c r="AB16" s="12"/>
      <c r="AC16" s="12"/>
      <c r="AD16" s="12"/>
      <c r="AE16" s="12"/>
      <c r="AF16" s="12"/>
      <c r="AG16" s="12"/>
      <c r="AH16" s="12"/>
      <c r="AI16" s="12"/>
    </row>
    <row r="17" spans="1:35" x14ac:dyDescent="0.2">
      <c r="A17" s="7" t="s">
        <v>486</v>
      </c>
      <c r="B17" s="5">
        <v>113000</v>
      </c>
      <c r="C17" s="7" t="s">
        <v>10</v>
      </c>
      <c r="D17" s="12">
        <v>19076</v>
      </c>
      <c r="E17" s="12">
        <v>16735</v>
      </c>
      <c r="F17" s="12">
        <v>14742</v>
      </c>
      <c r="G17" s="13">
        <v>17057</v>
      </c>
      <c r="H17" s="7">
        <v>17529</v>
      </c>
      <c r="I17" s="7">
        <v>15143</v>
      </c>
      <c r="J17" s="7">
        <v>17064</v>
      </c>
      <c r="K17" s="7">
        <v>19975</v>
      </c>
      <c r="L17" s="7">
        <v>19964</v>
      </c>
      <c r="M17" s="57"/>
      <c r="O17" s="12"/>
      <c r="P17" s="57"/>
      <c r="Q17" s="57"/>
      <c r="R17" s="57"/>
      <c r="S17" s="57"/>
      <c r="T17" s="57"/>
      <c r="X17" s="12"/>
      <c r="Y17" s="12"/>
      <c r="Z17" s="12"/>
      <c r="AA17" s="12"/>
      <c r="AB17" s="12"/>
      <c r="AC17" s="12"/>
      <c r="AD17" s="12"/>
      <c r="AE17" s="12"/>
      <c r="AF17" s="12"/>
      <c r="AG17" s="12"/>
      <c r="AH17" s="12"/>
      <c r="AI17" s="12"/>
    </row>
    <row r="18" spans="1:35" x14ac:dyDescent="0.2">
      <c r="A18" s="7" t="s">
        <v>486</v>
      </c>
      <c r="B18" s="5">
        <v>114000</v>
      </c>
      <c r="C18" s="7" t="s">
        <v>11</v>
      </c>
      <c r="D18" s="12">
        <v>6899</v>
      </c>
      <c r="E18" s="12">
        <v>7773</v>
      </c>
      <c r="F18" s="12">
        <v>7650</v>
      </c>
      <c r="G18" s="13">
        <v>8633</v>
      </c>
      <c r="H18" s="7">
        <v>9839</v>
      </c>
      <c r="I18" s="7">
        <v>8258</v>
      </c>
      <c r="J18" s="7">
        <v>9177</v>
      </c>
      <c r="K18" s="7">
        <v>9111</v>
      </c>
      <c r="L18" s="7">
        <v>9720</v>
      </c>
      <c r="M18" s="57"/>
      <c r="O18" s="12"/>
      <c r="P18" s="57"/>
      <c r="Q18" s="57"/>
      <c r="R18" s="57"/>
      <c r="S18" s="57"/>
      <c r="T18" s="57"/>
      <c r="X18" s="12"/>
      <c r="Y18" s="12"/>
      <c r="Z18" s="12"/>
      <c r="AA18" s="12"/>
      <c r="AB18" s="12"/>
      <c r="AC18" s="12"/>
      <c r="AD18" s="12"/>
      <c r="AE18" s="12"/>
      <c r="AF18" s="12"/>
      <c r="AG18" s="12"/>
      <c r="AH18" s="12"/>
      <c r="AI18" s="12"/>
    </row>
    <row r="19" spans="1:35" x14ac:dyDescent="0.2">
      <c r="A19" s="7" t="s">
        <v>486</v>
      </c>
      <c r="B19" s="5">
        <v>115000</v>
      </c>
      <c r="C19" s="7" t="s">
        <v>12</v>
      </c>
      <c r="D19" s="12">
        <v>18482</v>
      </c>
      <c r="E19" s="12">
        <v>19936</v>
      </c>
      <c r="F19" s="12">
        <v>18361</v>
      </c>
      <c r="G19" s="13">
        <v>18815</v>
      </c>
      <c r="H19" s="7">
        <v>20313</v>
      </c>
      <c r="I19" s="7">
        <v>22976</v>
      </c>
      <c r="J19" s="7">
        <v>21969</v>
      </c>
      <c r="K19" s="7">
        <v>25523</v>
      </c>
      <c r="L19" s="7">
        <v>24594</v>
      </c>
      <c r="M19" s="57"/>
      <c r="O19" s="12"/>
      <c r="P19" s="57"/>
      <c r="Q19" s="57"/>
      <c r="R19" s="57"/>
      <c r="S19" s="57"/>
      <c r="T19" s="57"/>
      <c r="X19" s="12"/>
      <c r="Y19" s="12"/>
      <c r="Z19" s="12"/>
      <c r="AA19" s="12"/>
      <c r="AB19" s="12"/>
      <c r="AC19" s="12"/>
      <c r="AD19" s="12"/>
      <c r="AE19" s="12"/>
      <c r="AF19" s="12"/>
      <c r="AG19" s="12"/>
      <c r="AH19" s="12"/>
      <c r="AI19" s="12"/>
    </row>
    <row r="20" spans="1:35" x14ac:dyDescent="0.2">
      <c r="A20" s="7" t="s">
        <v>486</v>
      </c>
      <c r="B20" s="5">
        <v>211000</v>
      </c>
      <c r="C20" s="7" t="s">
        <v>13</v>
      </c>
      <c r="D20" s="12">
        <v>293640</v>
      </c>
      <c r="E20" s="12">
        <v>395361</v>
      </c>
      <c r="F20" s="12">
        <v>223643</v>
      </c>
      <c r="G20" s="13">
        <v>289670</v>
      </c>
      <c r="H20" s="7">
        <v>343662</v>
      </c>
      <c r="I20" s="7">
        <v>341268</v>
      </c>
      <c r="J20" s="7">
        <v>396731</v>
      </c>
      <c r="K20" s="7">
        <v>436753</v>
      </c>
      <c r="L20" s="7">
        <v>255415</v>
      </c>
      <c r="M20" s="57"/>
      <c r="O20" s="12"/>
      <c r="P20" s="57"/>
      <c r="Q20" s="57"/>
      <c r="R20" s="57"/>
      <c r="S20" s="57"/>
      <c r="T20" s="57"/>
      <c r="X20" s="12"/>
      <c r="Y20" s="12"/>
      <c r="Z20" s="12"/>
      <c r="AA20" s="12"/>
      <c r="AB20" s="12"/>
      <c r="AC20" s="12"/>
      <c r="AD20" s="12"/>
      <c r="AE20" s="12"/>
      <c r="AF20" s="12"/>
      <c r="AG20" s="12"/>
      <c r="AH20" s="12"/>
      <c r="AI20" s="12"/>
    </row>
    <row r="21" spans="1:35" x14ac:dyDescent="0.2">
      <c r="A21" s="7" t="s">
        <v>486</v>
      </c>
      <c r="B21" s="5">
        <v>212100</v>
      </c>
      <c r="C21" s="7" t="s">
        <v>14</v>
      </c>
      <c r="D21" s="12">
        <v>42939</v>
      </c>
      <c r="E21" s="12">
        <v>51920</v>
      </c>
      <c r="F21" s="12">
        <v>50808</v>
      </c>
      <c r="G21" s="13">
        <v>54227</v>
      </c>
      <c r="H21" s="7">
        <v>65002</v>
      </c>
      <c r="I21" s="7">
        <v>60806</v>
      </c>
      <c r="J21" s="7">
        <v>55672</v>
      </c>
      <c r="K21" s="7">
        <v>54923</v>
      </c>
      <c r="L21" s="7">
        <v>46015</v>
      </c>
      <c r="M21" s="57"/>
      <c r="O21" s="12"/>
      <c r="P21" s="57"/>
      <c r="Q21" s="57"/>
      <c r="R21" s="57"/>
      <c r="S21" s="57"/>
      <c r="T21" s="57"/>
      <c r="X21" s="12"/>
      <c r="Y21" s="12"/>
      <c r="Z21" s="12"/>
      <c r="AA21" s="12"/>
      <c r="AB21" s="12"/>
      <c r="AC21" s="12"/>
      <c r="AD21" s="12"/>
      <c r="AE21" s="12"/>
      <c r="AF21" s="12"/>
      <c r="AG21" s="12"/>
      <c r="AH21" s="12"/>
      <c r="AI21" s="12"/>
    </row>
    <row r="22" spans="1:35" x14ac:dyDescent="0.2">
      <c r="A22" s="7" t="s">
        <v>486</v>
      </c>
      <c r="B22" s="5" t="s">
        <v>394</v>
      </c>
      <c r="C22" s="7" t="s">
        <v>15</v>
      </c>
      <c r="D22" s="12">
        <v>13840</v>
      </c>
      <c r="E22" s="12">
        <v>16299</v>
      </c>
      <c r="F22" s="12">
        <v>13491</v>
      </c>
      <c r="G22" s="13">
        <v>19190</v>
      </c>
      <c r="H22" s="7">
        <v>23775</v>
      </c>
      <c r="I22" s="7">
        <v>24428</v>
      </c>
      <c r="J22" s="7">
        <v>21172</v>
      </c>
      <c r="K22" s="7">
        <v>19978</v>
      </c>
      <c r="L22" s="7">
        <v>16014</v>
      </c>
      <c r="M22" s="57"/>
      <c r="O22" s="12"/>
      <c r="P22" s="57"/>
      <c r="Q22" s="57"/>
      <c r="R22" s="57"/>
      <c r="S22" s="57"/>
      <c r="T22" s="57"/>
      <c r="X22" s="12"/>
      <c r="Y22" s="12"/>
      <c r="Z22" s="12"/>
      <c r="AA22" s="12"/>
      <c r="AB22" s="12"/>
      <c r="AC22" s="12"/>
      <c r="AD22" s="12"/>
      <c r="AE22" s="12"/>
      <c r="AF22" s="12"/>
      <c r="AG22" s="12"/>
      <c r="AH22" s="12"/>
      <c r="AI22" s="12"/>
    </row>
    <row r="23" spans="1:35" x14ac:dyDescent="0.2">
      <c r="A23" s="7" t="s">
        <v>486</v>
      </c>
      <c r="B23" s="5">
        <v>212230</v>
      </c>
      <c r="C23" s="7" t="s">
        <v>16</v>
      </c>
      <c r="D23" s="12">
        <v>12867</v>
      </c>
      <c r="E23" s="12">
        <v>12692</v>
      </c>
      <c r="F23" s="12">
        <v>8814</v>
      </c>
      <c r="G23" s="13">
        <v>11566</v>
      </c>
      <c r="H23" s="7">
        <v>13565</v>
      </c>
      <c r="I23" s="7">
        <v>12999</v>
      </c>
      <c r="J23" s="7">
        <v>12774</v>
      </c>
      <c r="K23" s="7">
        <v>13629</v>
      </c>
      <c r="L23" s="7">
        <v>11173</v>
      </c>
      <c r="M23" s="57"/>
      <c r="O23" s="12"/>
      <c r="P23" s="57"/>
      <c r="Q23" s="57"/>
      <c r="R23" s="57"/>
      <c r="S23" s="57"/>
      <c r="T23" s="57"/>
      <c r="X23" s="12"/>
      <c r="Y23" s="12"/>
      <c r="Z23" s="12"/>
      <c r="AA23" s="12"/>
      <c r="AB23" s="12"/>
      <c r="AC23" s="12"/>
      <c r="AD23" s="12"/>
      <c r="AE23" s="12"/>
      <c r="AF23" s="12"/>
      <c r="AG23" s="12"/>
      <c r="AH23" s="12"/>
      <c r="AI23" s="12"/>
    </row>
    <row r="24" spans="1:35" x14ac:dyDescent="0.2">
      <c r="A24" s="7" t="s">
        <v>486</v>
      </c>
      <c r="B24" s="5">
        <v>212310</v>
      </c>
      <c r="C24" s="7" t="s">
        <v>17</v>
      </c>
      <c r="D24" s="12">
        <v>19080</v>
      </c>
      <c r="E24" s="12">
        <v>18999</v>
      </c>
      <c r="F24" s="12">
        <v>15900</v>
      </c>
      <c r="G24" s="13">
        <v>15555</v>
      </c>
      <c r="H24" s="7">
        <v>16141</v>
      </c>
      <c r="I24" s="7">
        <v>17153</v>
      </c>
      <c r="J24" s="7">
        <v>17147</v>
      </c>
      <c r="K24" s="7">
        <v>19293</v>
      </c>
      <c r="L24" s="7">
        <v>19085</v>
      </c>
      <c r="M24" s="57"/>
      <c r="O24" s="12"/>
      <c r="P24" s="57"/>
      <c r="Q24" s="57"/>
      <c r="R24" s="57"/>
      <c r="S24" s="57"/>
      <c r="T24" s="57"/>
      <c r="X24" s="12"/>
      <c r="Y24" s="12"/>
      <c r="Z24" s="12"/>
      <c r="AA24" s="12"/>
      <c r="AB24" s="12"/>
      <c r="AC24" s="12"/>
      <c r="AD24" s="12"/>
      <c r="AE24" s="12"/>
      <c r="AF24" s="12"/>
      <c r="AG24" s="12"/>
      <c r="AH24" s="12"/>
      <c r="AI24" s="12"/>
    </row>
    <row r="25" spans="1:35" x14ac:dyDescent="0.2">
      <c r="A25" s="7" t="s">
        <v>486</v>
      </c>
      <c r="B25" s="5" t="s">
        <v>395</v>
      </c>
      <c r="C25" s="7" t="s">
        <v>18</v>
      </c>
      <c r="D25" s="12">
        <v>14861</v>
      </c>
      <c r="E25" s="12">
        <v>16582</v>
      </c>
      <c r="F25" s="12">
        <v>15348</v>
      </c>
      <c r="G25" s="13">
        <v>14213</v>
      </c>
      <c r="H25" s="7">
        <v>17389</v>
      </c>
      <c r="I25" s="7">
        <v>18086</v>
      </c>
      <c r="J25" s="7">
        <v>19064</v>
      </c>
      <c r="K25" s="7">
        <v>26040</v>
      </c>
      <c r="L25" s="7">
        <v>25101</v>
      </c>
      <c r="M25" s="57"/>
      <c r="O25" s="12"/>
      <c r="P25" s="57"/>
      <c r="Q25" s="57"/>
      <c r="R25" s="57"/>
      <c r="S25" s="57"/>
      <c r="T25" s="57"/>
      <c r="X25" s="12"/>
      <c r="Y25" s="12"/>
      <c r="Z25" s="12"/>
      <c r="AA25" s="12"/>
      <c r="AB25" s="12"/>
      <c r="AC25" s="12"/>
      <c r="AD25" s="12"/>
      <c r="AE25" s="12"/>
      <c r="AF25" s="12"/>
      <c r="AG25" s="12"/>
      <c r="AH25" s="12"/>
      <c r="AI25" s="12"/>
    </row>
    <row r="26" spans="1:35" x14ac:dyDescent="0.2">
      <c r="A26" s="7" t="s">
        <v>486</v>
      </c>
      <c r="B26" s="5">
        <v>213111</v>
      </c>
      <c r="C26" s="7" t="s">
        <v>19</v>
      </c>
      <c r="D26" s="12">
        <v>22891</v>
      </c>
      <c r="E26" s="12">
        <v>28310</v>
      </c>
      <c r="F26" s="12">
        <v>18203</v>
      </c>
      <c r="G26" s="13">
        <v>20696</v>
      </c>
      <c r="H26" s="7">
        <v>25738</v>
      </c>
      <c r="I26" s="7">
        <v>34059</v>
      </c>
      <c r="J26" s="7">
        <v>34076</v>
      </c>
      <c r="K26" s="7">
        <v>40392</v>
      </c>
      <c r="L26" s="7">
        <v>26923</v>
      </c>
      <c r="M26" s="57"/>
      <c r="O26" s="12"/>
      <c r="P26" s="57"/>
      <c r="Q26" s="57"/>
      <c r="R26" s="57"/>
      <c r="S26" s="57"/>
      <c r="T26" s="57"/>
      <c r="X26" s="12"/>
      <c r="Y26" s="12"/>
      <c r="Z26" s="12"/>
      <c r="AA26" s="12"/>
      <c r="AB26" s="12"/>
      <c r="AC26" s="12"/>
      <c r="AD26" s="12"/>
      <c r="AE26" s="12"/>
      <c r="AF26" s="12"/>
      <c r="AG26" s="12"/>
      <c r="AH26" s="12"/>
      <c r="AI26" s="12"/>
    </row>
    <row r="27" spans="1:35" x14ac:dyDescent="0.2">
      <c r="A27" s="7" t="s">
        <v>486</v>
      </c>
      <c r="B27" s="5" t="s">
        <v>396</v>
      </c>
      <c r="C27" s="7" t="s">
        <v>20</v>
      </c>
      <c r="D27" s="12">
        <v>51328</v>
      </c>
      <c r="E27" s="12">
        <v>52200</v>
      </c>
      <c r="F27" s="12">
        <v>34197</v>
      </c>
      <c r="G27" s="13">
        <v>38204</v>
      </c>
      <c r="H27" s="7">
        <v>50800</v>
      </c>
      <c r="I27" s="7">
        <v>61383</v>
      </c>
      <c r="J27" s="7">
        <v>62890</v>
      </c>
      <c r="K27" s="7">
        <v>70567</v>
      </c>
      <c r="L27" s="7">
        <v>50036</v>
      </c>
      <c r="M27" s="57"/>
      <c r="O27" s="12"/>
      <c r="P27" s="57"/>
      <c r="Q27" s="57"/>
      <c r="R27" s="57"/>
      <c r="S27" s="57"/>
      <c r="T27" s="57"/>
      <c r="X27" s="12"/>
      <c r="Y27" s="12"/>
      <c r="Z27" s="12"/>
      <c r="AA27" s="12"/>
      <c r="AB27" s="12"/>
      <c r="AC27" s="12"/>
      <c r="AD27" s="12"/>
      <c r="AE27" s="12"/>
      <c r="AF27" s="12"/>
      <c r="AG27" s="12"/>
      <c r="AH27" s="12"/>
      <c r="AI27" s="12"/>
    </row>
    <row r="28" spans="1:35" x14ac:dyDescent="0.2">
      <c r="A28" s="7" t="s">
        <v>486</v>
      </c>
      <c r="B28" s="7" t="s">
        <v>466</v>
      </c>
      <c r="C28" s="7" t="s">
        <v>467</v>
      </c>
      <c r="D28" s="7">
        <v>7833</v>
      </c>
      <c r="E28" s="12">
        <v>8530</v>
      </c>
      <c r="F28" s="12">
        <v>7292</v>
      </c>
      <c r="G28" s="12">
        <v>8647</v>
      </c>
      <c r="H28" s="12">
        <v>8210</v>
      </c>
      <c r="I28" s="12">
        <v>7912</v>
      </c>
      <c r="J28" s="7">
        <v>7352</v>
      </c>
      <c r="K28" s="7">
        <v>7891</v>
      </c>
      <c r="L28" s="7">
        <v>7765</v>
      </c>
      <c r="M28" s="57"/>
      <c r="O28" s="12"/>
      <c r="P28" s="57"/>
      <c r="Q28" s="57"/>
      <c r="R28" s="57"/>
      <c r="S28" s="57"/>
      <c r="T28" s="57"/>
      <c r="X28" s="12"/>
      <c r="Y28" s="12"/>
      <c r="Z28" s="12"/>
      <c r="AA28" s="12"/>
      <c r="AB28" s="12"/>
      <c r="AC28" s="12"/>
      <c r="AD28" s="12"/>
      <c r="AE28" s="12"/>
      <c r="AF28" s="12"/>
      <c r="AG28" s="12"/>
      <c r="AH28" s="12"/>
      <c r="AI28" s="12"/>
    </row>
    <row r="29" spans="1:35" x14ac:dyDescent="0.2">
      <c r="A29" s="7" t="s">
        <v>486</v>
      </c>
      <c r="B29" s="6">
        <v>221112</v>
      </c>
      <c r="C29" s="7" t="s">
        <v>468</v>
      </c>
      <c r="D29" s="7">
        <v>91217</v>
      </c>
      <c r="E29" s="12">
        <v>100030</v>
      </c>
      <c r="F29" s="12">
        <v>84220</v>
      </c>
      <c r="G29" s="12">
        <v>93328</v>
      </c>
      <c r="H29" s="12">
        <v>87638</v>
      </c>
      <c r="I29" s="12">
        <v>81818</v>
      </c>
      <c r="J29" s="7">
        <v>86226</v>
      </c>
      <c r="K29" s="7">
        <v>93307</v>
      </c>
      <c r="L29" s="7">
        <v>91696</v>
      </c>
      <c r="M29" s="57"/>
      <c r="O29" s="12"/>
      <c r="P29" s="57"/>
      <c r="Q29" s="57"/>
      <c r="R29" s="57"/>
      <c r="S29" s="57"/>
      <c r="T29" s="57"/>
      <c r="X29" s="12"/>
      <c r="Y29" s="12"/>
      <c r="Z29" s="12"/>
      <c r="AA29" s="12"/>
      <c r="AB29" s="12"/>
      <c r="AC29" s="12"/>
      <c r="AD29" s="12"/>
      <c r="AE29" s="12"/>
      <c r="AF29" s="12"/>
      <c r="AG29" s="12"/>
      <c r="AH29" s="12"/>
      <c r="AI29" s="12"/>
    </row>
    <row r="30" spans="1:35" x14ac:dyDescent="0.2">
      <c r="A30" s="7" t="s">
        <v>486</v>
      </c>
      <c r="B30" s="6">
        <v>221113</v>
      </c>
      <c r="C30" s="7" t="s">
        <v>469</v>
      </c>
      <c r="D30" s="7">
        <v>30364</v>
      </c>
      <c r="E30" s="12">
        <v>33336</v>
      </c>
      <c r="F30" s="12">
        <v>27971</v>
      </c>
      <c r="G30" s="12">
        <v>31240</v>
      </c>
      <c r="H30" s="12">
        <v>29277</v>
      </c>
      <c r="I30" s="12">
        <v>27338</v>
      </c>
      <c r="J30" s="7">
        <v>28681</v>
      </c>
      <c r="K30" s="7">
        <v>31085</v>
      </c>
      <c r="L30" s="7">
        <v>30587</v>
      </c>
      <c r="M30" s="57"/>
      <c r="O30" s="12"/>
      <c r="P30" s="57"/>
      <c r="Q30" s="57"/>
      <c r="R30" s="57"/>
      <c r="S30" s="57"/>
      <c r="T30" s="57"/>
      <c r="X30" s="12"/>
      <c r="Y30" s="12"/>
      <c r="Z30" s="12"/>
      <c r="AA30" s="12"/>
      <c r="AB30" s="12"/>
      <c r="AC30" s="12"/>
      <c r="AD30" s="12"/>
      <c r="AE30" s="12"/>
      <c r="AF30" s="12"/>
      <c r="AG30" s="12"/>
      <c r="AH30" s="12"/>
      <c r="AI30" s="12"/>
    </row>
    <row r="31" spans="1:35" x14ac:dyDescent="0.2">
      <c r="A31" s="7" t="s">
        <v>486</v>
      </c>
      <c r="B31" s="6">
        <v>221120</v>
      </c>
      <c r="C31" s="7" t="s">
        <v>470</v>
      </c>
      <c r="D31" s="7">
        <v>176686</v>
      </c>
      <c r="E31" s="12">
        <v>194511</v>
      </c>
      <c r="F31" s="12">
        <v>160281</v>
      </c>
      <c r="G31" s="12">
        <v>177662</v>
      </c>
      <c r="H31" s="12">
        <v>166860</v>
      </c>
      <c r="I31" s="12">
        <v>155491</v>
      </c>
      <c r="J31" s="7">
        <v>163904</v>
      </c>
      <c r="K31" s="7">
        <v>178112</v>
      </c>
      <c r="L31" s="7">
        <v>172271</v>
      </c>
      <c r="M31" s="57"/>
      <c r="O31" s="12"/>
      <c r="P31" s="57"/>
      <c r="Q31" s="57"/>
      <c r="R31" s="57"/>
      <c r="S31" s="57"/>
      <c r="T31" s="57"/>
      <c r="X31" s="12"/>
      <c r="Y31" s="12"/>
      <c r="Z31" s="12"/>
      <c r="AA31" s="12"/>
      <c r="AB31" s="12"/>
      <c r="AC31" s="12"/>
      <c r="AD31" s="12"/>
      <c r="AE31" s="12"/>
      <c r="AF31" s="12"/>
      <c r="AG31" s="12"/>
      <c r="AH31" s="12"/>
      <c r="AI31" s="12"/>
    </row>
    <row r="32" spans="1:35" x14ac:dyDescent="0.2">
      <c r="A32" s="54"/>
      <c r="B32" s="54">
        <v>221100</v>
      </c>
      <c r="C32" s="55" t="s">
        <v>21</v>
      </c>
      <c r="D32" s="55">
        <f>SUM(D28:D31)</f>
        <v>306100</v>
      </c>
      <c r="E32" s="55">
        <f t="shared" ref="E32:L32" si="0">SUM(E28:E31)</f>
        <v>336407</v>
      </c>
      <c r="F32" s="55">
        <f t="shared" si="0"/>
        <v>279764</v>
      </c>
      <c r="G32" s="55">
        <f t="shared" si="0"/>
        <v>310877</v>
      </c>
      <c r="H32" s="55">
        <f t="shared" si="0"/>
        <v>291985</v>
      </c>
      <c r="I32" s="55">
        <f t="shared" si="0"/>
        <v>272559</v>
      </c>
      <c r="J32" s="55">
        <f t="shared" si="0"/>
        <v>286163</v>
      </c>
      <c r="K32" s="55">
        <f t="shared" si="0"/>
        <v>310395</v>
      </c>
      <c r="L32" s="55">
        <f t="shared" si="0"/>
        <v>302319</v>
      </c>
      <c r="M32" s="57"/>
      <c r="O32" s="12"/>
      <c r="P32" s="57"/>
      <c r="Q32" s="57"/>
      <c r="R32" s="57"/>
      <c r="S32" s="57"/>
      <c r="T32" s="57"/>
      <c r="X32" s="12"/>
      <c r="Y32" s="12"/>
      <c r="Z32" s="12"/>
      <c r="AA32" s="12"/>
      <c r="AB32" s="12"/>
      <c r="AC32" s="12"/>
      <c r="AD32" s="12"/>
      <c r="AE32" s="12"/>
      <c r="AF32" s="12"/>
      <c r="AG32" s="12"/>
      <c r="AH32" s="12"/>
      <c r="AI32" s="12"/>
    </row>
    <row r="33" spans="1:35" x14ac:dyDescent="0.2">
      <c r="A33" s="7" t="s">
        <v>486</v>
      </c>
      <c r="B33" s="5">
        <v>221200</v>
      </c>
      <c r="C33" s="7" t="s">
        <v>22</v>
      </c>
      <c r="D33" s="12">
        <v>121614</v>
      </c>
      <c r="E33" s="12">
        <v>142875</v>
      </c>
      <c r="F33" s="12">
        <v>98021</v>
      </c>
      <c r="G33" s="13">
        <v>100672</v>
      </c>
      <c r="H33" s="7">
        <v>96318</v>
      </c>
      <c r="I33" s="7">
        <v>81564</v>
      </c>
      <c r="J33" s="7">
        <v>93652</v>
      </c>
      <c r="K33" s="7">
        <v>107066</v>
      </c>
      <c r="L33" s="7">
        <v>85548</v>
      </c>
      <c r="M33" s="57"/>
      <c r="O33" s="12"/>
      <c r="P33" s="57"/>
      <c r="Q33" s="57"/>
      <c r="R33" s="57"/>
      <c r="S33" s="57"/>
      <c r="T33" s="57"/>
      <c r="X33" s="12"/>
      <c r="Y33" s="12"/>
      <c r="Z33" s="12"/>
      <c r="AA33" s="12"/>
      <c r="AB33" s="12"/>
      <c r="AC33" s="12"/>
      <c r="AD33" s="12"/>
      <c r="AE33" s="12"/>
      <c r="AF33" s="12"/>
      <c r="AG33" s="12"/>
      <c r="AH33" s="12"/>
      <c r="AI33" s="12"/>
    </row>
    <row r="34" spans="1:35" x14ac:dyDescent="0.2">
      <c r="A34" s="7" t="s">
        <v>486</v>
      </c>
      <c r="B34" s="5">
        <v>221300</v>
      </c>
      <c r="C34" s="7" t="s">
        <v>23</v>
      </c>
      <c r="D34" s="12">
        <v>10515</v>
      </c>
      <c r="E34" s="12">
        <v>11125</v>
      </c>
      <c r="F34" s="12">
        <v>11471</v>
      </c>
      <c r="G34" s="13">
        <v>11902</v>
      </c>
      <c r="H34" s="7">
        <v>12454</v>
      </c>
      <c r="I34" s="7">
        <v>12391</v>
      </c>
      <c r="J34" s="7">
        <v>12741</v>
      </c>
      <c r="K34" s="7">
        <v>13579</v>
      </c>
      <c r="L34" s="7">
        <v>13956</v>
      </c>
      <c r="M34" s="57"/>
      <c r="O34" s="12"/>
      <c r="P34" s="57"/>
      <c r="Q34" s="57"/>
      <c r="R34" s="57"/>
      <c r="S34" s="57"/>
      <c r="T34" s="57"/>
      <c r="X34" s="12"/>
      <c r="Y34" s="12"/>
      <c r="Z34" s="12"/>
      <c r="AA34" s="12"/>
      <c r="AB34" s="12"/>
      <c r="AC34" s="12"/>
      <c r="AD34" s="12"/>
      <c r="AE34" s="12"/>
      <c r="AF34" s="12"/>
      <c r="AG34" s="12"/>
      <c r="AH34" s="12"/>
      <c r="AI34" s="12"/>
    </row>
    <row r="35" spans="1:35" x14ac:dyDescent="0.2">
      <c r="A35" s="7" t="s">
        <v>486</v>
      </c>
      <c r="B35" s="5">
        <v>230301</v>
      </c>
      <c r="C35" s="7" t="s">
        <v>24</v>
      </c>
      <c r="D35" s="12">
        <v>142401</v>
      </c>
      <c r="E35" s="12">
        <v>151648</v>
      </c>
      <c r="F35" s="12">
        <v>145900</v>
      </c>
      <c r="G35" s="13">
        <v>150489</v>
      </c>
      <c r="H35" s="7">
        <v>157463</v>
      </c>
      <c r="I35" s="7">
        <v>162350</v>
      </c>
      <c r="J35" s="7">
        <v>167306</v>
      </c>
      <c r="K35" s="7">
        <v>171764</v>
      </c>
      <c r="L35" s="7">
        <v>172357</v>
      </c>
      <c r="M35" s="57"/>
      <c r="O35" s="12"/>
      <c r="P35" s="57"/>
      <c r="Q35" s="57"/>
      <c r="R35" s="57"/>
      <c r="S35" s="57"/>
      <c r="T35" s="57"/>
      <c r="X35" s="12"/>
      <c r="Y35" s="12"/>
      <c r="Z35" s="12"/>
      <c r="AA35" s="12"/>
      <c r="AB35" s="12"/>
      <c r="AC35" s="12"/>
      <c r="AD35" s="12"/>
      <c r="AE35" s="12"/>
      <c r="AF35" s="12"/>
      <c r="AG35" s="12"/>
      <c r="AH35" s="12"/>
      <c r="AI35" s="12"/>
    </row>
    <row r="36" spans="1:35" x14ac:dyDescent="0.2">
      <c r="A36" s="7" t="s">
        <v>486</v>
      </c>
      <c r="B36" s="5">
        <v>230302</v>
      </c>
      <c r="C36" s="7" t="s">
        <v>25</v>
      </c>
      <c r="D36" s="12">
        <v>67094</v>
      </c>
      <c r="E36" s="12">
        <v>62490</v>
      </c>
      <c r="F36" s="12">
        <v>60401</v>
      </c>
      <c r="G36" s="13">
        <v>60438</v>
      </c>
      <c r="H36" s="7">
        <v>61814</v>
      </c>
      <c r="I36" s="7">
        <v>65222</v>
      </c>
      <c r="J36" s="7">
        <v>67848</v>
      </c>
      <c r="K36" s="7">
        <v>70136</v>
      </c>
      <c r="L36" s="7">
        <v>73977</v>
      </c>
      <c r="M36" s="57"/>
      <c r="O36" s="12"/>
      <c r="P36" s="57"/>
      <c r="Q36" s="57"/>
      <c r="R36" s="57"/>
      <c r="S36" s="57"/>
      <c r="T36" s="57"/>
      <c r="X36" s="12"/>
      <c r="Y36" s="12"/>
      <c r="Z36" s="12"/>
      <c r="AA36" s="12"/>
      <c r="AB36" s="12"/>
      <c r="AC36" s="12"/>
      <c r="AD36" s="12"/>
      <c r="AE36" s="12"/>
      <c r="AF36" s="12"/>
      <c r="AG36" s="12"/>
      <c r="AH36" s="12"/>
      <c r="AI36" s="12"/>
    </row>
    <row r="37" spans="1:35" x14ac:dyDescent="0.2">
      <c r="A37" s="7" t="s">
        <v>486</v>
      </c>
      <c r="B37" s="5">
        <v>233210</v>
      </c>
      <c r="C37" s="7" t="s">
        <v>26</v>
      </c>
      <c r="D37" s="12">
        <v>45296</v>
      </c>
      <c r="E37" s="12">
        <v>48115</v>
      </c>
      <c r="F37" s="12">
        <v>46088</v>
      </c>
      <c r="G37" s="13">
        <v>39967</v>
      </c>
      <c r="H37" s="7">
        <v>38843</v>
      </c>
      <c r="I37" s="7">
        <v>40981</v>
      </c>
      <c r="J37" s="7">
        <v>38623</v>
      </c>
      <c r="K37" s="7">
        <v>38211</v>
      </c>
      <c r="L37" s="7">
        <v>38718</v>
      </c>
      <c r="M37" s="57"/>
      <c r="O37" s="12"/>
      <c r="P37" s="57"/>
      <c r="Q37" s="57"/>
      <c r="R37" s="57"/>
      <c r="S37" s="57"/>
      <c r="T37" s="57"/>
      <c r="X37" s="12"/>
      <c r="Y37" s="12"/>
      <c r="Z37" s="12"/>
      <c r="AA37" s="12"/>
      <c r="AB37" s="12"/>
      <c r="AC37" s="12"/>
      <c r="AD37" s="12"/>
      <c r="AE37" s="12"/>
      <c r="AF37" s="12"/>
      <c r="AG37" s="12"/>
      <c r="AH37" s="12"/>
      <c r="AI37" s="12"/>
    </row>
    <row r="38" spans="1:35" x14ac:dyDescent="0.2">
      <c r="A38" s="7" t="s">
        <v>486</v>
      </c>
      <c r="B38" s="5">
        <v>233230</v>
      </c>
      <c r="C38" s="7" t="s">
        <v>27</v>
      </c>
      <c r="D38" s="12">
        <v>34660</v>
      </c>
      <c r="E38" s="12">
        <v>54454</v>
      </c>
      <c r="F38" s="12">
        <v>40712</v>
      </c>
      <c r="G38" s="13">
        <v>31129</v>
      </c>
      <c r="H38" s="7">
        <v>35529</v>
      </c>
      <c r="I38" s="7">
        <v>34901</v>
      </c>
      <c r="J38" s="7">
        <v>46227</v>
      </c>
      <c r="K38" s="7">
        <v>51615</v>
      </c>
      <c r="L38" s="7">
        <v>66973</v>
      </c>
      <c r="M38" s="57"/>
      <c r="O38" s="12"/>
      <c r="P38" s="57"/>
      <c r="Q38" s="57"/>
      <c r="R38" s="57"/>
      <c r="S38" s="57"/>
      <c r="T38" s="57"/>
      <c r="X38" s="12"/>
      <c r="Y38" s="12"/>
      <c r="Z38" s="12"/>
      <c r="AA38" s="12"/>
      <c r="AB38" s="12"/>
      <c r="AC38" s="12"/>
      <c r="AD38" s="12"/>
      <c r="AE38" s="12"/>
      <c r="AF38" s="12"/>
      <c r="AG38" s="12"/>
      <c r="AH38" s="12"/>
      <c r="AI38" s="12"/>
    </row>
    <row r="39" spans="1:35" x14ac:dyDescent="0.2">
      <c r="A39" s="7" t="s">
        <v>486</v>
      </c>
      <c r="B39" s="5">
        <v>233240</v>
      </c>
      <c r="C39" s="7" t="s">
        <v>28</v>
      </c>
      <c r="D39" s="12">
        <v>76787</v>
      </c>
      <c r="E39" s="12">
        <v>87634</v>
      </c>
      <c r="F39" s="12">
        <v>91307</v>
      </c>
      <c r="G39" s="13">
        <v>80108</v>
      </c>
      <c r="H39" s="7">
        <v>75776</v>
      </c>
      <c r="I39" s="7">
        <v>95342</v>
      </c>
      <c r="J39" s="7">
        <v>91832</v>
      </c>
      <c r="K39" s="7">
        <v>98520</v>
      </c>
      <c r="L39" s="7">
        <v>94619</v>
      </c>
      <c r="M39" s="57"/>
      <c r="O39" s="12"/>
      <c r="P39" s="57"/>
      <c r="Q39" s="57"/>
      <c r="R39" s="57"/>
      <c r="S39" s="57"/>
      <c r="T39" s="57"/>
      <c r="X39" s="12"/>
      <c r="Y39" s="12"/>
      <c r="Z39" s="12"/>
      <c r="AA39" s="12"/>
      <c r="AB39" s="12"/>
      <c r="AC39" s="12"/>
      <c r="AD39" s="12"/>
      <c r="AE39" s="12"/>
      <c r="AF39" s="12"/>
      <c r="AG39" s="12"/>
      <c r="AH39" s="12"/>
      <c r="AI39" s="12"/>
    </row>
    <row r="40" spans="1:35" x14ac:dyDescent="0.2">
      <c r="A40" s="7" t="s">
        <v>486</v>
      </c>
      <c r="B40" s="5">
        <v>233262</v>
      </c>
      <c r="C40" s="7" t="s">
        <v>29</v>
      </c>
      <c r="D40" s="12">
        <v>90810</v>
      </c>
      <c r="E40" s="12">
        <v>94624</v>
      </c>
      <c r="F40" s="12">
        <v>95147</v>
      </c>
      <c r="G40" s="13">
        <v>86776</v>
      </c>
      <c r="H40" s="7">
        <v>85428</v>
      </c>
      <c r="I40" s="7">
        <v>83575</v>
      </c>
      <c r="J40" s="7">
        <v>80309</v>
      </c>
      <c r="K40" s="7">
        <v>83024</v>
      </c>
      <c r="L40" s="7">
        <v>87133</v>
      </c>
      <c r="M40" s="57"/>
      <c r="O40" s="12"/>
      <c r="P40" s="57"/>
      <c r="Q40" s="57"/>
      <c r="R40" s="57"/>
      <c r="S40" s="57"/>
      <c r="T40" s="57"/>
      <c r="X40" s="12"/>
      <c r="Y40" s="12"/>
      <c r="Z40" s="12"/>
      <c r="AA40" s="12"/>
      <c r="AB40" s="12"/>
      <c r="AC40" s="12"/>
      <c r="AD40" s="12"/>
      <c r="AE40" s="12"/>
      <c r="AF40" s="12"/>
      <c r="AG40" s="12"/>
      <c r="AH40" s="12"/>
      <c r="AI40" s="12"/>
    </row>
    <row r="41" spans="1:35" x14ac:dyDescent="0.2">
      <c r="A41" s="7" t="s">
        <v>486</v>
      </c>
      <c r="B41" s="5">
        <v>233293</v>
      </c>
      <c r="C41" s="7" t="s">
        <v>30</v>
      </c>
      <c r="D41" s="12">
        <v>72951</v>
      </c>
      <c r="E41" s="12">
        <v>75020</v>
      </c>
      <c r="F41" s="12">
        <v>75750</v>
      </c>
      <c r="G41" s="13">
        <v>74134</v>
      </c>
      <c r="H41" s="7">
        <v>71653</v>
      </c>
      <c r="I41" s="7">
        <v>68811</v>
      </c>
      <c r="J41" s="7">
        <v>66352</v>
      </c>
      <c r="K41" s="7">
        <v>68233</v>
      </c>
      <c r="L41" s="7">
        <v>73594</v>
      </c>
      <c r="M41" s="57"/>
      <c r="O41" s="12"/>
      <c r="P41" s="57"/>
      <c r="Q41" s="57"/>
      <c r="R41" s="57"/>
      <c r="S41" s="57"/>
      <c r="T41" s="57"/>
      <c r="X41" s="12"/>
      <c r="Y41" s="12"/>
      <c r="Z41" s="12"/>
      <c r="AA41" s="12"/>
      <c r="AB41" s="12"/>
      <c r="AC41" s="12"/>
      <c r="AD41" s="12"/>
      <c r="AE41" s="12"/>
      <c r="AF41" s="12"/>
      <c r="AG41" s="12"/>
      <c r="AH41" s="12"/>
      <c r="AI41" s="12"/>
    </row>
    <row r="42" spans="1:35" x14ac:dyDescent="0.2">
      <c r="A42" s="7" t="s">
        <v>486</v>
      </c>
      <c r="B42" s="5" t="s">
        <v>397</v>
      </c>
      <c r="C42" s="7" t="s">
        <v>31</v>
      </c>
      <c r="D42" s="12">
        <v>142348</v>
      </c>
      <c r="E42" s="12">
        <v>143399</v>
      </c>
      <c r="F42" s="12">
        <v>97253</v>
      </c>
      <c r="G42" s="13">
        <v>71712</v>
      </c>
      <c r="H42" s="7">
        <v>71543</v>
      </c>
      <c r="I42" s="7">
        <v>78182</v>
      </c>
      <c r="J42" s="7">
        <v>78815</v>
      </c>
      <c r="K42" s="7">
        <v>97628</v>
      </c>
      <c r="L42" s="7">
        <v>110049</v>
      </c>
      <c r="M42" s="57"/>
      <c r="O42" s="12"/>
      <c r="P42" s="57"/>
      <c r="Q42" s="57"/>
      <c r="R42" s="57"/>
      <c r="S42" s="57"/>
      <c r="T42" s="57"/>
      <c r="X42" s="12"/>
      <c r="Y42" s="12"/>
      <c r="Z42" s="12"/>
      <c r="AA42" s="12"/>
      <c r="AB42" s="12"/>
      <c r="AC42" s="12"/>
      <c r="AD42" s="12"/>
      <c r="AE42" s="12"/>
      <c r="AF42" s="12"/>
      <c r="AG42" s="12"/>
      <c r="AH42" s="12"/>
      <c r="AI42" s="12"/>
    </row>
    <row r="43" spans="1:35" x14ac:dyDescent="0.2">
      <c r="A43" s="7" t="s">
        <v>486</v>
      </c>
      <c r="B43" s="5" t="s">
        <v>398</v>
      </c>
      <c r="C43" s="7" t="s">
        <v>32</v>
      </c>
      <c r="D43" s="12">
        <v>144326</v>
      </c>
      <c r="E43" s="12">
        <v>162720</v>
      </c>
      <c r="F43" s="12">
        <v>146854</v>
      </c>
      <c r="G43" s="13">
        <v>126155</v>
      </c>
      <c r="H43" s="7">
        <v>120178</v>
      </c>
      <c r="I43" s="7">
        <v>112535</v>
      </c>
      <c r="J43" s="7">
        <v>116335</v>
      </c>
      <c r="K43" s="7">
        <v>121239</v>
      </c>
      <c r="L43" s="7">
        <v>138376</v>
      </c>
      <c r="M43" s="57"/>
      <c r="O43" s="12"/>
      <c r="P43" s="57"/>
      <c r="Q43" s="57"/>
      <c r="R43" s="57"/>
      <c r="S43" s="57"/>
      <c r="T43" s="57"/>
      <c r="X43" s="12"/>
      <c r="Y43" s="12"/>
      <c r="Z43" s="12"/>
      <c r="AA43" s="12"/>
      <c r="AB43" s="12"/>
      <c r="AC43" s="12"/>
      <c r="AD43" s="12"/>
      <c r="AE43" s="12"/>
      <c r="AF43" s="12"/>
      <c r="AG43" s="12"/>
      <c r="AH43" s="12"/>
      <c r="AI43" s="12"/>
    </row>
    <row r="44" spans="1:35" x14ac:dyDescent="0.2">
      <c r="A44" s="7" t="s">
        <v>486</v>
      </c>
      <c r="B44" s="5">
        <v>233411</v>
      </c>
      <c r="C44" s="7" t="s">
        <v>33</v>
      </c>
      <c r="D44" s="12">
        <v>279670</v>
      </c>
      <c r="E44" s="12">
        <v>166290</v>
      </c>
      <c r="F44" s="12">
        <v>93781</v>
      </c>
      <c r="G44" s="13">
        <v>104872</v>
      </c>
      <c r="H44" s="7">
        <v>98451</v>
      </c>
      <c r="I44" s="7">
        <v>121787</v>
      </c>
      <c r="J44" s="7">
        <v>163287</v>
      </c>
      <c r="K44" s="7">
        <v>184533</v>
      </c>
      <c r="L44" s="7">
        <v>221586</v>
      </c>
      <c r="M44" s="57"/>
      <c r="O44" s="12"/>
      <c r="P44" s="57"/>
      <c r="Q44" s="57"/>
      <c r="R44" s="57"/>
      <c r="S44" s="57"/>
      <c r="T44" s="57"/>
      <c r="X44" s="12"/>
      <c r="Y44" s="12"/>
      <c r="Z44" s="12"/>
      <c r="AA44" s="12"/>
      <c r="AB44" s="12"/>
      <c r="AC44" s="12"/>
      <c r="AD44" s="12"/>
      <c r="AE44" s="12"/>
      <c r="AF44" s="12"/>
      <c r="AG44" s="12"/>
      <c r="AH44" s="12"/>
      <c r="AI44" s="12"/>
    </row>
    <row r="45" spans="1:35" x14ac:dyDescent="0.2">
      <c r="A45" s="7" t="s">
        <v>486</v>
      </c>
      <c r="B45" s="5">
        <v>233412</v>
      </c>
      <c r="C45" s="7" t="s">
        <v>34</v>
      </c>
      <c r="D45" s="12">
        <v>50840</v>
      </c>
      <c r="E45" s="12">
        <v>47112</v>
      </c>
      <c r="F45" s="12">
        <v>35213</v>
      </c>
      <c r="G45" s="13">
        <v>21644</v>
      </c>
      <c r="H45" s="7">
        <v>23223</v>
      </c>
      <c r="I45" s="7">
        <v>27974</v>
      </c>
      <c r="J45" s="7">
        <v>36750</v>
      </c>
      <c r="K45" s="7">
        <v>44841</v>
      </c>
      <c r="L45" s="7">
        <v>56407</v>
      </c>
      <c r="M45" s="57"/>
      <c r="O45" s="12"/>
      <c r="P45" s="57"/>
      <c r="Q45" s="57"/>
      <c r="R45" s="57"/>
      <c r="S45" s="57"/>
      <c r="T45" s="57"/>
      <c r="X45" s="12"/>
      <c r="Y45" s="12"/>
      <c r="Z45" s="12"/>
      <c r="AA45" s="12"/>
      <c r="AB45" s="12"/>
      <c r="AC45" s="12"/>
      <c r="AD45" s="12"/>
      <c r="AE45" s="12"/>
      <c r="AF45" s="12"/>
      <c r="AG45" s="12"/>
      <c r="AH45" s="12"/>
      <c r="AI45" s="12"/>
    </row>
    <row r="46" spans="1:35" x14ac:dyDescent="0.2">
      <c r="A46" s="7" t="s">
        <v>486</v>
      </c>
      <c r="B46" s="5" t="s">
        <v>399</v>
      </c>
      <c r="C46" s="7" t="s">
        <v>35</v>
      </c>
      <c r="D46" s="12">
        <v>182205</v>
      </c>
      <c r="E46" s="12">
        <v>172514</v>
      </c>
      <c r="F46" s="12">
        <v>161950</v>
      </c>
      <c r="G46" s="13">
        <v>160869</v>
      </c>
      <c r="H46" s="7">
        <v>168657</v>
      </c>
      <c r="I46" s="7">
        <v>178236</v>
      </c>
      <c r="J46" s="7">
        <v>185996</v>
      </c>
      <c r="K46" s="7">
        <v>202237</v>
      </c>
      <c r="L46" s="7">
        <v>218771</v>
      </c>
      <c r="M46" s="57"/>
      <c r="O46" s="12"/>
      <c r="P46" s="57"/>
      <c r="Q46" s="57"/>
      <c r="R46" s="57"/>
      <c r="S46" s="57"/>
      <c r="T46" s="57"/>
      <c r="X46" s="12"/>
      <c r="Y46" s="12"/>
      <c r="Z46" s="12"/>
      <c r="AA46" s="12"/>
      <c r="AB46" s="12"/>
      <c r="AC46" s="12"/>
      <c r="AD46" s="12"/>
      <c r="AE46" s="12"/>
      <c r="AF46" s="12"/>
      <c r="AG46" s="12"/>
      <c r="AH46" s="12"/>
      <c r="AI46" s="12"/>
    </row>
    <row r="47" spans="1:35" x14ac:dyDescent="0.2">
      <c r="A47" s="7" t="s">
        <v>486</v>
      </c>
      <c r="B47" s="5">
        <v>321100</v>
      </c>
      <c r="C47" s="7" t="s">
        <v>36</v>
      </c>
      <c r="D47" s="12">
        <v>27922</v>
      </c>
      <c r="E47" s="12">
        <v>24483</v>
      </c>
      <c r="F47" s="12">
        <v>19102</v>
      </c>
      <c r="G47" s="13">
        <v>21996</v>
      </c>
      <c r="H47" s="7">
        <v>21993</v>
      </c>
      <c r="I47" s="7">
        <v>23599</v>
      </c>
      <c r="J47" s="7">
        <v>27247</v>
      </c>
      <c r="K47" s="7">
        <v>28242</v>
      </c>
      <c r="L47" s="7">
        <v>28289</v>
      </c>
      <c r="M47" s="57"/>
      <c r="O47" s="12"/>
      <c r="P47" s="57"/>
      <c r="Q47" s="57"/>
      <c r="R47" s="57"/>
      <c r="S47" s="57"/>
      <c r="T47" s="57"/>
      <c r="X47" s="12"/>
      <c r="Y47" s="12"/>
      <c r="Z47" s="12"/>
      <c r="AA47" s="12"/>
      <c r="AB47" s="12"/>
      <c r="AC47" s="12"/>
      <c r="AD47" s="12"/>
      <c r="AE47" s="12"/>
      <c r="AF47" s="12"/>
      <c r="AG47" s="12"/>
      <c r="AH47" s="12"/>
      <c r="AI47" s="12"/>
    </row>
    <row r="48" spans="1:35" x14ac:dyDescent="0.2">
      <c r="A48" s="7" t="s">
        <v>486</v>
      </c>
      <c r="B48" s="5">
        <v>321200</v>
      </c>
      <c r="C48" s="7" t="s">
        <v>37</v>
      </c>
      <c r="D48" s="12">
        <v>21677</v>
      </c>
      <c r="E48" s="12">
        <v>18145</v>
      </c>
      <c r="F48" s="12">
        <v>12692</v>
      </c>
      <c r="G48" s="13">
        <v>14034</v>
      </c>
      <c r="H48" s="7">
        <v>14056</v>
      </c>
      <c r="I48" s="7">
        <v>17078</v>
      </c>
      <c r="J48" s="7">
        <v>20123</v>
      </c>
      <c r="K48" s="7">
        <v>20638</v>
      </c>
      <c r="L48" s="7">
        <v>20686</v>
      </c>
      <c r="M48" s="57"/>
      <c r="O48" s="12"/>
      <c r="P48" s="57"/>
      <c r="Q48" s="57"/>
      <c r="R48" s="57"/>
      <c r="S48" s="57"/>
      <c r="T48" s="57"/>
      <c r="X48" s="12"/>
      <c r="Y48" s="12"/>
      <c r="Z48" s="12"/>
      <c r="AA48" s="12"/>
      <c r="AB48" s="12"/>
      <c r="AC48" s="12"/>
      <c r="AD48" s="12"/>
      <c r="AE48" s="12"/>
      <c r="AF48" s="12"/>
      <c r="AG48" s="12"/>
      <c r="AH48" s="12"/>
      <c r="AI48" s="12"/>
    </row>
    <row r="49" spans="1:35" x14ac:dyDescent="0.2">
      <c r="A49" s="7" t="s">
        <v>486</v>
      </c>
      <c r="B49" s="5">
        <v>321910</v>
      </c>
      <c r="C49" s="7" t="s">
        <v>38</v>
      </c>
      <c r="D49" s="12">
        <v>27916</v>
      </c>
      <c r="E49" s="12">
        <v>23396</v>
      </c>
      <c r="F49" s="12">
        <v>16980</v>
      </c>
      <c r="G49" s="13">
        <v>17913</v>
      </c>
      <c r="H49" s="7">
        <v>17718</v>
      </c>
      <c r="I49" s="7">
        <v>20193</v>
      </c>
      <c r="J49" s="7">
        <v>22728</v>
      </c>
      <c r="K49" s="7">
        <v>25874</v>
      </c>
      <c r="L49" s="7">
        <v>25947</v>
      </c>
      <c r="M49" s="57"/>
      <c r="O49" s="12"/>
      <c r="P49" s="57"/>
      <c r="Q49" s="57"/>
      <c r="R49" s="57"/>
      <c r="S49" s="57"/>
      <c r="T49" s="57"/>
      <c r="X49" s="12"/>
      <c r="Y49" s="12"/>
      <c r="Z49" s="12"/>
      <c r="AA49" s="12"/>
      <c r="AB49" s="12"/>
      <c r="AC49" s="12"/>
      <c r="AD49" s="12"/>
      <c r="AE49" s="12"/>
      <c r="AF49" s="12"/>
      <c r="AG49" s="12"/>
      <c r="AH49" s="12"/>
      <c r="AI49" s="12"/>
    </row>
    <row r="50" spans="1:35" x14ac:dyDescent="0.2">
      <c r="A50" s="7" t="s">
        <v>486</v>
      </c>
      <c r="B50" s="5" t="s">
        <v>400</v>
      </c>
      <c r="C50" s="7" t="s">
        <v>39</v>
      </c>
      <c r="D50" s="12">
        <v>23571</v>
      </c>
      <c r="E50" s="12">
        <v>21496</v>
      </c>
      <c r="F50" s="12">
        <v>15669</v>
      </c>
      <c r="G50" s="13">
        <v>16318</v>
      </c>
      <c r="H50" s="7">
        <v>17107</v>
      </c>
      <c r="I50" s="7">
        <v>17959</v>
      </c>
      <c r="J50" s="7">
        <v>19178</v>
      </c>
      <c r="K50" s="7">
        <v>21135</v>
      </c>
      <c r="L50" s="7">
        <v>21776</v>
      </c>
      <c r="M50" s="57"/>
      <c r="O50" s="12"/>
      <c r="P50" s="57"/>
      <c r="Q50" s="57"/>
      <c r="R50" s="57"/>
      <c r="S50" s="57"/>
      <c r="T50" s="57"/>
      <c r="X50" s="12"/>
      <c r="Y50" s="12"/>
      <c r="Z50" s="12"/>
      <c r="AA50" s="12"/>
      <c r="AB50" s="12"/>
      <c r="AC50" s="12"/>
      <c r="AD50" s="12"/>
      <c r="AE50" s="12"/>
      <c r="AF50" s="12"/>
      <c r="AG50" s="12"/>
      <c r="AH50" s="12"/>
      <c r="AI50" s="12"/>
    </row>
    <row r="51" spans="1:35" x14ac:dyDescent="0.2">
      <c r="A51" s="7" t="s">
        <v>486</v>
      </c>
      <c r="B51" s="5">
        <v>327100</v>
      </c>
      <c r="C51" s="7" t="s">
        <v>40</v>
      </c>
      <c r="D51" s="12">
        <v>8654</v>
      </c>
      <c r="E51" s="12">
        <v>7970</v>
      </c>
      <c r="F51" s="12">
        <v>6149</v>
      </c>
      <c r="G51" s="13">
        <v>7131</v>
      </c>
      <c r="H51" s="7">
        <v>7342</v>
      </c>
      <c r="I51" s="7">
        <v>7181</v>
      </c>
      <c r="J51" s="7">
        <v>7567</v>
      </c>
      <c r="K51" s="7">
        <v>7909</v>
      </c>
      <c r="L51" s="7">
        <v>7925</v>
      </c>
      <c r="M51" s="57"/>
      <c r="O51" s="12"/>
      <c r="P51" s="57"/>
      <c r="Q51" s="57"/>
      <c r="R51" s="57"/>
      <c r="S51" s="57"/>
      <c r="T51" s="57"/>
      <c r="X51" s="12"/>
      <c r="Y51" s="12"/>
      <c r="Z51" s="12"/>
      <c r="AA51" s="12"/>
      <c r="AB51" s="12"/>
      <c r="AC51" s="12"/>
      <c r="AD51" s="12"/>
      <c r="AE51" s="12"/>
      <c r="AF51" s="12"/>
      <c r="AG51" s="12"/>
      <c r="AH51" s="12"/>
      <c r="AI51" s="12"/>
    </row>
    <row r="52" spans="1:35" x14ac:dyDescent="0.2">
      <c r="A52" s="7" t="s">
        <v>486</v>
      </c>
      <c r="B52" s="5">
        <v>327200</v>
      </c>
      <c r="C52" s="7" t="s">
        <v>41</v>
      </c>
      <c r="D52" s="12">
        <v>23310</v>
      </c>
      <c r="E52" s="12">
        <v>23297</v>
      </c>
      <c r="F52" s="12">
        <v>20173</v>
      </c>
      <c r="G52" s="13">
        <v>20684</v>
      </c>
      <c r="H52" s="7">
        <v>21799</v>
      </c>
      <c r="I52" s="7">
        <v>23263</v>
      </c>
      <c r="J52" s="7">
        <v>23853</v>
      </c>
      <c r="K52" s="7">
        <v>24758</v>
      </c>
      <c r="L52" s="7">
        <v>24856</v>
      </c>
      <c r="M52" s="57"/>
      <c r="O52" s="12"/>
      <c r="P52" s="57"/>
      <c r="Q52" s="57"/>
      <c r="R52" s="57"/>
      <c r="S52" s="57"/>
      <c r="T52" s="57"/>
      <c r="X52" s="12"/>
      <c r="Y52" s="12"/>
      <c r="Z52" s="12"/>
      <c r="AA52" s="12"/>
      <c r="AB52" s="12"/>
      <c r="AC52" s="12"/>
      <c r="AD52" s="12"/>
      <c r="AE52" s="12"/>
      <c r="AF52" s="12"/>
      <c r="AG52" s="12"/>
      <c r="AH52" s="12"/>
      <c r="AI52" s="12"/>
    </row>
    <row r="53" spans="1:35" x14ac:dyDescent="0.2">
      <c r="A53" s="7" t="s">
        <v>486</v>
      </c>
      <c r="B53" s="5">
        <v>327310</v>
      </c>
      <c r="C53" s="7" t="s">
        <v>42</v>
      </c>
      <c r="D53" s="12">
        <v>10348</v>
      </c>
      <c r="E53" s="12">
        <v>8926</v>
      </c>
      <c r="F53" s="12">
        <v>5717</v>
      </c>
      <c r="G53" s="13">
        <v>5207</v>
      </c>
      <c r="H53" s="7">
        <v>5356</v>
      </c>
      <c r="I53" s="7">
        <v>5947</v>
      </c>
      <c r="J53" s="7">
        <v>6768</v>
      </c>
      <c r="K53" s="7">
        <v>7261</v>
      </c>
      <c r="L53" s="7">
        <v>7330</v>
      </c>
      <c r="M53" s="57"/>
      <c r="O53" s="12"/>
      <c r="P53" s="57"/>
      <c r="Q53" s="57"/>
      <c r="R53" s="57"/>
      <c r="S53" s="57"/>
      <c r="T53" s="57"/>
      <c r="X53" s="12"/>
      <c r="Y53" s="12"/>
      <c r="Z53" s="12"/>
      <c r="AA53" s="12"/>
      <c r="AB53" s="12"/>
      <c r="AC53" s="12"/>
      <c r="AD53" s="12"/>
      <c r="AE53" s="12"/>
      <c r="AF53" s="12"/>
      <c r="AG53" s="12"/>
      <c r="AH53" s="12"/>
      <c r="AI53" s="12"/>
    </row>
    <row r="54" spans="1:35" x14ac:dyDescent="0.2">
      <c r="A54" s="7" t="s">
        <v>486</v>
      </c>
      <c r="B54" s="5">
        <v>327320</v>
      </c>
      <c r="C54" s="7" t="s">
        <v>43</v>
      </c>
      <c r="D54" s="12">
        <v>34765</v>
      </c>
      <c r="E54" s="12">
        <v>27775</v>
      </c>
      <c r="F54" s="12">
        <v>20508</v>
      </c>
      <c r="G54" s="13">
        <v>20373</v>
      </c>
      <c r="H54" s="7">
        <v>19549</v>
      </c>
      <c r="I54" s="7">
        <v>21184</v>
      </c>
      <c r="J54" s="7">
        <v>21892</v>
      </c>
      <c r="K54" s="7">
        <v>24918</v>
      </c>
      <c r="L54" s="7">
        <v>25158</v>
      </c>
      <c r="M54" s="57"/>
      <c r="O54" s="12"/>
      <c r="P54" s="57"/>
      <c r="Q54" s="57"/>
      <c r="R54" s="57"/>
      <c r="S54" s="57"/>
      <c r="T54" s="57"/>
      <c r="X54" s="12"/>
      <c r="Y54" s="12"/>
      <c r="Z54" s="12"/>
      <c r="AA54" s="12"/>
      <c r="AB54" s="12"/>
      <c r="AC54" s="12"/>
      <c r="AD54" s="12"/>
      <c r="AE54" s="12"/>
      <c r="AF54" s="12"/>
      <c r="AG54" s="12"/>
      <c r="AH54" s="12"/>
      <c r="AI54" s="12"/>
    </row>
    <row r="55" spans="1:35" x14ac:dyDescent="0.2">
      <c r="A55" s="7" t="s">
        <v>486</v>
      </c>
      <c r="B55" s="5">
        <v>327330</v>
      </c>
      <c r="C55" s="7" t="s">
        <v>44</v>
      </c>
      <c r="D55" s="12">
        <v>8985</v>
      </c>
      <c r="E55" s="12">
        <v>6929</v>
      </c>
      <c r="F55" s="12">
        <v>6251</v>
      </c>
      <c r="G55" s="13">
        <v>5979</v>
      </c>
      <c r="H55" s="7">
        <v>5687</v>
      </c>
      <c r="I55" s="7">
        <v>5582</v>
      </c>
      <c r="J55" s="7">
        <v>5783</v>
      </c>
      <c r="K55" s="7">
        <v>6201</v>
      </c>
      <c r="L55" s="7">
        <v>6218</v>
      </c>
      <c r="M55" s="57"/>
      <c r="O55" s="12"/>
      <c r="P55" s="57"/>
      <c r="Q55" s="57"/>
      <c r="R55" s="57"/>
      <c r="S55" s="57"/>
      <c r="T55" s="57"/>
      <c r="X55" s="12"/>
      <c r="Y55" s="12"/>
      <c r="Z55" s="12"/>
      <c r="AA55" s="12"/>
      <c r="AB55" s="12"/>
      <c r="AC55" s="12"/>
      <c r="AD55" s="12"/>
      <c r="AE55" s="12"/>
      <c r="AF55" s="12"/>
      <c r="AG55" s="12"/>
      <c r="AH55" s="12"/>
      <c r="AI55" s="12"/>
    </row>
    <row r="56" spans="1:35" x14ac:dyDescent="0.2">
      <c r="A56" s="7" t="s">
        <v>486</v>
      </c>
      <c r="B56" s="5">
        <v>327390</v>
      </c>
      <c r="C56" s="7" t="s">
        <v>45</v>
      </c>
      <c r="D56" s="12">
        <v>12067</v>
      </c>
      <c r="E56" s="12">
        <v>12043</v>
      </c>
      <c r="F56" s="12">
        <v>8710</v>
      </c>
      <c r="G56" s="13">
        <v>7645</v>
      </c>
      <c r="H56" s="7">
        <v>7591</v>
      </c>
      <c r="I56" s="7">
        <v>8616</v>
      </c>
      <c r="J56" s="7">
        <v>9438</v>
      </c>
      <c r="K56" s="7">
        <v>10421</v>
      </c>
      <c r="L56" s="7">
        <v>10497</v>
      </c>
      <c r="M56" s="57"/>
      <c r="O56" s="12"/>
      <c r="P56" s="57"/>
      <c r="Q56" s="57"/>
      <c r="R56" s="57"/>
      <c r="S56" s="57"/>
      <c r="T56" s="57"/>
      <c r="X56" s="12"/>
      <c r="Y56" s="12"/>
      <c r="Z56" s="12"/>
      <c r="AA56" s="12"/>
      <c r="AB56" s="12"/>
      <c r="AC56" s="12"/>
      <c r="AD56" s="12"/>
      <c r="AE56" s="12"/>
      <c r="AF56" s="12"/>
      <c r="AG56" s="12"/>
      <c r="AH56" s="12"/>
      <c r="AI56" s="12"/>
    </row>
    <row r="57" spans="1:35" x14ac:dyDescent="0.2">
      <c r="A57" s="7" t="s">
        <v>486</v>
      </c>
      <c r="B57" s="5">
        <v>327400</v>
      </c>
      <c r="C57" s="7" t="s">
        <v>46</v>
      </c>
      <c r="D57" s="12">
        <v>7497</v>
      </c>
      <c r="E57" s="12">
        <v>6552</v>
      </c>
      <c r="F57" s="12">
        <v>4480</v>
      </c>
      <c r="G57" s="13">
        <v>5156</v>
      </c>
      <c r="H57" s="7">
        <v>5295</v>
      </c>
      <c r="I57" s="7">
        <v>5955</v>
      </c>
      <c r="J57" s="7">
        <v>7205</v>
      </c>
      <c r="K57" s="7">
        <v>7453</v>
      </c>
      <c r="L57" s="7">
        <v>7504</v>
      </c>
      <c r="M57" s="57"/>
      <c r="O57" s="12"/>
      <c r="P57" s="57"/>
      <c r="Q57" s="57"/>
      <c r="R57" s="57"/>
      <c r="S57" s="57"/>
      <c r="T57" s="57"/>
      <c r="X57" s="12"/>
      <c r="Y57" s="12"/>
      <c r="Z57" s="12"/>
      <c r="AA57" s="12"/>
      <c r="AB57" s="12"/>
      <c r="AC57" s="12"/>
      <c r="AD57" s="12"/>
      <c r="AE57" s="12"/>
      <c r="AF57" s="12"/>
      <c r="AG57" s="12"/>
      <c r="AH57" s="12"/>
      <c r="AI57" s="12"/>
    </row>
    <row r="58" spans="1:35" x14ac:dyDescent="0.2">
      <c r="A58" s="7" t="s">
        <v>486</v>
      </c>
      <c r="B58" s="5">
        <v>327910</v>
      </c>
      <c r="C58" s="7" t="s">
        <v>47</v>
      </c>
      <c r="D58" s="12">
        <v>4444</v>
      </c>
      <c r="E58" s="12">
        <v>4329</v>
      </c>
      <c r="F58" s="12">
        <v>3368</v>
      </c>
      <c r="G58" s="13">
        <v>4357</v>
      </c>
      <c r="H58" s="7">
        <v>4916</v>
      </c>
      <c r="I58" s="7">
        <v>5097</v>
      </c>
      <c r="J58" s="7">
        <v>5270</v>
      </c>
      <c r="K58" s="7">
        <v>5639</v>
      </c>
      <c r="L58" s="7">
        <v>5694</v>
      </c>
      <c r="M58" s="57"/>
      <c r="O58" s="12"/>
      <c r="P58" s="57"/>
      <c r="Q58" s="57"/>
      <c r="R58" s="57"/>
      <c r="S58" s="57"/>
      <c r="T58" s="57"/>
      <c r="X58" s="12"/>
      <c r="Y58" s="12"/>
      <c r="Z58" s="12"/>
      <c r="AA58" s="12"/>
      <c r="AB58" s="12"/>
      <c r="AC58" s="12"/>
      <c r="AD58" s="12"/>
      <c r="AE58" s="12"/>
      <c r="AF58" s="12"/>
      <c r="AG58" s="12"/>
      <c r="AH58" s="12"/>
      <c r="AI58" s="12"/>
    </row>
    <row r="59" spans="1:35" x14ac:dyDescent="0.2">
      <c r="A59" s="7" t="s">
        <v>486</v>
      </c>
      <c r="B59" s="5">
        <v>327991</v>
      </c>
      <c r="C59" s="7" t="s">
        <v>48</v>
      </c>
      <c r="D59" s="12">
        <v>4268</v>
      </c>
      <c r="E59" s="12">
        <v>3862</v>
      </c>
      <c r="F59" s="12">
        <v>2899</v>
      </c>
      <c r="G59" s="13">
        <v>2914</v>
      </c>
      <c r="H59" s="7">
        <v>2976</v>
      </c>
      <c r="I59" s="7">
        <v>3724</v>
      </c>
      <c r="J59" s="7">
        <v>4162</v>
      </c>
      <c r="K59" s="7">
        <v>4336</v>
      </c>
      <c r="L59" s="7">
        <v>4372</v>
      </c>
      <c r="M59" s="57"/>
      <c r="O59" s="12"/>
      <c r="P59" s="57"/>
      <c r="Q59" s="57"/>
      <c r="R59" s="57"/>
      <c r="S59" s="57"/>
      <c r="T59" s="57"/>
      <c r="X59" s="12"/>
      <c r="Y59" s="12"/>
      <c r="Z59" s="12"/>
      <c r="AA59" s="12"/>
      <c r="AB59" s="12"/>
      <c r="AC59" s="12"/>
      <c r="AD59" s="12"/>
      <c r="AE59" s="12"/>
      <c r="AF59" s="12"/>
      <c r="AG59" s="12"/>
      <c r="AH59" s="12"/>
      <c r="AI59" s="12"/>
    </row>
    <row r="60" spans="1:35" x14ac:dyDescent="0.2">
      <c r="A60" s="7" t="s">
        <v>486</v>
      </c>
      <c r="B60" s="5">
        <v>327992</v>
      </c>
      <c r="C60" s="7" t="s">
        <v>49</v>
      </c>
      <c r="D60" s="12">
        <v>3153</v>
      </c>
      <c r="E60" s="12">
        <v>3468</v>
      </c>
      <c r="F60" s="12">
        <v>3439</v>
      </c>
      <c r="G60" s="13">
        <v>3845</v>
      </c>
      <c r="H60" s="7">
        <v>3849</v>
      </c>
      <c r="I60" s="7">
        <v>3530</v>
      </c>
      <c r="J60" s="7">
        <v>3947</v>
      </c>
      <c r="K60" s="7">
        <v>4236</v>
      </c>
      <c r="L60" s="7">
        <v>4276</v>
      </c>
      <c r="M60" s="57"/>
      <c r="O60" s="12"/>
      <c r="P60" s="57"/>
      <c r="Q60" s="57"/>
      <c r="R60" s="57"/>
      <c r="S60" s="57"/>
      <c r="T60" s="57"/>
      <c r="X60" s="12"/>
      <c r="Y60" s="12"/>
      <c r="Z60" s="12"/>
      <c r="AA60" s="12"/>
      <c r="AB60" s="12"/>
      <c r="AC60" s="12"/>
      <c r="AD60" s="12"/>
      <c r="AE60" s="12"/>
      <c r="AF60" s="12"/>
      <c r="AG60" s="12"/>
      <c r="AH60" s="12"/>
      <c r="AI60" s="12"/>
    </row>
    <row r="61" spans="1:35" x14ac:dyDescent="0.2">
      <c r="A61" s="7" t="s">
        <v>486</v>
      </c>
      <c r="B61" s="5">
        <v>327993</v>
      </c>
      <c r="C61" s="7" t="s">
        <v>50</v>
      </c>
      <c r="D61" s="12">
        <v>5967</v>
      </c>
      <c r="E61" s="12">
        <v>5319</v>
      </c>
      <c r="F61" s="12">
        <v>4642</v>
      </c>
      <c r="G61" s="13">
        <v>4775</v>
      </c>
      <c r="H61" s="7">
        <v>5236</v>
      </c>
      <c r="I61" s="7">
        <v>4919</v>
      </c>
      <c r="J61" s="7">
        <v>5676</v>
      </c>
      <c r="K61" s="7">
        <v>5838</v>
      </c>
      <c r="L61" s="7">
        <v>5879</v>
      </c>
      <c r="M61" s="57"/>
      <c r="O61" s="12"/>
      <c r="P61" s="57"/>
      <c r="Q61" s="57"/>
      <c r="R61" s="57"/>
      <c r="S61" s="57"/>
      <c r="T61" s="57"/>
      <c r="X61" s="12"/>
      <c r="Y61" s="12"/>
      <c r="Z61" s="12"/>
      <c r="AA61" s="12"/>
      <c r="AB61" s="12"/>
      <c r="AC61" s="12"/>
      <c r="AD61" s="12"/>
      <c r="AE61" s="12"/>
      <c r="AF61" s="12"/>
      <c r="AG61" s="12"/>
      <c r="AH61" s="12"/>
      <c r="AI61" s="12"/>
    </row>
    <row r="62" spans="1:35" x14ac:dyDescent="0.2">
      <c r="A62" s="7" t="s">
        <v>486</v>
      </c>
      <c r="B62" s="5">
        <v>327999</v>
      </c>
      <c r="C62" s="7" t="s">
        <v>51</v>
      </c>
      <c r="D62" s="12">
        <v>3249</v>
      </c>
      <c r="E62" s="12">
        <v>2994</v>
      </c>
      <c r="F62" s="12">
        <v>2594</v>
      </c>
      <c r="G62" s="13">
        <v>2719</v>
      </c>
      <c r="H62" s="7">
        <v>2777</v>
      </c>
      <c r="I62" s="7">
        <v>3993</v>
      </c>
      <c r="J62" s="7">
        <v>4319</v>
      </c>
      <c r="K62" s="7">
        <v>4385</v>
      </c>
      <c r="L62" s="7">
        <v>4418</v>
      </c>
      <c r="M62" s="57"/>
      <c r="O62" s="12"/>
      <c r="P62" s="57"/>
      <c r="Q62" s="57"/>
      <c r="R62" s="57"/>
      <c r="S62" s="57"/>
      <c r="T62" s="57"/>
      <c r="X62" s="12"/>
      <c r="Y62" s="12"/>
      <c r="Z62" s="12"/>
      <c r="AA62" s="12"/>
      <c r="AB62" s="12"/>
      <c r="AC62" s="12"/>
      <c r="AD62" s="12"/>
      <c r="AE62" s="12"/>
      <c r="AF62" s="12"/>
      <c r="AG62" s="12"/>
      <c r="AH62" s="12"/>
      <c r="AI62" s="12"/>
    </row>
    <row r="63" spans="1:35" x14ac:dyDescent="0.2">
      <c r="A63" s="7" t="s">
        <v>486</v>
      </c>
      <c r="B63" s="5">
        <v>331110</v>
      </c>
      <c r="C63" s="7" t="s">
        <v>52</v>
      </c>
      <c r="D63" s="12">
        <v>101913</v>
      </c>
      <c r="E63" s="12">
        <v>126597</v>
      </c>
      <c r="F63" s="12">
        <v>63749</v>
      </c>
      <c r="G63" s="13">
        <v>95068</v>
      </c>
      <c r="H63" s="7">
        <v>117070</v>
      </c>
      <c r="I63" s="7">
        <v>112387</v>
      </c>
      <c r="J63" s="7">
        <v>107924</v>
      </c>
      <c r="K63" s="7">
        <v>108066</v>
      </c>
      <c r="L63" s="7">
        <v>86571</v>
      </c>
      <c r="M63" s="57"/>
      <c r="O63" s="12"/>
      <c r="P63" s="57"/>
      <c r="Q63" s="57"/>
      <c r="R63" s="57"/>
      <c r="S63" s="57"/>
      <c r="T63" s="57"/>
      <c r="X63" s="12"/>
      <c r="Y63" s="12"/>
      <c r="Z63" s="12"/>
      <c r="AA63" s="12"/>
      <c r="AB63" s="12"/>
      <c r="AC63" s="12"/>
      <c r="AD63" s="12"/>
      <c r="AE63" s="12"/>
      <c r="AF63" s="12"/>
      <c r="AG63" s="12"/>
      <c r="AH63" s="12"/>
      <c r="AI63" s="12"/>
    </row>
    <row r="64" spans="1:35" x14ac:dyDescent="0.2">
      <c r="A64" s="7" t="s">
        <v>486</v>
      </c>
      <c r="B64" s="5">
        <v>331200</v>
      </c>
      <c r="C64" s="7" t="s">
        <v>53</v>
      </c>
      <c r="D64" s="12">
        <v>22330</v>
      </c>
      <c r="E64" s="12">
        <v>25722</v>
      </c>
      <c r="F64" s="12">
        <v>15143</v>
      </c>
      <c r="G64" s="13">
        <v>22836</v>
      </c>
      <c r="H64" s="7">
        <v>26675</v>
      </c>
      <c r="I64" s="7">
        <v>25932</v>
      </c>
      <c r="J64" s="7">
        <v>24870</v>
      </c>
      <c r="K64" s="7">
        <v>25249</v>
      </c>
      <c r="L64" s="7">
        <v>20217</v>
      </c>
      <c r="M64" s="57"/>
      <c r="O64" s="12"/>
      <c r="P64" s="57"/>
      <c r="Q64" s="57"/>
      <c r="R64" s="57"/>
      <c r="S64" s="57"/>
      <c r="T64" s="57"/>
      <c r="X64" s="12"/>
      <c r="Y64" s="12"/>
      <c r="Z64" s="12"/>
      <c r="AA64" s="12"/>
      <c r="AB64" s="12"/>
      <c r="AC64" s="12"/>
      <c r="AD64" s="12"/>
      <c r="AE64" s="12"/>
      <c r="AF64" s="12"/>
      <c r="AG64" s="12"/>
      <c r="AH64" s="12"/>
      <c r="AI64" s="12"/>
    </row>
    <row r="65" spans="1:35" x14ac:dyDescent="0.2">
      <c r="A65" s="7" t="s">
        <v>486</v>
      </c>
      <c r="B65" s="5" t="s">
        <v>401</v>
      </c>
      <c r="C65" s="7" t="s">
        <v>54</v>
      </c>
      <c r="D65" s="12">
        <v>7836</v>
      </c>
      <c r="E65" s="12">
        <v>8164</v>
      </c>
      <c r="F65" s="12">
        <v>4415</v>
      </c>
      <c r="G65" s="13">
        <v>5755</v>
      </c>
      <c r="H65" s="7">
        <v>7024</v>
      </c>
      <c r="I65" s="7">
        <v>6434</v>
      </c>
      <c r="J65" s="7">
        <v>5976</v>
      </c>
      <c r="K65" s="7">
        <v>5520</v>
      </c>
      <c r="L65" s="7">
        <v>5053</v>
      </c>
      <c r="M65" s="57"/>
      <c r="O65" s="12"/>
      <c r="P65" s="57"/>
      <c r="Q65" s="57"/>
      <c r="R65" s="57"/>
      <c r="S65" s="57"/>
      <c r="T65" s="57"/>
      <c r="X65" s="12"/>
      <c r="Y65" s="12"/>
      <c r="Z65" s="12"/>
      <c r="AA65" s="12"/>
      <c r="AB65" s="12"/>
      <c r="AC65" s="12"/>
      <c r="AD65" s="12"/>
      <c r="AE65" s="12"/>
      <c r="AF65" s="12"/>
      <c r="AG65" s="12"/>
      <c r="AH65" s="12"/>
      <c r="AI65" s="12"/>
    </row>
    <row r="66" spans="1:35" x14ac:dyDescent="0.2">
      <c r="A66" s="7" t="s">
        <v>486</v>
      </c>
      <c r="B66" s="5">
        <v>331314</v>
      </c>
      <c r="C66" s="7" t="s">
        <v>55</v>
      </c>
      <c r="D66" s="12">
        <v>7760</v>
      </c>
      <c r="E66" s="12">
        <v>7251</v>
      </c>
      <c r="F66" s="12">
        <v>3332</v>
      </c>
      <c r="G66" s="13">
        <v>5065</v>
      </c>
      <c r="H66" s="7">
        <v>5903</v>
      </c>
      <c r="I66" s="7">
        <v>5932</v>
      </c>
      <c r="J66" s="7">
        <v>6293</v>
      </c>
      <c r="K66" s="7">
        <v>6525</v>
      </c>
      <c r="L66" s="7">
        <v>5971</v>
      </c>
      <c r="M66" s="57"/>
      <c r="O66" s="12"/>
      <c r="P66" s="57"/>
      <c r="Q66" s="57"/>
      <c r="R66" s="57"/>
      <c r="S66" s="57"/>
      <c r="T66" s="57"/>
      <c r="X66" s="12"/>
      <c r="Y66" s="12"/>
      <c r="Z66" s="12"/>
      <c r="AA66" s="12"/>
      <c r="AB66" s="12"/>
      <c r="AC66" s="12"/>
      <c r="AD66" s="12"/>
      <c r="AE66" s="12"/>
      <c r="AF66" s="12"/>
      <c r="AG66" s="12"/>
      <c r="AH66" s="12"/>
      <c r="AI66" s="12"/>
    </row>
    <row r="67" spans="1:35" x14ac:dyDescent="0.2">
      <c r="A67" s="7" t="s">
        <v>486</v>
      </c>
      <c r="B67" s="5" t="s">
        <v>402</v>
      </c>
      <c r="C67" s="7" t="s">
        <v>56</v>
      </c>
      <c r="D67" s="12">
        <v>25888</v>
      </c>
      <c r="E67" s="12">
        <v>24398</v>
      </c>
      <c r="F67" s="12">
        <v>17488</v>
      </c>
      <c r="G67" s="13">
        <v>22252</v>
      </c>
      <c r="H67" s="7">
        <v>25030</v>
      </c>
      <c r="I67" s="7">
        <v>25041</v>
      </c>
      <c r="J67" s="7">
        <v>26406</v>
      </c>
      <c r="K67" s="7">
        <v>26989</v>
      </c>
      <c r="L67" s="7">
        <v>24598</v>
      </c>
      <c r="M67" s="57"/>
      <c r="O67" s="12"/>
      <c r="P67" s="57"/>
      <c r="Q67" s="57"/>
      <c r="R67" s="57"/>
      <c r="S67" s="57"/>
      <c r="T67" s="57"/>
      <c r="X67" s="12"/>
      <c r="Y67" s="12"/>
      <c r="Z67" s="12"/>
      <c r="AA67" s="12"/>
      <c r="AB67" s="12"/>
      <c r="AC67" s="12"/>
      <c r="AD67" s="12"/>
      <c r="AE67" s="12"/>
      <c r="AF67" s="12"/>
      <c r="AG67" s="12"/>
      <c r="AH67" s="12"/>
      <c r="AI67" s="12"/>
    </row>
    <row r="68" spans="1:35" x14ac:dyDescent="0.2">
      <c r="A68" s="7" t="s">
        <v>486</v>
      </c>
      <c r="B68" s="5">
        <v>331411</v>
      </c>
      <c r="C68" s="7" t="s">
        <v>57</v>
      </c>
      <c r="D68" s="12">
        <v>7584</v>
      </c>
      <c r="E68" s="12">
        <v>6522</v>
      </c>
      <c r="F68" s="12">
        <v>5695</v>
      </c>
      <c r="G68" s="13">
        <v>9105</v>
      </c>
      <c r="H68" s="7">
        <v>9840</v>
      </c>
      <c r="I68" s="7">
        <v>8882</v>
      </c>
      <c r="J68" s="7">
        <v>9061</v>
      </c>
      <c r="K68" s="7">
        <v>8665</v>
      </c>
      <c r="L68" s="7">
        <v>7905</v>
      </c>
      <c r="M68" s="57"/>
      <c r="O68" s="12"/>
      <c r="P68" s="57"/>
      <c r="Q68" s="57"/>
      <c r="R68" s="57"/>
      <c r="S68" s="57"/>
      <c r="T68" s="57"/>
      <c r="X68" s="12"/>
      <c r="Y68" s="12"/>
      <c r="Z68" s="12"/>
      <c r="AA68" s="12"/>
      <c r="AB68" s="12"/>
      <c r="AC68" s="12"/>
      <c r="AD68" s="12"/>
      <c r="AE68" s="12"/>
      <c r="AF68" s="12"/>
      <c r="AG68" s="12"/>
      <c r="AH68" s="12"/>
      <c r="AI68" s="12"/>
    </row>
    <row r="69" spans="1:35" x14ac:dyDescent="0.2">
      <c r="A69" s="7" t="s">
        <v>486</v>
      </c>
      <c r="B69" s="5">
        <v>331419</v>
      </c>
      <c r="C69" s="7" t="s">
        <v>58</v>
      </c>
      <c r="D69" s="12">
        <v>5927</v>
      </c>
      <c r="E69" s="12">
        <v>7084</v>
      </c>
      <c r="F69" s="12">
        <v>6487</v>
      </c>
      <c r="G69" s="13">
        <v>8222</v>
      </c>
      <c r="H69" s="7">
        <v>9770</v>
      </c>
      <c r="I69" s="7">
        <v>6520</v>
      </c>
      <c r="J69" s="7">
        <v>6633</v>
      </c>
      <c r="K69" s="7">
        <v>6353</v>
      </c>
      <c r="L69" s="7">
        <v>5788</v>
      </c>
      <c r="M69" s="57"/>
      <c r="O69" s="12"/>
      <c r="P69" s="57"/>
      <c r="Q69" s="57"/>
      <c r="R69" s="57"/>
      <c r="S69" s="57"/>
      <c r="T69" s="57"/>
      <c r="X69" s="12"/>
      <c r="Y69" s="12"/>
      <c r="Z69" s="12"/>
      <c r="AA69" s="12"/>
      <c r="AB69" s="12"/>
      <c r="AC69" s="12"/>
      <c r="AD69" s="12"/>
      <c r="AE69" s="12"/>
      <c r="AF69" s="12"/>
      <c r="AG69" s="12"/>
      <c r="AH69" s="12"/>
      <c r="AI69" s="12"/>
    </row>
    <row r="70" spans="1:35" x14ac:dyDescent="0.2">
      <c r="A70" s="7" t="s">
        <v>486</v>
      </c>
      <c r="B70" s="5">
        <v>331420</v>
      </c>
      <c r="C70" s="7" t="s">
        <v>59</v>
      </c>
      <c r="D70" s="12">
        <v>25562</v>
      </c>
      <c r="E70" s="12">
        <v>23120</v>
      </c>
      <c r="F70" s="12">
        <v>13993</v>
      </c>
      <c r="G70" s="13">
        <v>21071</v>
      </c>
      <c r="H70" s="7">
        <v>24814</v>
      </c>
      <c r="I70" s="7">
        <v>22109</v>
      </c>
      <c r="J70" s="7">
        <v>22467</v>
      </c>
      <c r="K70" s="7">
        <v>22429</v>
      </c>
      <c r="L70" s="7">
        <v>20467</v>
      </c>
      <c r="M70" s="57"/>
      <c r="O70" s="12"/>
      <c r="P70" s="57"/>
      <c r="Q70" s="57"/>
      <c r="R70" s="57"/>
      <c r="S70" s="57"/>
      <c r="T70" s="57"/>
      <c r="X70" s="12"/>
      <c r="Y70" s="12"/>
      <c r="Z70" s="12"/>
      <c r="AA70" s="12"/>
      <c r="AB70" s="12"/>
      <c r="AC70" s="12"/>
      <c r="AD70" s="12"/>
      <c r="AE70" s="12"/>
      <c r="AF70" s="12"/>
      <c r="AG70" s="12"/>
      <c r="AH70" s="12"/>
      <c r="AI70" s="12"/>
    </row>
    <row r="71" spans="1:35" x14ac:dyDescent="0.2">
      <c r="A71" s="7" t="s">
        <v>486</v>
      </c>
      <c r="B71" s="5">
        <v>331490</v>
      </c>
      <c r="C71" s="7" t="s">
        <v>60</v>
      </c>
      <c r="D71" s="12">
        <v>18181</v>
      </c>
      <c r="E71" s="12">
        <v>20048</v>
      </c>
      <c r="F71" s="12">
        <v>13532</v>
      </c>
      <c r="G71" s="13">
        <v>17914</v>
      </c>
      <c r="H71" s="7">
        <v>23327</v>
      </c>
      <c r="I71" s="7">
        <v>22860</v>
      </c>
      <c r="J71" s="7">
        <v>21368</v>
      </c>
      <c r="K71" s="7">
        <v>20144</v>
      </c>
      <c r="L71" s="7">
        <v>18391</v>
      </c>
      <c r="M71" s="57"/>
      <c r="O71" s="12"/>
      <c r="P71" s="57"/>
      <c r="Q71" s="57"/>
      <c r="R71" s="57"/>
      <c r="S71" s="57"/>
      <c r="T71" s="57"/>
      <c r="X71" s="12"/>
      <c r="Y71" s="12"/>
      <c r="Z71" s="12"/>
      <c r="AA71" s="12"/>
      <c r="AB71" s="12"/>
      <c r="AC71" s="12"/>
      <c r="AD71" s="12"/>
      <c r="AE71" s="12"/>
      <c r="AF71" s="12"/>
      <c r="AG71" s="12"/>
      <c r="AH71" s="12"/>
      <c r="AI71" s="12"/>
    </row>
    <row r="72" spans="1:35" x14ac:dyDescent="0.2">
      <c r="A72" s="7" t="s">
        <v>486</v>
      </c>
      <c r="B72" s="5">
        <v>331510</v>
      </c>
      <c r="C72" s="7" t="s">
        <v>61</v>
      </c>
      <c r="D72" s="12">
        <v>18750</v>
      </c>
      <c r="E72" s="12">
        <v>18127</v>
      </c>
      <c r="F72" s="12">
        <v>13300</v>
      </c>
      <c r="G72" s="13">
        <v>15926</v>
      </c>
      <c r="H72" s="7">
        <v>18023</v>
      </c>
      <c r="I72" s="7">
        <v>18574</v>
      </c>
      <c r="J72" s="7">
        <v>17751</v>
      </c>
      <c r="K72" s="7">
        <v>18784</v>
      </c>
      <c r="L72" s="7">
        <v>18451</v>
      </c>
      <c r="M72" s="57"/>
      <c r="O72" s="12"/>
      <c r="P72" s="57"/>
      <c r="Q72" s="57"/>
      <c r="R72" s="57"/>
      <c r="S72" s="57"/>
      <c r="T72" s="57"/>
      <c r="X72" s="12"/>
      <c r="Y72" s="12"/>
      <c r="Z72" s="12"/>
      <c r="AA72" s="12"/>
      <c r="AB72" s="12"/>
      <c r="AC72" s="12"/>
      <c r="AD72" s="12"/>
      <c r="AE72" s="12"/>
      <c r="AF72" s="12"/>
      <c r="AG72" s="12"/>
      <c r="AH72" s="12"/>
      <c r="AI72" s="12"/>
    </row>
    <row r="73" spans="1:35" x14ac:dyDescent="0.2">
      <c r="A73" s="7" t="s">
        <v>486</v>
      </c>
      <c r="B73" s="5">
        <v>331520</v>
      </c>
      <c r="C73" s="7" t="s">
        <v>62</v>
      </c>
      <c r="D73" s="12">
        <v>13816</v>
      </c>
      <c r="E73" s="12">
        <v>12521</v>
      </c>
      <c r="F73" s="12">
        <v>8853</v>
      </c>
      <c r="G73" s="13">
        <v>10919</v>
      </c>
      <c r="H73" s="7">
        <v>12397</v>
      </c>
      <c r="I73" s="7">
        <v>12908</v>
      </c>
      <c r="J73" s="7">
        <v>13375</v>
      </c>
      <c r="K73" s="7">
        <v>13930</v>
      </c>
      <c r="L73" s="7">
        <v>14377</v>
      </c>
      <c r="M73" s="57"/>
      <c r="O73" s="12"/>
      <c r="P73" s="57"/>
      <c r="Q73" s="57"/>
      <c r="R73" s="57"/>
      <c r="S73" s="57"/>
      <c r="T73" s="57"/>
      <c r="X73" s="12"/>
      <c r="Y73" s="12"/>
      <c r="Z73" s="12"/>
      <c r="AA73" s="12"/>
      <c r="AB73" s="12"/>
      <c r="AC73" s="12"/>
      <c r="AD73" s="12"/>
      <c r="AE73" s="12"/>
      <c r="AF73" s="12"/>
      <c r="AG73" s="12"/>
      <c r="AH73" s="12"/>
      <c r="AI73" s="12"/>
    </row>
    <row r="74" spans="1:35" x14ac:dyDescent="0.2">
      <c r="A74" s="7" t="s">
        <v>486</v>
      </c>
      <c r="B74" s="5" t="s">
        <v>403</v>
      </c>
      <c r="C74" s="7" t="s">
        <v>63</v>
      </c>
      <c r="D74" s="12">
        <v>12433</v>
      </c>
      <c r="E74" s="12">
        <v>12702</v>
      </c>
      <c r="F74" s="12">
        <v>9913</v>
      </c>
      <c r="G74" s="13">
        <v>11067</v>
      </c>
      <c r="H74" s="7">
        <v>13057</v>
      </c>
      <c r="I74" s="7">
        <v>14646</v>
      </c>
      <c r="J74" s="7">
        <v>14829</v>
      </c>
      <c r="K74" s="7">
        <v>15253</v>
      </c>
      <c r="L74" s="7">
        <v>13550</v>
      </c>
      <c r="M74" s="57"/>
      <c r="O74" s="12"/>
      <c r="P74" s="57"/>
      <c r="Q74" s="57"/>
      <c r="R74" s="57"/>
      <c r="S74" s="57"/>
      <c r="T74" s="57"/>
      <c r="X74" s="12"/>
      <c r="Y74" s="12"/>
      <c r="Z74" s="12"/>
      <c r="AA74" s="12"/>
      <c r="AB74" s="12"/>
      <c r="AC74" s="12"/>
      <c r="AD74" s="12"/>
      <c r="AE74" s="12"/>
      <c r="AF74" s="12"/>
      <c r="AG74" s="12"/>
      <c r="AH74" s="12"/>
      <c r="AI74" s="12"/>
    </row>
    <row r="75" spans="1:35" x14ac:dyDescent="0.2">
      <c r="A75" s="7" t="s">
        <v>486</v>
      </c>
      <c r="B75" s="5">
        <v>332114</v>
      </c>
      <c r="C75" s="7" t="s">
        <v>64</v>
      </c>
      <c r="D75" s="12">
        <v>8046</v>
      </c>
      <c r="E75" s="12">
        <v>8951</v>
      </c>
      <c r="F75" s="12">
        <v>5959</v>
      </c>
      <c r="G75" s="13">
        <v>7048</v>
      </c>
      <c r="H75" s="7">
        <v>7757</v>
      </c>
      <c r="I75" s="7">
        <v>8341</v>
      </c>
      <c r="J75" s="7">
        <v>8266</v>
      </c>
      <c r="K75" s="7">
        <v>8529</v>
      </c>
      <c r="L75" s="7">
        <v>7591</v>
      </c>
      <c r="M75" s="57"/>
      <c r="O75" s="12"/>
      <c r="P75" s="57"/>
      <c r="Q75" s="57"/>
      <c r="R75" s="57"/>
      <c r="S75" s="57"/>
      <c r="T75" s="57"/>
      <c r="X75" s="12"/>
      <c r="Y75" s="12"/>
      <c r="Z75" s="12"/>
      <c r="AA75" s="12"/>
      <c r="AB75" s="12"/>
      <c r="AC75" s="12"/>
      <c r="AD75" s="12"/>
      <c r="AE75" s="12"/>
      <c r="AF75" s="12"/>
      <c r="AG75" s="12"/>
      <c r="AH75" s="12"/>
      <c r="AI75" s="12"/>
    </row>
    <row r="76" spans="1:35" x14ac:dyDescent="0.2">
      <c r="A76" s="7" t="s">
        <v>486</v>
      </c>
      <c r="B76" s="5" t="s">
        <v>404</v>
      </c>
      <c r="C76" s="7" t="s">
        <v>65</v>
      </c>
      <c r="D76" s="12">
        <v>12749</v>
      </c>
      <c r="E76" s="12">
        <v>13675</v>
      </c>
      <c r="F76" s="12">
        <v>10192</v>
      </c>
      <c r="G76" s="13">
        <v>11498</v>
      </c>
      <c r="H76" s="7">
        <v>12948</v>
      </c>
      <c r="I76" s="7">
        <v>11831</v>
      </c>
      <c r="J76" s="7">
        <v>11877</v>
      </c>
      <c r="K76" s="7">
        <v>11897</v>
      </c>
      <c r="L76" s="7">
        <v>10601</v>
      </c>
      <c r="M76" s="57"/>
      <c r="O76" s="12"/>
      <c r="P76" s="57"/>
      <c r="Q76" s="57"/>
      <c r="R76" s="57"/>
      <c r="S76" s="57"/>
      <c r="T76" s="57"/>
      <c r="X76" s="12"/>
      <c r="Y76" s="12"/>
      <c r="Z76" s="12"/>
      <c r="AA76" s="12"/>
      <c r="AB76" s="12"/>
      <c r="AC76" s="12"/>
      <c r="AD76" s="12"/>
      <c r="AE76" s="12"/>
      <c r="AF76" s="12"/>
      <c r="AG76" s="12"/>
      <c r="AH76" s="12"/>
      <c r="AI76" s="12"/>
    </row>
    <row r="77" spans="1:35" x14ac:dyDescent="0.2">
      <c r="A77" s="7" t="s">
        <v>486</v>
      </c>
      <c r="B77" s="5">
        <v>332200</v>
      </c>
      <c r="C77" s="7" t="s">
        <v>66</v>
      </c>
      <c r="D77" s="12">
        <v>10486</v>
      </c>
      <c r="E77" s="12">
        <v>9586</v>
      </c>
      <c r="F77" s="12">
        <v>9397</v>
      </c>
      <c r="G77" s="13">
        <v>10522</v>
      </c>
      <c r="H77" s="7">
        <v>10524</v>
      </c>
      <c r="I77" s="7">
        <v>9653</v>
      </c>
      <c r="J77" s="7">
        <v>9797</v>
      </c>
      <c r="K77" s="7">
        <v>9739</v>
      </c>
      <c r="L77" s="7">
        <v>10011</v>
      </c>
      <c r="M77" s="57"/>
      <c r="O77" s="12"/>
      <c r="P77" s="57"/>
      <c r="Q77" s="57"/>
      <c r="R77" s="57"/>
      <c r="S77" s="57"/>
      <c r="T77" s="57"/>
      <c r="X77" s="12"/>
      <c r="Y77" s="12"/>
      <c r="Z77" s="12"/>
      <c r="AA77" s="12"/>
      <c r="AB77" s="12"/>
      <c r="AC77" s="12"/>
      <c r="AD77" s="12"/>
      <c r="AE77" s="12"/>
      <c r="AF77" s="12"/>
      <c r="AG77" s="12"/>
      <c r="AH77" s="12"/>
      <c r="AI77" s="12"/>
    </row>
    <row r="78" spans="1:35" x14ac:dyDescent="0.2">
      <c r="A78" s="7" t="s">
        <v>486</v>
      </c>
      <c r="B78" s="5">
        <v>332310</v>
      </c>
      <c r="C78" s="7" t="s">
        <v>67</v>
      </c>
      <c r="D78" s="12">
        <v>45494</v>
      </c>
      <c r="E78" s="12">
        <v>50519</v>
      </c>
      <c r="F78" s="12">
        <v>38251</v>
      </c>
      <c r="G78" s="13">
        <v>34600</v>
      </c>
      <c r="H78" s="7">
        <v>36756</v>
      </c>
      <c r="I78" s="7">
        <v>40567</v>
      </c>
      <c r="J78" s="7">
        <v>40860</v>
      </c>
      <c r="K78" s="7">
        <v>44378</v>
      </c>
      <c r="L78" s="7">
        <v>44975</v>
      </c>
      <c r="M78" s="57"/>
      <c r="O78" s="12"/>
      <c r="P78" s="57"/>
      <c r="Q78" s="57"/>
      <c r="R78" s="57"/>
      <c r="S78" s="57"/>
      <c r="T78" s="57"/>
      <c r="X78" s="12"/>
      <c r="Y78" s="12"/>
      <c r="Z78" s="12"/>
      <c r="AA78" s="12"/>
      <c r="AB78" s="12"/>
      <c r="AC78" s="12"/>
      <c r="AD78" s="12"/>
      <c r="AE78" s="12"/>
      <c r="AF78" s="12"/>
      <c r="AG78" s="12"/>
      <c r="AH78" s="12"/>
      <c r="AI78" s="12"/>
    </row>
    <row r="79" spans="1:35" x14ac:dyDescent="0.2">
      <c r="A79" s="7" t="s">
        <v>486</v>
      </c>
      <c r="B79" s="5">
        <v>332320</v>
      </c>
      <c r="C79" s="7" t="s">
        <v>68</v>
      </c>
      <c r="D79" s="12">
        <v>43709</v>
      </c>
      <c r="E79" s="12">
        <v>44256</v>
      </c>
      <c r="F79" s="12">
        <v>34219</v>
      </c>
      <c r="G79" s="13">
        <v>33081</v>
      </c>
      <c r="H79" s="7">
        <v>34518</v>
      </c>
      <c r="I79" s="7">
        <v>36286</v>
      </c>
      <c r="J79" s="7">
        <v>36453</v>
      </c>
      <c r="K79" s="7">
        <v>38767</v>
      </c>
      <c r="L79" s="7">
        <v>39331</v>
      </c>
      <c r="M79" s="57"/>
      <c r="O79" s="12"/>
      <c r="P79" s="57"/>
      <c r="Q79" s="57"/>
      <c r="R79" s="57"/>
      <c r="S79" s="57"/>
      <c r="T79" s="57"/>
      <c r="X79" s="12"/>
      <c r="Y79" s="12"/>
      <c r="Z79" s="12"/>
      <c r="AA79" s="12"/>
      <c r="AB79" s="12"/>
      <c r="AC79" s="12"/>
      <c r="AD79" s="12"/>
      <c r="AE79" s="12"/>
      <c r="AF79" s="12"/>
      <c r="AG79" s="12"/>
      <c r="AH79" s="12"/>
      <c r="AI79" s="12"/>
    </row>
    <row r="80" spans="1:35" x14ac:dyDescent="0.2">
      <c r="A80" s="7" t="s">
        <v>486</v>
      </c>
      <c r="B80" s="5">
        <v>332410</v>
      </c>
      <c r="C80" s="7" t="s">
        <v>69</v>
      </c>
      <c r="D80" s="12">
        <v>5816</v>
      </c>
      <c r="E80" s="12">
        <v>7272</v>
      </c>
      <c r="F80" s="12">
        <v>5750</v>
      </c>
      <c r="G80" s="13">
        <v>5655</v>
      </c>
      <c r="H80" s="7">
        <v>6796</v>
      </c>
      <c r="I80" s="7">
        <v>7163</v>
      </c>
      <c r="J80" s="7">
        <v>7457</v>
      </c>
      <c r="K80" s="7">
        <v>7771</v>
      </c>
      <c r="L80" s="7">
        <v>7468</v>
      </c>
      <c r="M80" s="57"/>
      <c r="O80" s="12"/>
      <c r="P80" s="57"/>
      <c r="Q80" s="57"/>
      <c r="R80" s="57"/>
      <c r="S80" s="57"/>
      <c r="T80" s="57"/>
      <c r="X80" s="12"/>
      <c r="Y80" s="12"/>
      <c r="Z80" s="12"/>
      <c r="AA80" s="12"/>
      <c r="AB80" s="12"/>
      <c r="AC80" s="12"/>
      <c r="AD80" s="12"/>
      <c r="AE80" s="12"/>
      <c r="AF80" s="12"/>
      <c r="AG80" s="12"/>
      <c r="AH80" s="12"/>
      <c r="AI80" s="12"/>
    </row>
    <row r="81" spans="1:35" x14ac:dyDescent="0.2">
      <c r="A81" s="7" t="s">
        <v>486</v>
      </c>
      <c r="B81" s="5">
        <v>332420</v>
      </c>
      <c r="C81" s="7" t="s">
        <v>70</v>
      </c>
      <c r="D81" s="12">
        <v>8686</v>
      </c>
      <c r="E81" s="12">
        <v>9051</v>
      </c>
      <c r="F81" s="12">
        <v>6198</v>
      </c>
      <c r="G81" s="13">
        <v>5815</v>
      </c>
      <c r="H81" s="7">
        <v>7249</v>
      </c>
      <c r="I81" s="7">
        <v>9456</v>
      </c>
      <c r="J81" s="7">
        <v>9554</v>
      </c>
      <c r="K81" s="7">
        <v>10210</v>
      </c>
      <c r="L81" s="7">
        <v>9823</v>
      </c>
      <c r="M81" s="57"/>
      <c r="O81" s="12"/>
      <c r="P81" s="57"/>
      <c r="Q81" s="57"/>
      <c r="R81" s="57"/>
      <c r="S81" s="57"/>
      <c r="T81" s="57"/>
      <c r="X81" s="12"/>
      <c r="Y81" s="12"/>
      <c r="Z81" s="12"/>
      <c r="AA81" s="12"/>
      <c r="AB81" s="12"/>
      <c r="AC81" s="12"/>
      <c r="AD81" s="12"/>
      <c r="AE81" s="12"/>
      <c r="AF81" s="12"/>
      <c r="AG81" s="12"/>
      <c r="AH81" s="12"/>
      <c r="AI81" s="12"/>
    </row>
    <row r="82" spans="1:35" x14ac:dyDescent="0.2">
      <c r="A82" s="7" t="s">
        <v>486</v>
      </c>
      <c r="B82" s="5">
        <v>332430</v>
      </c>
      <c r="C82" s="7" t="s">
        <v>71</v>
      </c>
      <c r="D82" s="12">
        <v>17158</v>
      </c>
      <c r="E82" s="12">
        <v>18240</v>
      </c>
      <c r="F82" s="12">
        <v>17575</v>
      </c>
      <c r="G82" s="13">
        <v>18464</v>
      </c>
      <c r="H82" s="7">
        <v>18835</v>
      </c>
      <c r="I82" s="7">
        <v>18949</v>
      </c>
      <c r="J82" s="7">
        <v>18618</v>
      </c>
      <c r="K82" s="7">
        <v>19172</v>
      </c>
      <c r="L82" s="7">
        <v>18468</v>
      </c>
      <c r="M82" s="57"/>
      <c r="O82" s="12"/>
      <c r="P82" s="57"/>
      <c r="Q82" s="57"/>
      <c r="R82" s="57"/>
      <c r="S82" s="57"/>
      <c r="T82" s="57"/>
      <c r="X82" s="12"/>
      <c r="Y82" s="12"/>
      <c r="Z82" s="12"/>
      <c r="AA82" s="12"/>
      <c r="AB82" s="12"/>
      <c r="AC82" s="12"/>
      <c r="AD82" s="12"/>
      <c r="AE82" s="12"/>
      <c r="AF82" s="12"/>
      <c r="AG82" s="12"/>
      <c r="AH82" s="12"/>
      <c r="AI82" s="12"/>
    </row>
    <row r="83" spans="1:35" x14ac:dyDescent="0.2">
      <c r="A83" s="7" t="s">
        <v>486</v>
      </c>
      <c r="B83" s="5">
        <v>332500</v>
      </c>
      <c r="C83" s="7" t="s">
        <v>72</v>
      </c>
      <c r="D83" s="12">
        <v>9239</v>
      </c>
      <c r="E83" s="12">
        <v>8256</v>
      </c>
      <c r="F83" s="12">
        <v>6369</v>
      </c>
      <c r="G83" s="13">
        <v>6417</v>
      </c>
      <c r="H83" s="7">
        <v>6605</v>
      </c>
      <c r="I83" s="7">
        <v>7036</v>
      </c>
      <c r="J83" s="7">
        <v>7270</v>
      </c>
      <c r="K83" s="7">
        <v>7889</v>
      </c>
      <c r="L83" s="7">
        <v>7966</v>
      </c>
      <c r="M83" s="57"/>
      <c r="O83" s="12"/>
      <c r="P83" s="57"/>
      <c r="Q83" s="57"/>
      <c r="R83" s="57"/>
      <c r="S83" s="57"/>
      <c r="T83" s="57"/>
      <c r="X83" s="12"/>
      <c r="Y83" s="12"/>
      <c r="Z83" s="12"/>
      <c r="AA83" s="12"/>
      <c r="AB83" s="12"/>
      <c r="AC83" s="12"/>
      <c r="AD83" s="12"/>
      <c r="AE83" s="12"/>
      <c r="AF83" s="12"/>
      <c r="AG83" s="12"/>
      <c r="AH83" s="12"/>
      <c r="AI83" s="12"/>
    </row>
    <row r="84" spans="1:35" x14ac:dyDescent="0.2">
      <c r="A84" s="7" t="s">
        <v>486</v>
      </c>
      <c r="B84" s="5">
        <v>332600</v>
      </c>
      <c r="C84" s="7" t="s">
        <v>73</v>
      </c>
      <c r="D84" s="12">
        <v>9146</v>
      </c>
      <c r="E84" s="12">
        <v>9204</v>
      </c>
      <c r="F84" s="12">
        <v>7480</v>
      </c>
      <c r="G84" s="13">
        <v>8201</v>
      </c>
      <c r="H84" s="7">
        <v>8478</v>
      </c>
      <c r="I84" s="7">
        <v>8792</v>
      </c>
      <c r="J84" s="7">
        <v>8855</v>
      </c>
      <c r="K84" s="7">
        <v>8972</v>
      </c>
      <c r="L84" s="7">
        <v>9060</v>
      </c>
      <c r="M84" s="57"/>
      <c r="O84" s="12"/>
      <c r="P84" s="57"/>
      <c r="Q84" s="57"/>
      <c r="R84" s="57"/>
      <c r="S84" s="57"/>
      <c r="T84" s="57"/>
      <c r="X84" s="12"/>
      <c r="Y84" s="12"/>
      <c r="Z84" s="12"/>
      <c r="AA84" s="12"/>
      <c r="AB84" s="12"/>
      <c r="AC84" s="12"/>
      <c r="AD84" s="12"/>
      <c r="AE84" s="12"/>
      <c r="AF84" s="12"/>
      <c r="AG84" s="12"/>
      <c r="AH84" s="12"/>
      <c r="AI84" s="12"/>
    </row>
    <row r="85" spans="1:35" x14ac:dyDescent="0.2">
      <c r="A85" s="7" t="s">
        <v>486</v>
      </c>
      <c r="B85" s="5">
        <v>332710</v>
      </c>
      <c r="C85" s="7" t="s">
        <v>74</v>
      </c>
      <c r="D85" s="12">
        <v>37117</v>
      </c>
      <c r="E85" s="12">
        <v>39409</v>
      </c>
      <c r="F85" s="12">
        <v>30320</v>
      </c>
      <c r="G85" s="13">
        <v>33775</v>
      </c>
      <c r="H85" s="7">
        <v>39989</v>
      </c>
      <c r="I85" s="7">
        <v>40313</v>
      </c>
      <c r="J85" s="7">
        <v>40453</v>
      </c>
      <c r="K85" s="7">
        <v>42002</v>
      </c>
      <c r="L85" s="7">
        <v>42626</v>
      </c>
      <c r="M85" s="57"/>
      <c r="O85" s="12"/>
      <c r="P85" s="57"/>
      <c r="Q85" s="57"/>
      <c r="R85" s="57"/>
      <c r="S85" s="57"/>
      <c r="T85" s="57"/>
      <c r="X85" s="12"/>
      <c r="Y85" s="12"/>
      <c r="Z85" s="12"/>
      <c r="AA85" s="12"/>
      <c r="AB85" s="12"/>
      <c r="AC85" s="12"/>
      <c r="AD85" s="12"/>
      <c r="AE85" s="12"/>
      <c r="AF85" s="12"/>
      <c r="AG85" s="12"/>
      <c r="AH85" s="12"/>
      <c r="AI85" s="12"/>
    </row>
    <row r="86" spans="1:35" x14ac:dyDescent="0.2">
      <c r="A86" s="7" t="s">
        <v>486</v>
      </c>
      <c r="B86" s="5">
        <v>332720</v>
      </c>
      <c r="C86" s="7" t="s">
        <v>75</v>
      </c>
      <c r="D86" s="12">
        <v>24259</v>
      </c>
      <c r="E86" s="12">
        <v>24933</v>
      </c>
      <c r="F86" s="12">
        <v>18497</v>
      </c>
      <c r="G86" s="13">
        <v>21358</v>
      </c>
      <c r="H86" s="7">
        <v>24302</v>
      </c>
      <c r="I86" s="7">
        <v>28038</v>
      </c>
      <c r="J86" s="7">
        <v>28891</v>
      </c>
      <c r="K86" s="7">
        <v>29284</v>
      </c>
      <c r="L86" s="7">
        <v>29547</v>
      </c>
      <c r="M86" s="57"/>
      <c r="O86" s="12"/>
      <c r="P86" s="57"/>
      <c r="Q86" s="57"/>
      <c r="R86" s="57"/>
      <c r="S86" s="57"/>
      <c r="T86" s="57"/>
      <c r="X86" s="12"/>
      <c r="Y86" s="12"/>
      <c r="Z86" s="12"/>
      <c r="AA86" s="12"/>
      <c r="AB86" s="12"/>
      <c r="AC86" s="12"/>
      <c r="AD86" s="12"/>
      <c r="AE86" s="12"/>
      <c r="AF86" s="12"/>
      <c r="AG86" s="12"/>
      <c r="AH86" s="12"/>
      <c r="AI86" s="12"/>
    </row>
    <row r="87" spans="1:35" x14ac:dyDescent="0.2">
      <c r="A87" s="7" t="s">
        <v>486</v>
      </c>
      <c r="B87" s="5">
        <v>332800</v>
      </c>
      <c r="C87" s="7" t="s">
        <v>76</v>
      </c>
      <c r="D87" s="12">
        <v>26840</v>
      </c>
      <c r="E87" s="12">
        <v>27782</v>
      </c>
      <c r="F87" s="12">
        <v>20414</v>
      </c>
      <c r="G87" s="13">
        <v>24285</v>
      </c>
      <c r="H87" s="7">
        <v>27080</v>
      </c>
      <c r="I87" s="7">
        <v>27262</v>
      </c>
      <c r="J87" s="7">
        <v>27860</v>
      </c>
      <c r="K87" s="7">
        <v>28910</v>
      </c>
      <c r="L87" s="7">
        <v>29192</v>
      </c>
      <c r="M87" s="57"/>
      <c r="O87" s="12"/>
      <c r="P87" s="57"/>
      <c r="Q87" s="57"/>
      <c r="R87" s="57"/>
      <c r="S87" s="57"/>
      <c r="T87" s="57"/>
      <c r="X87" s="12"/>
      <c r="Y87" s="12"/>
      <c r="Z87" s="12"/>
      <c r="AA87" s="12"/>
      <c r="AB87" s="12"/>
      <c r="AC87" s="12"/>
      <c r="AD87" s="12"/>
      <c r="AE87" s="12"/>
      <c r="AF87" s="12"/>
      <c r="AG87" s="12"/>
      <c r="AH87" s="12"/>
      <c r="AI87" s="12"/>
    </row>
    <row r="88" spans="1:35" x14ac:dyDescent="0.2">
      <c r="A88" s="7" t="s">
        <v>486</v>
      </c>
      <c r="B88" s="5" t="s">
        <v>405</v>
      </c>
      <c r="C88" s="7" t="s">
        <v>77</v>
      </c>
      <c r="D88" s="12">
        <v>23942</v>
      </c>
      <c r="E88" s="12">
        <v>25038</v>
      </c>
      <c r="F88" s="12">
        <v>20170</v>
      </c>
      <c r="G88" s="13">
        <v>22632</v>
      </c>
      <c r="H88" s="7">
        <v>26501</v>
      </c>
      <c r="I88" s="7">
        <v>27408</v>
      </c>
      <c r="J88" s="7">
        <v>28286</v>
      </c>
      <c r="K88" s="7">
        <v>29375</v>
      </c>
      <c r="L88" s="7">
        <v>27504</v>
      </c>
      <c r="M88" s="57"/>
      <c r="O88" s="12"/>
      <c r="P88" s="57"/>
      <c r="Q88" s="57"/>
      <c r="R88" s="57"/>
      <c r="S88" s="57"/>
      <c r="T88" s="57"/>
      <c r="X88" s="12"/>
      <c r="Y88" s="12"/>
      <c r="Z88" s="12"/>
      <c r="AA88" s="12"/>
      <c r="AB88" s="12"/>
      <c r="AC88" s="12"/>
      <c r="AD88" s="12"/>
      <c r="AE88" s="12"/>
      <c r="AF88" s="12"/>
      <c r="AG88" s="12"/>
      <c r="AH88" s="12"/>
      <c r="AI88" s="12"/>
    </row>
    <row r="89" spans="1:35" x14ac:dyDescent="0.2">
      <c r="A89" s="7" t="s">
        <v>486</v>
      </c>
      <c r="B89" s="5">
        <v>332913</v>
      </c>
      <c r="C89" s="7" t="s">
        <v>78</v>
      </c>
      <c r="D89" s="12">
        <v>4200</v>
      </c>
      <c r="E89" s="12">
        <v>4355</v>
      </c>
      <c r="F89" s="12">
        <v>3417</v>
      </c>
      <c r="G89" s="13">
        <v>3075</v>
      </c>
      <c r="H89" s="7">
        <v>2940</v>
      </c>
      <c r="I89" s="7">
        <v>3374</v>
      </c>
      <c r="J89" s="7">
        <v>3688</v>
      </c>
      <c r="K89" s="7">
        <v>3653</v>
      </c>
      <c r="L89" s="7">
        <v>3400</v>
      </c>
      <c r="M89" s="57"/>
      <c r="O89" s="12"/>
      <c r="P89" s="57"/>
      <c r="Q89" s="57"/>
      <c r="R89" s="57"/>
      <c r="S89" s="57"/>
      <c r="T89" s="57"/>
      <c r="X89" s="12"/>
      <c r="Y89" s="12"/>
      <c r="Z89" s="12"/>
      <c r="AA89" s="12"/>
      <c r="AB89" s="12"/>
      <c r="AC89" s="12"/>
      <c r="AD89" s="12"/>
      <c r="AE89" s="12"/>
      <c r="AF89" s="12"/>
      <c r="AG89" s="12"/>
      <c r="AH89" s="12"/>
      <c r="AI89" s="12"/>
    </row>
    <row r="90" spans="1:35" x14ac:dyDescent="0.2">
      <c r="A90" s="7" t="s">
        <v>486</v>
      </c>
      <c r="B90" s="5">
        <v>332991</v>
      </c>
      <c r="C90" s="7" t="s">
        <v>79</v>
      </c>
      <c r="D90" s="12">
        <v>7487</v>
      </c>
      <c r="E90" s="12">
        <v>9620</v>
      </c>
      <c r="F90" s="12">
        <v>7116</v>
      </c>
      <c r="G90" s="13">
        <v>7416</v>
      </c>
      <c r="H90" s="7">
        <v>8658</v>
      </c>
      <c r="I90" s="7">
        <v>6771</v>
      </c>
      <c r="J90" s="7">
        <v>6381</v>
      </c>
      <c r="K90" s="7">
        <v>6958</v>
      </c>
      <c r="L90" s="7">
        <v>7017</v>
      </c>
      <c r="M90" s="57"/>
      <c r="O90" s="12"/>
      <c r="P90" s="57"/>
      <c r="Q90" s="57"/>
      <c r="R90" s="57"/>
      <c r="S90" s="57"/>
      <c r="T90" s="57"/>
      <c r="X90" s="12"/>
      <c r="Y90" s="12"/>
      <c r="Z90" s="12"/>
      <c r="AA90" s="12"/>
      <c r="AB90" s="12"/>
      <c r="AC90" s="12"/>
      <c r="AD90" s="12"/>
      <c r="AE90" s="12"/>
      <c r="AF90" s="12"/>
      <c r="AG90" s="12"/>
      <c r="AH90" s="12"/>
      <c r="AI90" s="12"/>
    </row>
    <row r="91" spans="1:35" x14ac:dyDescent="0.2">
      <c r="A91" s="7" t="s">
        <v>486</v>
      </c>
      <c r="B91" s="5" t="s">
        <v>406</v>
      </c>
      <c r="C91" s="7" t="s">
        <v>80</v>
      </c>
      <c r="D91" s="12">
        <v>8623</v>
      </c>
      <c r="E91" s="12">
        <v>8419</v>
      </c>
      <c r="F91" s="12">
        <v>9245</v>
      </c>
      <c r="G91" s="13">
        <v>9375</v>
      </c>
      <c r="H91" s="7">
        <v>11945</v>
      </c>
      <c r="I91" s="7">
        <v>13952</v>
      </c>
      <c r="J91" s="7">
        <v>16147</v>
      </c>
      <c r="K91" s="7">
        <v>15005</v>
      </c>
      <c r="L91" s="7">
        <v>16640</v>
      </c>
      <c r="M91" s="57"/>
      <c r="O91" s="12"/>
      <c r="P91" s="57"/>
      <c r="Q91" s="57"/>
      <c r="R91" s="57"/>
      <c r="S91" s="57"/>
      <c r="T91" s="57"/>
      <c r="X91" s="12"/>
      <c r="Y91" s="12"/>
      <c r="Z91" s="12"/>
      <c r="AA91" s="12"/>
      <c r="AB91" s="12"/>
      <c r="AC91" s="12"/>
      <c r="AD91" s="12"/>
      <c r="AE91" s="12"/>
      <c r="AF91" s="12"/>
      <c r="AG91" s="12"/>
      <c r="AH91" s="12"/>
      <c r="AI91" s="12"/>
    </row>
    <row r="92" spans="1:35" x14ac:dyDescent="0.2">
      <c r="A92" s="7" t="s">
        <v>486</v>
      </c>
      <c r="B92" s="5">
        <v>332996</v>
      </c>
      <c r="C92" s="7" t="s">
        <v>81</v>
      </c>
      <c r="D92" s="12">
        <v>7342</v>
      </c>
      <c r="E92" s="12">
        <v>8413</v>
      </c>
      <c r="F92" s="12">
        <v>6196</v>
      </c>
      <c r="G92" s="13">
        <v>6158</v>
      </c>
      <c r="H92" s="7">
        <v>7471</v>
      </c>
      <c r="I92" s="7">
        <v>8168</v>
      </c>
      <c r="J92" s="7">
        <v>7956</v>
      </c>
      <c r="K92" s="7">
        <v>8142</v>
      </c>
      <c r="L92" s="7">
        <v>8219</v>
      </c>
      <c r="M92" s="57"/>
      <c r="O92" s="12"/>
      <c r="P92" s="57"/>
      <c r="Q92" s="57"/>
      <c r="R92" s="57"/>
      <c r="S92" s="57"/>
      <c r="T92" s="57"/>
      <c r="X92" s="12"/>
      <c r="Y92" s="12"/>
      <c r="Z92" s="12"/>
      <c r="AA92" s="12"/>
      <c r="AB92" s="12"/>
      <c r="AC92" s="12"/>
      <c r="AD92" s="12"/>
      <c r="AE92" s="12"/>
      <c r="AF92" s="12"/>
      <c r="AG92" s="12"/>
      <c r="AH92" s="12"/>
      <c r="AI92" s="12"/>
    </row>
    <row r="93" spans="1:35" x14ac:dyDescent="0.2">
      <c r="A93" s="7" t="s">
        <v>486</v>
      </c>
      <c r="B93" s="5" t="s">
        <v>407</v>
      </c>
      <c r="C93" s="7" t="s">
        <v>82</v>
      </c>
      <c r="D93" s="12">
        <v>18286</v>
      </c>
      <c r="E93" s="12">
        <v>17049</v>
      </c>
      <c r="F93" s="12">
        <v>13719</v>
      </c>
      <c r="G93" s="13">
        <v>14564</v>
      </c>
      <c r="H93" s="7">
        <v>15702</v>
      </c>
      <c r="I93" s="7">
        <v>29208</v>
      </c>
      <c r="J93" s="7">
        <v>30043</v>
      </c>
      <c r="K93" s="7">
        <v>31660</v>
      </c>
      <c r="L93" s="7">
        <v>32011</v>
      </c>
      <c r="M93" s="57"/>
      <c r="O93" s="12"/>
      <c r="P93" s="57"/>
      <c r="Q93" s="57"/>
      <c r="R93" s="57"/>
      <c r="S93" s="57"/>
      <c r="T93" s="57"/>
      <c r="X93" s="12"/>
      <c r="Y93" s="12"/>
      <c r="Z93" s="12"/>
      <c r="AA93" s="12"/>
      <c r="AB93" s="12"/>
      <c r="AC93" s="12"/>
      <c r="AD93" s="12"/>
      <c r="AE93" s="12"/>
      <c r="AF93" s="12"/>
      <c r="AG93" s="12"/>
      <c r="AH93" s="12"/>
      <c r="AI93" s="12"/>
    </row>
    <row r="94" spans="1:35" x14ac:dyDescent="0.2">
      <c r="A94" s="7" t="s">
        <v>486</v>
      </c>
      <c r="B94" s="5">
        <v>333111</v>
      </c>
      <c r="C94" s="7" t="s">
        <v>83</v>
      </c>
      <c r="D94" s="12">
        <v>21594</v>
      </c>
      <c r="E94" s="12">
        <v>25482</v>
      </c>
      <c r="F94" s="12">
        <v>24112</v>
      </c>
      <c r="G94" s="13">
        <v>25581</v>
      </c>
      <c r="H94" s="7">
        <v>29565</v>
      </c>
      <c r="I94" s="7">
        <v>38939</v>
      </c>
      <c r="J94" s="7">
        <v>43240</v>
      </c>
      <c r="K94" s="7">
        <v>43132</v>
      </c>
      <c r="L94" s="7">
        <v>28727</v>
      </c>
      <c r="M94" s="57"/>
      <c r="O94" s="12"/>
      <c r="P94" s="57"/>
      <c r="Q94" s="57"/>
      <c r="R94" s="57"/>
      <c r="S94" s="57"/>
      <c r="T94" s="57"/>
      <c r="X94" s="12"/>
      <c r="Y94" s="12"/>
      <c r="Z94" s="12"/>
      <c r="AA94" s="12"/>
      <c r="AB94" s="12"/>
      <c r="AC94" s="12"/>
      <c r="AD94" s="12"/>
      <c r="AE94" s="12"/>
      <c r="AF94" s="12"/>
      <c r="AG94" s="12"/>
      <c r="AH94" s="12"/>
      <c r="AI94" s="12"/>
    </row>
    <row r="95" spans="1:35" x14ac:dyDescent="0.2">
      <c r="A95" s="7" t="s">
        <v>486</v>
      </c>
      <c r="B95" s="5">
        <v>333112</v>
      </c>
      <c r="C95" s="7" t="s">
        <v>84</v>
      </c>
      <c r="D95" s="12">
        <v>8275</v>
      </c>
      <c r="E95" s="12">
        <v>7998</v>
      </c>
      <c r="F95" s="12">
        <v>7260</v>
      </c>
      <c r="G95" s="13">
        <v>8634</v>
      </c>
      <c r="H95" s="7">
        <v>9091</v>
      </c>
      <c r="I95" s="7">
        <v>7958</v>
      </c>
      <c r="J95" s="7">
        <v>8558</v>
      </c>
      <c r="K95" s="7">
        <v>8585</v>
      </c>
      <c r="L95" s="7">
        <v>9952</v>
      </c>
      <c r="M95" s="57"/>
      <c r="O95" s="12"/>
      <c r="P95" s="57"/>
      <c r="Q95" s="57"/>
      <c r="R95" s="57"/>
      <c r="S95" s="57"/>
      <c r="T95" s="57"/>
      <c r="X95" s="12"/>
      <c r="Y95" s="12"/>
      <c r="Z95" s="12"/>
      <c r="AA95" s="12"/>
      <c r="AB95" s="12"/>
      <c r="AC95" s="12"/>
      <c r="AD95" s="12"/>
      <c r="AE95" s="12"/>
      <c r="AF95" s="12"/>
      <c r="AG95" s="12"/>
      <c r="AH95" s="12"/>
      <c r="AI95" s="12"/>
    </row>
    <row r="96" spans="1:35" x14ac:dyDescent="0.2">
      <c r="A96" s="7" t="s">
        <v>486</v>
      </c>
      <c r="B96" s="5">
        <v>333120</v>
      </c>
      <c r="C96" s="7" t="s">
        <v>85</v>
      </c>
      <c r="D96" s="12">
        <v>34201</v>
      </c>
      <c r="E96" s="12">
        <v>33951</v>
      </c>
      <c r="F96" s="12">
        <v>23150</v>
      </c>
      <c r="G96" s="13">
        <v>29132</v>
      </c>
      <c r="H96" s="7">
        <v>37319</v>
      </c>
      <c r="I96" s="7">
        <v>41847</v>
      </c>
      <c r="J96" s="7">
        <v>33686</v>
      </c>
      <c r="K96" s="7">
        <v>35797</v>
      </c>
      <c r="L96" s="7">
        <v>42607</v>
      </c>
      <c r="M96" s="57"/>
      <c r="O96" s="12"/>
      <c r="P96" s="57"/>
      <c r="Q96" s="57"/>
      <c r="R96" s="57"/>
      <c r="S96" s="57"/>
      <c r="T96" s="57"/>
      <c r="X96" s="12"/>
      <c r="Y96" s="12"/>
      <c r="Z96" s="12"/>
      <c r="AA96" s="12"/>
      <c r="AB96" s="12"/>
      <c r="AC96" s="12"/>
      <c r="AD96" s="12"/>
      <c r="AE96" s="12"/>
      <c r="AF96" s="12"/>
      <c r="AG96" s="12"/>
      <c r="AH96" s="12"/>
      <c r="AI96" s="12"/>
    </row>
    <row r="97" spans="1:35" x14ac:dyDescent="0.2">
      <c r="A97" s="7" t="s">
        <v>486</v>
      </c>
      <c r="B97" s="5">
        <v>333130</v>
      </c>
      <c r="C97" s="7" t="s">
        <v>86</v>
      </c>
      <c r="D97" s="12">
        <v>21228</v>
      </c>
      <c r="E97" s="12">
        <v>24894</v>
      </c>
      <c r="F97" s="12">
        <v>20315</v>
      </c>
      <c r="G97" s="13">
        <v>21486</v>
      </c>
      <c r="H97" s="7">
        <v>26048</v>
      </c>
      <c r="I97" s="7">
        <v>32314</v>
      </c>
      <c r="J97" s="7">
        <v>31570</v>
      </c>
      <c r="K97" s="7">
        <v>31528</v>
      </c>
      <c r="L97" s="7">
        <v>20399</v>
      </c>
      <c r="M97" s="57"/>
      <c r="O97" s="12"/>
      <c r="P97" s="57"/>
      <c r="Q97" s="57"/>
      <c r="R97" s="57"/>
      <c r="S97" s="57"/>
      <c r="T97" s="57"/>
      <c r="X97" s="12"/>
      <c r="Y97" s="12"/>
      <c r="Z97" s="12"/>
      <c r="AA97" s="12"/>
      <c r="AB97" s="12"/>
      <c r="AC97" s="12"/>
      <c r="AD97" s="12"/>
      <c r="AE97" s="12"/>
      <c r="AF97" s="12"/>
      <c r="AG97" s="12"/>
      <c r="AH97" s="12"/>
      <c r="AI97" s="12"/>
    </row>
    <row r="98" spans="1:35" x14ac:dyDescent="0.2">
      <c r="A98" s="7" t="s">
        <v>486</v>
      </c>
      <c r="B98" s="5" t="s">
        <v>408</v>
      </c>
      <c r="C98" s="7" t="s">
        <v>87</v>
      </c>
      <c r="D98" s="12">
        <v>21847</v>
      </c>
      <c r="E98" s="12">
        <v>21631</v>
      </c>
      <c r="F98" s="12">
        <v>17408</v>
      </c>
      <c r="G98" s="13">
        <v>18225</v>
      </c>
      <c r="H98" s="7">
        <v>20271</v>
      </c>
      <c r="I98" s="7">
        <v>20160</v>
      </c>
      <c r="J98" s="7">
        <v>20852</v>
      </c>
      <c r="K98" s="7">
        <v>22489</v>
      </c>
      <c r="L98" s="7">
        <v>20490</v>
      </c>
      <c r="M98" s="57"/>
      <c r="O98" s="12"/>
      <c r="P98" s="57"/>
      <c r="Q98" s="57"/>
      <c r="R98" s="57"/>
      <c r="S98" s="57"/>
      <c r="T98" s="57"/>
      <c r="X98" s="12"/>
      <c r="Y98" s="12"/>
      <c r="Z98" s="12"/>
      <c r="AA98" s="12"/>
      <c r="AB98" s="12"/>
      <c r="AC98" s="12"/>
      <c r="AD98" s="12"/>
      <c r="AE98" s="12"/>
      <c r="AF98" s="12"/>
      <c r="AG98" s="12"/>
      <c r="AH98" s="12"/>
      <c r="AI98" s="12"/>
    </row>
    <row r="99" spans="1:35" x14ac:dyDescent="0.2">
      <c r="A99" s="7" t="s">
        <v>486</v>
      </c>
      <c r="B99" s="5">
        <v>333220</v>
      </c>
      <c r="C99" s="7" t="s">
        <v>88</v>
      </c>
      <c r="D99" s="12">
        <v>3601</v>
      </c>
      <c r="E99" s="12">
        <v>3913</v>
      </c>
      <c r="F99" s="12">
        <v>2782</v>
      </c>
      <c r="G99" s="13">
        <v>2964</v>
      </c>
      <c r="H99" s="7">
        <v>3086</v>
      </c>
      <c r="I99" s="7">
        <v>3161</v>
      </c>
      <c r="J99" s="7">
        <v>3245</v>
      </c>
      <c r="K99" s="7">
        <v>3535</v>
      </c>
      <c r="L99" s="7">
        <v>3193</v>
      </c>
      <c r="M99" s="57"/>
      <c r="O99" s="12"/>
      <c r="P99" s="57"/>
      <c r="Q99" s="57"/>
      <c r="R99" s="57"/>
      <c r="S99" s="57"/>
      <c r="T99" s="57"/>
      <c r="X99" s="12"/>
      <c r="Y99" s="12"/>
      <c r="Z99" s="12"/>
      <c r="AA99" s="12"/>
      <c r="AB99" s="12"/>
      <c r="AC99" s="12"/>
      <c r="AD99" s="12"/>
      <c r="AE99" s="12"/>
      <c r="AF99" s="12"/>
      <c r="AG99" s="12"/>
      <c r="AH99" s="12"/>
      <c r="AI99" s="12"/>
    </row>
    <row r="100" spans="1:35" x14ac:dyDescent="0.2">
      <c r="A100" s="7" t="s">
        <v>486</v>
      </c>
      <c r="B100" s="5">
        <v>333295</v>
      </c>
      <c r="C100" s="7" t="s">
        <v>89</v>
      </c>
      <c r="D100" s="12">
        <v>14167</v>
      </c>
      <c r="E100" s="12">
        <v>9751</v>
      </c>
      <c r="F100" s="12">
        <v>5982</v>
      </c>
      <c r="G100" s="13">
        <v>9986</v>
      </c>
      <c r="H100" s="7">
        <v>12729</v>
      </c>
      <c r="I100" s="7">
        <v>10450</v>
      </c>
      <c r="J100" s="7">
        <v>9453</v>
      </c>
      <c r="K100" s="7">
        <v>7691</v>
      </c>
      <c r="L100" s="7">
        <v>6944</v>
      </c>
      <c r="M100" s="57"/>
      <c r="O100" s="12"/>
      <c r="P100" s="57"/>
      <c r="Q100" s="57"/>
      <c r="R100" s="57"/>
      <c r="S100" s="57"/>
      <c r="T100" s="57"/>
      <c r="X100" s="12"/>
      <c r="Y100" s="12"/>
      <c r="Z100" s="12"/>
      <c r="AA100" s="12"/>
      <c r="AB100" s="12"/>
      <c r="AC100" s="12"/>
      <c r="AD100" s="12"/>
      <c r="AE100" s="12"/>
      <c r="AF100" s="12"/>
      <c r="AG100" s="12"/>
      <c r="AH100" s="12"/>
      <c r="AI100" s="12"/>
    </row>
    <row r="101" spans="1:35" x14ac:dyDescent="0.2">
      <c r="A101" s="7" t="s">
        <v>486</v>
      </c>
      <c r="B101" s="5" t="s">
        <v>409</v>
      </c>
      <c r="C101" s="7" t="s">
        <v>90</v>
      </c>
      <c r="D101" s="12">
        <v>15028</v>
      </c>
      <c r="E101" s="12">
        <v>14848</v>
      </c>
      <c r="F101" s="12">
        <v>13225</v>
      </c>
      <c r="G101" s="13">
        <v>13983</v>
      </c>
      <c r="H101" s="7">
        <v>15001</v>
      </c>
      <c r="I101" s="7">
        <v>16022</v>
      </c>
      <c r="J101" s="7">
        <v>15421</v>
      </c>
      <c r="K101" s="7">
        <v>15507</v>
      </c>
      <c r="L101" s="7">
        <v>17041</v>
      </c>
      <c r="M101" s="57"/>
      <c r="O101" s="12"/>
      <c r="P101" s="57"/>
      <c r="Q101" s="57"/>
      <c r="R101" s="57"/>
      <c r="S101" s="57"/>
      <c r="T101" s="57"/>
      <c r="X101" s="12"/>
      <c r="Y101" s="12"/>
      <c r="Z101" s="12"/>
      <c r="AA101" s="12"/>
      <c r="AB101" s="12"/>
      <c r="AC101" s="12"/>
      <c r="AD101" s="12"/>
      <c r="AE101" s="12"/>
      <c r="AF101" s="12"/>
      <c r="AG101" s="12"/>
      <c r="AH101" s="12"/>
      <c r="AI101" s="12"/>
    </row>
    <row r="102" spans="1:35" x14ac:dyDescent="0.2">
      <c r="A102" s="7" t="s">
        <v>486</v>
      </c>
      <c r="B102" s="5">
        <v>333313</v>
      </c>
      <c r="C102" s="7" t="s">
        <v>91</v>
      </c>
      <c r="D102" s="12">
        <v>2222</v>
      </c>
      <c r="E102" s="12">
        <v>2092</v>
      </c>
      <c r="F102" s="12">
        <v>1489</v>
      </c>
      <c r="G102" s="13">
        <v>1687</v>
      </c>
      <c r="H102" s="7">
        <v>1620</v>
      </c>
      <c r="I102" s="7">
        <v>2958</v>
      </c>
      <c r="J102" s="7">
        <v>2857</v>
      </c>
      <c r="K102" s="7">
        <v>2870</v>
      </c>
      <c r="L102" s="7">
        <v>2542</v>
      </c>
      <c r="M102" s="57"/>
      <c r="O102" s="12"/>
      <c r="P102" s="57"/>
      <c r="Q102" s="57"/>
      <c r="R102" s="57"/>
      <c r="S102" s="57"/>
      <c r="T102" s="57"/>
      <c r="X102" s="12"/>
      <c r="Y102" s="12"/>
      <c r="Z102" s="12"/>
      <c r="AA102" s="12"/>
      <c r="AB102" s="12"/>
      <c r="AC102" s="12"/>
      <c r="AD102" s="12"/>
      <c r="AE102" s="12"/>
      <c r="AF102" s="12"/>
      <c r="AG102" s="12"/>
      <c r="AH102" s="12"/>
      <c r="AI102" s="12"/>
    </row>
    <row r="103" spans="1:35" x14ac:dyDescent="0.2">
      <c r="A103" s="7" t="s">
        <v>486</v>
      </c>
      <c r="B103" s="5">
        <v>333314</v>
      </c>
      <c r="C103" s="7" t="s">
        <v>92</v>
      </c>
      <c r="D103" s="12">
        <v>4505</v>
      </c>
      <c r="E103" s="12">
        <v>5012</v>
      </c>
      <c r="F103" s="12">
        <v>4743</v>
      </c>
      <c r="G103" s="13">
        <v>4804</v>
      </c>
      <c r="H103" s="7">
        <v>5056</v>
      </c>
      <c r="I103" s="7">
        <v>5432</v>
      </c>
      <c r="J103" s="7">
        <v>5126</v>
      </c>
      <c r="K103" s="7">
        <v>4632</v>
      </c>
      <c r="L103" s="7">
        <v>4104</v>
      </c>
      <c r="M103" s="57"/>
      <c r="O103" s="12"/>
      <c r="P103" s="57"/>
      <c r="Q103" s="57"/>
      <c r="R103" s="57"/>
      <c r="S103" s="57"/>
      <c r="T103" s="57"/>
      <c r="X103" s="12"/>
      <c r="Y103" s="12"/>
      <c r="Z103" s="12"/>
      <c r="AA103" s="12"/>
      <c r="AB103" s="12"/>
      <c r="AC103" s="12"/>
      <c r="AD103" s="12"/>
      <c r="AE103" s="12"/>
      <c r="AF103" s="12"/>
      <c r="AG103" s="12"/>
      <c r="AH103" s="12"/>
      <c r="AI103" s="12"/>
    </row>
    <row r="104" spans="1:35" x14ac:dyDescent="0.2">
      <c r="A104" s="7" t="s">
        <v>486</v>
      </c>
      <c r="B104" s="5">
        <v>333315</v>
      </c>
      <c r="C104" s="7" t="s">
        <v>93</v>
      </c>
      <c r="D104" s="12">
        <v>2382</v>
      </c>
      <c r="E104" s="12">
        <v>2369</v>
      </c>
      <c r="F104" s="12">
        <v>2098</v>
      </c>
      <c r="G104" s="13">
        <v>2316</v>
      </c>
      <c r="H104" s="7">
        <v>2503</v>
      </c>
      <c r="I104" s="7">
        <v>552</v>
      </c>
      <c r="J104" s="7">
        <v>511</v>
      </c>
      <c r="K104" s="7">
        <v>451</v>
      </c>
      <c r="L104" s="7">
        <v>436</v>
      </c>
      <c r="M104" s="57"/>
      <c r="O104" s="12"/>
      <c r="P104" s="57"/>
      <c r="Q104" s="57"/>
      <c r="R104" s="57"/>
      <c r="S104" s="57"/>
      <c r="T104" s="57"/>
      <c r="X104" s="12"/>
      <c r="Y104" s="12"/>
      <c r="Z104" s="12"/>
      <c r="AA104" s="12"/>
      <c r="AB104" s="12"/>
      <c r="AC104" s="12"/>
      <c r="AD104" s="12"/>
      <c r="AE104" s="12"/>
      <c r="AF104" s="12"/>
      <c r="AG104" s="12"/>
      <c r="AH104" s="12"/>
      <c r="AI104" s="12"/>
    </row>
    <row r="105" spans="1:35" x14ac:dyDescent="0.2">
      <c r="A105" s="7" t="s">
        <v>486</v>
      </c>
      <c r="B105" s="5" t="s">
        <v>410</v>
      </c>
      <c r="C105" s="7" t="s">
        <v>94</v>
      </c>
      <c r="D105" s="12">
        <v>5360</v>
      </c>
      <c r="E105" s="12">
        <v>5998</v>
      </c>
      <c r="F105" s="12">
        <v>4892</v>
      </c>
      <c r="G105" s="13">
        <v>4887</v>
      </c>
      <c r="H105" s="7">
        <v>5472</v>
      </c>
      <c r="I105" s="7">
        <v>6380</v>
      </c>
      <c r="J105" s="7">
        <v>6483</v>
      </c>
      <c r="K105" s="7">
        <v>6642</v>
      </c>
      <c r="L105" s="7">
        <v>6634</v>
      </c>
      <c r="M105" s="57"/>
      <c r="O105" s="12"/>
      <c r="P105" s="57"/>
      <c r="Q105" s="57"/>
      <c r="R105" s="57"/>
      <c r="S105" s="57"/>
      <c r="T105" s="57"/>
      <c r="X105" s="12"/>
      <c r="Y105" s="12"/>
      <c r="Z105" s="12"/>
      <c r="AA105" s="12"/>
      <c r="AB105" s="12"/>
      <c r="AC105" s="12"/>
      <c r="AD105" s="12"/>
      <c r="AE105" s="12"/>
      <c r="AF105" s="12"/>
      <c r="AG105" s="12"/>
      <c r="AH105" s="12"/>
      <c r="AI105" s="12"/>
    </row>
    <row r="106" spans="1:35" x14ac:dyDescent="0.2">
      <c r="A106" s="7" t="s">
        <v>486</v>
      </c>
      <c r="B106" s="5">
        <v>333414</v>
      </c>
      <c r="C106" s="7" t="s">
        <v>95</v>
      </c>
      <c r="D106" s="12">
        <v>4878</v>
      </c>
      <c r="E106" s="12">
        <v>5096</v>
      </c>
      <c r="F106" s="12">
        <v>3658</v>
      </c>
      <c r="G106" s="13">
        <v>3706</v>
      </c>
      <c r="H106" s="7">
        <v>4035</v>
      </c>
      <c r="I106" s="7">
        <v>5099</v>
      </c>
      <c r="J106" s="7">
        <v>4831</v>
      </c>
      <c r="K106" s="7">
        <v>4793</v>
      </c>
      <c r="L106" s="7">
        <v>4782</v>
      </c>
      <c r="M106" s="57"/>
      <c r="O106" s="12"/>
      <c r="P106" s="57"/>
      <c r="Q106" s="57"/>
      <c r="R106" s="57"/>
      <c r="S106" s="57"/>
      <c r="T106" s="57"/>
      <c r="X106" s="12"/>
      <c r="Y106" s="12"/>
      <c r="Z106" s="12"/>
      <c r="AA106" s="12"/>
      <c r="AB106" s="12"/>
      <c r="AC106" s="12"/>
      <c r="AD106" s="12"/>
      <c r="AE106" s="12"/>
      <c r="AF106" s="12"/>
      <c r="AG106" s="12"/>
      <c r="AH106" s="12"/>
      <c r="AI106" s="12"/>
    </row>
    <row r="107" spans="1:35" x14ac:dyDescent="0.2">
      <c r="A107" s="7" t="s">
        <v>486</v>
      </c>
      <c r="B107" s="5">
        <v>333415</v>
      </c>
      <c r="C107" s="7" t="s">
        <v>96</v>
      </c>
      <c r="D107" s="12">
        <v>29726</v>
      </c>
      <c r="E107" s="12">
        <v>29665</v>
      </c>
      <c r="F107" s="12">
        <v>26785</v>
      </c>
      <c r="G107" s="13">
        <v>27848</v>
      </c>
      <c r="H107" s="7">
        <v>29423</v>
      </c>
      <c r="I107" s="7">
        <v>30847</v>
      </c>
      <c r="J107" s="7">
        <v>31823</v>
      </c>
      <c r="K107" s="7">
        <v>31330</v>
      </c>
      <c r="L107" s="7">
        <v>31263</v>
      </c>
      <c r="M107" s="57"/>
      <c r="O107" s="12"/>
      <c r="P107" s="57"/>
      <c r="Q107" s="57"/>
      <c r="R107" s="57"/>
      <c r="S107" s="57"/>
      <c r="T107" s="57"/>
      <c r="X107" s="12"/>
      <c r="Y107" s="12"/>
      <c r="Z107" s="12"/>
      <c r="AA107" s="12"/>
      <c r="AB107" s="12"/>
      <c r="AC107" s="12"/>
      <c r="AD107" s="12"/>
      <c r="AE107" s="12"/>
      <c r="AF107" s="12"/>
      <c r="AG107" s="12"/>
      <c r="AH107" s="12"/>
      <c r="AI107" s="12"/>
    </row>
    <row r="108" spans="1:35" x14ac:dyDescent="0.2">
      <c r="A108" s="7" t="s">
        <v>486</v>
      </c>
      <c r="B108" s="5">
        <v>333511</v>
      </c>
      <c r="C108" s="7" t="s">
        <v>97</v>
      </c>
      <c r="D108" s="12">
        <v>5640</v>
      </c>
      <c r="E108" s="12">
        <v>5436</v>
      </c>
      <c r="F108" s="12">
        <v>4378</v>
      </c>
      <c r="G108" s="13">
        <v>5017</v>
      </c>
      <c r="H108" s="7">
        <v>5712</v>
      </c>
      <c r="I108" s="7">
        <v>6393</v>
      </c>
      <c r="J108" s="7">
        <v>6580</v>
      </c>
      <c r="K108" s="7">
        <v>6666</v>
      </c>
      <c r="L108" s="7">
        <v>7079</v>
      </c>
      <c r="M108" s="57"/>
      <c r="O108" s="12"/>
      <c r="P108" s="57"/>
      <c r="Q108" s="57"/>
      <c r="R108" s="57"/>
      <c r="S108" s="57"/>
      <c r="T108" s="57"/>
      <c r="X108" s="12"/>
      <c r="Y108" s="12"/>
      <c r="Z108" s="12"/>
      <c r="AA108" s="12"/>
      <c r="AB108" s="12"/>
      <c r="AC108" s="12"/>
      <c r="AD108" s="12"/>
      <c r="AE108" s="12"/>
      <c r="AF108" s="12"/>
      <c r="AG108" s="12"/>
      <c r="AH108" s="12"/>
      <c r="AI108" s="12"/>
    </row>
    <row r="109" spans="1:35" x14ac:dyDescent="0.2">
      <c r="A109" s="7" t="s">
        <v>486</v>
      </c>
      <c r="B109" s="5" t="s">
        <v>411</v>
      </c>
      <c r="C109" s="7" t="s">
        <v>98</v>
      </c>
      <c r="D109" s="12">
        <v>6498</v>
      </c>
      <c r="E109" s="12">
        <v>6822</v>
      </c>
      <c r="F109" s="12">
        <v>4463</v>
      </c>
      <c r="G109" s="13">
        <v>4893</v>
      </c>
      <c r="H109" s="7">
        <v>6469</v>
      </c>
      <c r="I109" s="7">
        <v>7416</v>
      </c>
      <c r="J109" s="7">
        <v>7596</v>
      </c>
      <c r="K109" s="7">
        <v>8009</v>
      </c>
      <c r="L109" s="7">
        <v>8494</v>
      </c>
      <c r="M109" s="57"/>
      <c r="O109" s="12"/>
      <c r="P109" s="57"/>
      <c r="Q109" s="57"/>
      <c r="R109" s="57"/>
      <c r="S109" s="57"/>
      <c r="T109" s="57"/>
      <c r="X109" s="12"/>
      <c r="Y109" s="12"/>
      <c r="Z109" s="12"/>
      <c r="AA109" s="12"/>
      <c r="AB109" s="12"/>
      <c r="AC109" s="12"/>
      <c r="AD109" s="12"/>
      <c r="AE109" s="12"/>
      <c r="AF109" s="12"/>
      <c r="AG109" s="12"/>
      <c r="AH109" s="12"/>
      <c r="AI109" s="12"/>
    </row>
    <row r="110" spans="1:35" x14ac:dyDescent="0.2">
      <c r="A110" s="7" t="s">
        <v>486</v>
      </c>
      <c r="B110" s="5">
        <v>333514</v>
      </c>
      <c r="C110" s="7" t="s">
        <v>99</v>
      </c>
      <c r="D110" s="12">
        <v>7805</v>
      </c>
      <c r="E110" s="12">
        <v>8144</v>
      </c>
      <c r="F110" s="12">
        <v>5826</v>
      </c>
      <c r="G110" s="13">
        <v>6880</v>
      </c>
      <c r="H110" s="7">
        <v>7989</v>
      </c>
      <c r="I110" s="7">
        <v>8051</v>
      </c>
      <c r="J110" s="7">
        <v>8481</v>
      </c>
      <c r="K110" s="7">
        <v>9485</v>
      </c>
      <c r="L110" s="7">
        <v>10067</v>
      </c>
      <c r="M110" s="57"/>
      <c r="O110" s="12"/>
      <c r="P110" s="57"/>
      <c r="Q110" s="57"/>
      <c r="R110" s="57"/>
      <c r="S110" s="57"/>
      <c r="T110" s="57"/>
      <c r="X110" s="12"/>
      <c r="Y110" s="12"/>
      <c r="Z110" s="12"/>
      <c r="AA110" s="12"/>
      <c r="AB110" s="12"/>
      <c r="AC110" s="12"/>
      <c r="AD110" s="12"/>
      <c r="AE110" s="12"/>
      <c r="AF110" s="12"/>
      <c r="AG110" s="12"/>
      <c r="AH110" s="12"/>
      <c r="AI110" s="12"/>
    </row>
    <row r="111" spans="1:35" x14ac:dyDescent="0.2">
      <c r="A111" s="7" t="s">
        <v>486</v>
      </c>
      <c r="B111" s="5" t="s">
        <v>412</v>
      </c>
      <c r="C111" s="7" t="s">
        <v>100</v>
      </c>
      <c r="D111" s="12">
        <v>8265</v>
      </c>
      <c r="E111" s="12">
        <v>8489</v>
      </c>
      <c r="F111" s="12">
        <v>6067</v>
      </c>
      <c r="G111" s="13">
        <v>7161</v>
      </c>
      <c r="H111" s="7">
        <v>8118</v>
      </c>
      <c r="I111" s="7">
        <v>8747</v>
      </c>
      <c r="J111" s="7">
        <v>8511</v>
      </c>
      <c r="K111" s="7">
        <v>8923</v>
      </c>
      <c r="L111" s="7">
        <v>9462</v>
      </c>
      <c r="M111" s="57"/>
      <c r="O111" s="12"/>
      <c r="P111" s="57"/>
      <c r="Q111" s="57"/>
      <c r="R111" s="57"/>
      <c r="S111" s="57"/>
      <c r="T111" s="57"/>
      <c r="X111" s="12"/>
      <c r="Y111" s="12"/>
      <c r="Z111" s="12"/>
      <c r="AA111" s="12"/>
      <c r="AB111" s="12"/>
      <c r="AC111" s="12"/>
      <c r="AD111" s="12"/>
      <c r="AE111" s="12"/>
      <c r="AF111" s="12"/>
      <c r="AG111" s="12"/>
      <c r="AH111" s="12"/>
      <c r="AI111" s="12"/>
    </row>
    <row r="112" spans="1:35" x14ac:dyDescent="0.2">
      <c r="A112" s="7" t="s">
        <v>486</v>
      </c>
      <c r="B112" s="5">
        <v>333611</v>
      </c>
      <c r="C112" s="7" t="s">
        <v>101</v>
      </c>
      <c r="D112" s="12">
        <v>8900</v>
      </c>
      <c r="E112" s="12">
        <v>9620</v>
      </c>
      <c r="F112" s="12">
        <v>11649</v>
      </c>
      <c r="G112" s="13">
        <v>10349</v>
      </c>
      <c r="H112" s="7">
        <v>11548</v>
      </c>
      <c r="I112" s="7">
        <v>16243</v>
      </c>
      <c r="J112" s="7">
        <v>14292</v>
      </c>
      <c r="K112" s="7">
        <v>13498</v>
      </c>
      <c r="L112" s="7">
        <v>19007</v>
      </c>
      <c r="M112" s="57"/>
      <c r="O112" s="12"/>
      <c r="P112" s="57"/>
      <c r="Q112" s="57"/>
      <c r="R112" s="57"/>
      <c r="S112" s="57"/>
      <c r="T112" s="57"/>
      <c r="X112" s="12"/>
      <c r="Y112" s="12"/>
      <c r="Z112" s="12"/>
      <c r="AA112" s="12"/>
      <c r="AB112" s="12"/>
      <c r="AC112" s="12"/>
      <c r="AD112" s="12"/>
      <c r="AE112" s="12"/>
      <c r="AF112" s="12"/>
      <c r="AG112" s="12"/>
      <c r="AH112" s="12"/>
      <c r="AI112" s="12"/>
    </row>
    <row r="113" spans="1:35" x14ac:dyDescent="0.2">
      <c r="A113" s="7" t="s">
        <v>486</v>
      </c>
      <c r="B113" s="5">
        <v>333612</v>
      </c>
      <c r="C113" s="7" t="s">
        <v>102</v>
      </c>
      <c r="D113" s="12">
        <v>3450</v>
      </c>
      <c r="E113" s="12">
        <v>3709</v>
      </c>
      <c r="F113" s="12">
        <v>2803</v>
      </c>
      <c r="G113" s="13">
        <v>3023</v>
      </c>
      <c r="H113" s="7">
        <v>3621</v>
      </c>
      <c r="I113" s="7">
        <v>4948</v>
      </c>
      <c r="J113" s="7">
        <v>4057</v>
      </c>
      <c r="K113" s="7">
        <v>4146</v>
      </c>
      <c r="L113" s="7">
        <v>3667</v>
      </c>
      <c r="M113" s="57"/>
      <c r="O113" s="12"/>
      <c r="P113" s="57"/>
      <c r="Q113" s="57"/>
      <c r="R113" s="57"/>
      <c r="S113" s="57"/>
      <c r="T113" s="57"/>
      <c r="X113" s="12"/>
      <c r="Y113" s="12"/>
      <c r="Z113" s="12"/>
      <c r="AA113" s="12"/>
      <c r="AB113" s="12"/>
      <c r="AC113" s="12"/>
      <c r="AD113" s="12"/>
      <c r="AE113" s="12"/>
      <c r="AF113" s="12"/>
      <c r="AG113" s="12"/>
      <c r="AH113" s="12"/>
      <c r="AI113" s="12"/>
    </row>
    <row r="114" spans="1:35" x14ac:dyDescent="0.2">
      <c r="A114" s="7" t="s">
        <v>486</v>
      </c>
      <c r="B114" s="5">
        <v>333613</v>
      </c>
      <c r="C114" s="7" t="s">
        <v>103</v>
      </c>
      <c r="D114" s="12">
        <v>4172</v>
      </c>
      <c r="E114" s="12">
        <v>4359</v>
      </c>
      <c r="F114" s="12">
        <v>3152</v>
      </c>
      <c r="G114" s="13">
        <v>3548</v>
      </c>
      <c r="H114" s="7">
        <v>4324</v>
      </c>
      <c r="I114" s="7">
        <v>4376</v>
      </c>
      <c r="J114" s="7">
        <v>4189</v>
      </c>
      <c r="K114" s="7">
        <v>4101</v>
      </c>
      <c r="L114" s="7">
        <v>3634</v>
      </c>
      <c r="M114" s="57"/>
      <c r="O114" s="12"/>
      <c r="P114" s="57"/>
      <c r="Q114" s="57"/>
      <c r="R114" s="57"/>
      <c r="S114" s="57"/>
      <c r="T114" s="57"/>
      <c r="X114" s="12"/>
      <c r="Y114" s="12"/>
      <c r="Z114" s="12"/>
      <c r="AA114" s="12"/>
      <c r="AB114" s="12"/>
      <c r="AC114" s="12"/>
      <c r="AD114" s="12"/>
      <c r="AE114" s="12"/>
      <c r="AF114" s="12"/>
      <c r="AG114" s="12"/>
      <c r="AH114" s="12"/>
      <c r="AI114" s="12"/>
    </row>
    <row r="115" spans="1:35" x14ac:dyDescent="0.2">
      <c r="A115" s="7" t="s">
        <v>486</v>
      </c>
      <c r="B115" s="5">
        <v>333618</v>
      </c>
      <c r="C115" s="7" t="s">
        <v>104</v>
      </c>
      <c r="D115" s="12">
        <v>25415</v>
      </c>
      <c r="E115" s="12">
        <v>25011</v>
      </c>
      <c r="F115" s="12">
        <v>16983</v>
      </c>
      <c r="G115" s="13">
        <v>19179</v>
      </c>
      <c r="H115" s="7">
        <v>26402</v>
      </c>
      <c r="I115" s="7">
        <v>28077</v>
      </c>
      <c r="J115" s="7">
        <v>25443</v>
      </c>
      <c r="K115" s="7">
        <v>28400</v>
      </c>
      <c r="L115" s="7">
        <v>25173</v>
      </c>
      <c r="M115" s="57"/>
      <c r="O115" s="12"/>
      <c r="P115" s="57"/>
      <c r="Q115" s="57"/>
      <c r="R115" s="57"/>
      <c r="S115" s="57"/>
      <c r="T115" s="57"/>
      <c r="X115" s="12"/>
      <c r="Y115" s="12"/>
      <c r="Z115" s="12"/>
      <c r="AA115" s="12"/>
      <c r="AB115" s="12"/>
      <c r="AC115" s="12"/>
      <c r="AD115" s="12"/>
      <c r="AE115" s="12"/>
      <c r="AF115" s="12"/>
      <c r="AG115" s="12"/>
      <c r="AH115" s="12"/>
      <c r="AI115" s="12"/>
    </row>
    <row r="116" spans="1:35" x14ac:dyDescent="0.2">
      <c r="A116" s="7" t="s">
        <v>486</v>
      </c>
      <c r="B116" s="5" t="s">
        <v>413</v>
      </c>
      <c r="C116" s="7" t="s">
        <v>105</v>
      </c>
      <c r="D116" s="12">
        <v>13390</v>
      </c>
      <c r="E116" s="12">
        <v>14034</v>
      </c>
      <c r="F116" s="12">
        <v>12355</v>
      </c>
      <c r="G116" s="13">
        <v>12694</v>
      </c>
      <c r="H116" s="7">
        <v>15041</v>
      </c>
      <c r="I116" s="7">
        <v>16169</v>
      </c>
      <c r="J116" s="7">
        <v>16687</v>
      </c>
      <c r="K116" s="7">
        <v>17793</v>
      </c>
      <c r="L116" s="7">
        <v>16556</v>
      </c>
      <c r="M116" s="57"/>
      <c r="O116" s="12"/>
      <c r="P116" s="57"/>
      <c r="Q116" s="57"/>
      <c r="R116" s="57"/>
      <c r="S116" s="57"/>
      <c r="T116" s="57"/>
      <c r="X116" s="12"/>
      <c r="Y116" s="12"/>
      <c r="Z116" s="12"/>
      <c r="AA116" s="12"/>
      <c r="AB116" s="12"/>
      <c r="AC116" s="12"/>
      <c r="AD116" s="12"/>
      <c r="AE116" s="12"/>
      <c r="AF116" s="12"/>
      <c r="AG116" s="12"/>
      <c r="AH116" s="12"/>
      <c r="AI116" s="12"/>
    </row>
    <row r="117" spans="1:35" x14ac:dyDescent="0.2">
      <c r="A117" s="7" t="s">
        <v>486</v>
      </c>
      <c r="B117" s="5">
        <v>333912</v>
      </c>
      <c r="C117" s="7" t="s">
        <v>106</v>
      </c>
      <c r="D117" s="12">
        <v>9389</v>
      </c>
      <c r="E117" s="12">
        <v>9698</v>
      </c>
      <c r="F117" s="12">
        <v>7932</v>
      </c>
      <c r="G117" s="13">
        <v>8049</v>
      </c>
      <c r="H117" s="7">
        <v>8609</v>
      </c>
      <c r="I117" s="7">
        <v>10008</v>
      </c>
      <c r="J117" s="7">
        <v>10531</v>
      </c>
      <c r="K117" s="7">
        <v>11333</v>
      </c>
      <c r="L117" s="7">
        <v>10521</v>
      </c>
      <c r="M117" s="57"/>
      <c r="O117" s="12"/>
      <c r="P117" s="57"/>
      <c r="Q117" s="57"/>
      <c r="R117" s="57"/>
      <c r="S117" s="57"/>
      <c r="T117" s="57"/>
      <c r="X117" s="12"/>
      <c r="Y117" s="12"/>
      <c r="Z117" s="12"/>
      <c r="AA117" s="12"/>
      <c r="AB117" s="12"/>
      <c r="AC117" s="12"/>
      <c r="AD117" s="12"/>
      <c r="AE117" s="12"/>
      <c r="AF117" s="12"/>
      <c r="AG117" s="12"/>
      <c r="AH117" s="12"/>
      <c r="AI117" s="12"/>
    </row>
    <row r="118" spans="1:35" x14ac:dyDescent="0.2">
      <c r="A118" s="7" t="s">
        <v>486</v>
      </c>
      <c r="B118" s="5">
        <v>333920</v>
      </c>
      <c r="C118" s="7" t="s">
        <v>107</v>
      </c>
      <c r="D118" s="12">
        <v>27223</v>
      </c>
      <c r="E118" s="12">
        <v>26193</v>
      </c>
      <c r="F118" s="12">
        <v>22348</v>
      </c>
      <c r="G118" s="13">
        <v>26626</v>
      </c>
      <c r="H118" s="7">
        <v>28790</v>
      </c>
      <c r="I118" s="7">
        <v>30190</v>
      </c>
      <c r="J118" s="7">
        <v>27869</v>
      </c>
      <c r="K118" s="7">
        <v>28771</v>
      </c>
      <c r="L118" s="7">
        <v>31315</v>
      </c>
      <c r="M118" s="57"/>
      <c r="O118" s="12"/>
      <c r="P118" s="57"/>
      <c r="Q118" s="57"/>
      <c r="R118" s="57"/>
      <c r="S118" s="57"/>
      <c r="T118" s="57"/>
      <c r="X118" s="12"/>
      <c r="Y118" s="12"/>
      <c r="Z118" s="12"/>
      <c r="AA118" s="12"/>
      <c r="AB118" s="12"/>
      <c r="AC118" s="12"/>
      <c r="AD118" s="12"/>
      <c r="AE118" s="12"/>
      <c r="AF118" s="12"/>
      <c r="AG118" s="12"/>
      <c r="AH118" s="12"/>
      <c r="AI118" s="12"/>
    </row>
    <row r="119" spans="1:35" x14ac:dyDescent="0.2">
      <c r="A119" s="7" t="s">
        <v>486</v>
      </c>
      <c r="B119" s="5">
        <v>333991</v>
      </c>
      <c r="C119" s="7" t="s">
        <v>108</v>
      </c>
      <c r="D119" s="12">
        <v>2529</v>
      </c>
      <c r="E119" s="12">
        <v>2558</v>
      </c>
      <c r="F119" s="12">
        <v>1496</v>
      </c>
      <c r="G119" s="13">
        <v>1759</v>
      </c>
      <c r="H119" s="7">
        <v>2110</v>
      </c>
      <c r="I119" s="7">
        <v>3961</v>
      </c>
      <c r="J119" s="7">
        <v>3846</v>
      </c>
      <c r="K119" s="7">
        <v>3440</v>
      </c>
      <c r="L119" s="7">
        <v>3486</v>
      </c>
      <c r="M119" s="57"/>
      <c r="O119" s="12"/>
      <c r="P119" s="57"/>
      <c r="Q119" s="57"/>
      <c r="R119" s="57"/>
      <c r="S119" s="57"/>
      <c r="T119" s="57"/>
      <c r="X119" s="12"/>
      <c r="Y119" s="12"/>
      <c r="Z119" s="12"/>
      <c r="AA119" s="12"/>
      <c r="AB119" s="12"/>
      <c r="AC119" s="12"/>
      <c r="AD119" s="12"/>
      <c r="AE119" s="12"/>
      <c r="AF119" s="12"/>
      <c r="AG119" s="12"/>
      <c r="AH119" s="12"/>
      <c r="AI119" s="12"/>
    </row>
    <row r="120" spans="1:35" x14ac:dyDescent="0.2">
      <c r="A120" s="7" t="s">
        <v>486</v>
      </c>
      <c r="B120" s="5" t="s">
        <v>414</v>
      </c>
      <c r="C120" s="7" t="s">
        <v>109</v>
      </c>
      <c r="D120" s="12">
        <v>17492</v>
      </c>
      <c r="E120" s="12">
        <v>18115</v>
      </c>
      <c r="F120" s="12">
        <v>14261</v>
      </c>
      <c r="G120" s="13">
        <v>16599</v>
      </c>
      <c r="H120" s="7">
        <v>19154</v>
      </c>
      <c r="I120" s="7">
        <v>21919</v>
      </c>
      <c r="J120" s="7">
        <v>22395</v>
      </c>
      <c r="K120" s="7">
        <v>23358</v>
      </c>
      <c r="L120" s="7">
        <v>23505</v>
      </c>
      <c r="M120" s="57"/>
      <c r="O120" s="12"/>
      <c r="P120" s="57"/>
      <c r="Q120" s="57"/>
      <c r="R120" s="57"/>
      <c r="S120" s="57"/>
      <c r="T120" s="57"/>
      <c r="X120" s="12"/>
      <c r="Y120" s="12"/>
      <c r="Z120" s="12"/>
      <c r="AA120" s="12"/>
      <c r="AB120" s="12"/>
      <c r="AC120" s="12"/>
      <c r="AD120" s="12"/>
      <c r="AE120" s="12"/>
      <c r="AF120" s="12"/>
      <c r="AG120" s="12"/>
      <c r="AH120" s="12"/>
      <c r="AI120" s="12"/>
    </row>
    <row r="121" spans="1:35" x14ac:dyDescent="0.2">
      <c r="A121" s="7" t="s">
        <v>486</v>
      </c>
      <c r="B121" s="5">
        <v>333993</v>
      </c>
      <c r="C121" s="7" t="s">
        <v>110</v>
      </c>
      <c r="D121" s="12">
        <v>4320</v>
      </c>
      <c r="E121" s="12">
        <v>4770</v>
      </c>
      <c r="F121" s="12">
        <v>3863</v>
      </c>
      <c r="G121" s="13">
        <v>4341</v>
      </c>
      <c r="H121" s="7">
        <v>5081</v>
      </c>
      <c r="I121" s="7">
        <v>5521</v>
      </c>
      <c r="J121" s="7">
        <v>5534</v>
      </c>
      <c r="K121" s="7">
        <v>5531</v>
      </c>
      <c r="L121" s="7">
        <v>5588</v>
      </c>
      <c r="M121" s="57"/>
      <c r="O121" s="12"/>
      <c r="P121" s="57"/>
      <c r="Q121" s="57"/>
      <c r="R121" s="57"/>
      <c r="S121" s="57"/>
      <c r="T121" s="57"/>
      <c r="X121" s="12"/>
      <c r="Y121" s="12"/>
      <c r="Z121" s="12"/>
      <c r="AA121" s="12"/>
      <c r="AB121" s="12"/>
      <c r="AC121" s="12"/>
      <c r="AD121" s="12"/>
      <c r="AE121" s="12"/>
      <c r="AF121" s="12"/>
      <c r="AG121" s="12"/>
      <c r="AH121" s="12"/>
      <c r="AI121" s="12"/>
    </row>
    <row r="122" spans="1:35" x14ac:dyDescent="0.2">
      <c r="A122" s="7" t="s">
        <v>486</v>
      </c>
      <c r="B122" s="5">
        <v>333994</v>
      </c>
      <c r="C122" s="7" t="s">
        <v>111</v>
      </c>
      <c r="D122" s="12">
        <v>2365</v>
      </c>
      <c r="E122" s="12">
        <v>2574</v>
      </c>
      <c r="F122" s="12">
        <v>2031</v>
      </c>
      <c r="G122" s="13">
        <v>2331</v>
      </c>
      <c r="H122" s="7">
        <v>2777</v>
      </c>
      <c r="I122" s="7">
        <v>2836</v>
      </c>
      <c r="J122" s="7">
        <v>2782</v>
      </c>
      <c r="K122" s="7">
        <v>2959</v>
      </c>
      <c r="L122" s="7">
        <v>2989</v>
      </c>
      <c r="M122" s="57"/>
      <c r="O122" s="12"/>
      <c r="P122" s="57"/>
      <c r="Q122" s="57"/>
      <c r="R122" s="57"/>
      <c r="S122" s="57"/>
      <c r="T122" s="57"/>
      <c r="X122" s="12"/>
      <c r="Y122" s="12"/>
      <c r="Z122" s="12"/>
      <c r="AA122" s="12"/>
      <c r="AB122" s="12"/>
      <c r="AC122" s="12"/>
      <c r="AD122" s="12"/>
      <c r="AE122" s="12"/>
      <c r="AF122" s="12"/>
      <c r="AG122" s="12"/>
      <c r="AH122" s="12"/>
      <c r="AI122" s="12"/>
    </row>
    <row r="123" spans="1:35" x14ac:dyDescent="0.2">
      <c r="A123" s="7" t="s">
        <v>486</v>
      </c>
      <c r="B123" s="5" t="s">
        <v>415</v>
      </c>
      <c r="C123" s="7" t="s">
        <v>112</v>
      </c>
      <c r="D123" s="12">
        <v>8876</v>
      </c>
      <c r="E123" s="12">
        <v>9462</v>
      </c>
      <c r="F123" s="12">
        <v>6921</v>
      </c>
      <c r="G123" s="13">
        <v>8376</v>
      </c>
      <c r="H123" s="7">
        <v>8619</v>
      </c>
      <c r="I123" s="7">
        <v>10134</v>
      </c>
      <c r="J123" s="7">
        <v>10157</v>
      </c>
      <c r="K123" s="7">
        <v>10101</v>
      </c>
      <c r="L123" s="7">
        <v>10186</v>
      </c>
      <c r="M123" s="57"/>
      <c r="O123" s="12"/>
      <c r="P123" s="57"/>
      <c r="Q123" s="57"/>
      <c r="R123" s="57"/>
      <c r="S123" s="57"/>
      <c r="T123" s="57"/>
      <c r="X123" s="12"/>
      <c r="Y123" s="12"/>
      <c r="Z123" s="12"/>
      <c r="AA123" s="12"/>
      <c r="AB123" s="12"/>
      <c r="AC123" s="12"/>
      <c r="AD123" s="12"/>
      <c r="AE123" s="12"/>
      <c r="AF123" s="12"/>
      <c r="AG123" s="12"/>
      <c r="AH123" s="12"/>
      <c r="AI123" s="12"/>
    </row>
    <row r="124" spans="1:35" x14ac:dyDescent="0.2">
      <c r="A124" s="7" t="s">
        <v>486</v>
      </c>
      <c r="B124" s="5">
        <v>334111</v>
      </c>
      <c r="C124" s="7" t="s">
        <v>113</v>
      </c>
      <c r="D124" s="12">
        <v>48013</v>
      </c>
      <c r="E124" s="12">
        <v>49273</v>
      </c>
      <c r="F124" s="12">
        <v>39786</v>
      </c>
      <c r="G124" s="13">
        <v>23304</v>
      </c>
      <c r="H124" s="7">
        <v>12510</v>
      </c>
      <c r="I124" s="7">
        <v>13471</v>
      </c>
      <c r="J124" s="7">
        <v>14930</v>
      </c>
      <c r="K124" s="7">
        <v>17039</v>
      </c>
      <c r="L124" s="7">
        <v>17616</v>
      </c>
      <c r="M124" s="57"/>
      <c r="O124" s="12"/>
      <c r="P124" s="57"/>
      <c r="Q124" s="57"/>
      <c r="R124" s="57"/>
      <c r="S124" s="57"/>
      <c r="T124" s="57"/>
      <c r="X124" s="12"/>
      <c r="Y124" s="12"/>
      <c r="Z124" s="12"/>
      <c r="AA124" s="12"/>
      <c r="AB124" s="12"/>
      <c r="AC124" s="12"/>
      <c r="AD124" s="12"/>
      <c r="AE124" s="12"/>
      <c r="AF124" s="12"/>
      <c r="AG124" s="12"/>
      <c r="AH124" s="12"/>
      <c r="AI124" s="12"/>
    </row>
    <row r="125" spans="1:35" x14ac:dyDescent="0.2">
      <c r="A125" s="7" t="s">
        <v>486</v>
      </c>
      <c r="B125" s="5">
        <v>334112</v>
      </c>
      <c r="C125" s="7" t="s">
        <v>114</v>
      </c>
      <c r="D125" s="12">
        <v>9546</v>
      </c>
      <c r="E125" s="12">
        <v>9234</v>
      </c>
      <c r="F125" s="12">
        <v>7349</v>
      </c>
      <c r="G125" s="13">
        <v>9906</v>
      </c>
      <c r="H125" s="7">
        <v>10932</v>
      </c>
      <c r="I125" s="7">
        <v>12223</v>
      </c>
      <c r="J125" s="7">
        <v>14340</v>
      </c>
      <c r="K125" s="7">
        <v>12495</v>
      </c>
      <c r="L125" s="7">
        <v>10026</v>
      </c>
      <c r="M125" s="57"/>
      <c r="O125" s="12"/>
      <c r="P125" s="57"/>
      <c r="Q125" s="57"/>
      <c r="R125" s="57"/>
      <c r="S125" s="57"/>
      <c r="T125" s="57"/>
      <c r="X125" s="12"/>
      <c r="Y125" s="12"/>
      <c r="Z125" s="12"/>
      <c r="AA125" s="12"/>
      <c r="AB125" s="12"/>
      <c r="AC125" s="12"/>
      <c r="AD125" s="12"/>
      <c r="AE125" s="12"/>
      <c r="AF125" s="12"/>
      <c r="AG125" s="12"/>
      <c r="AH125" s="12"/>
      <c r="AI125" s="12"/>
    </row>
    <row r="126" spans="1:35" x14ac:dyDescent="0.2">
      <c r="A126" s="7" t="s">
        <v>486</v>
      </c>
      <c r="B126" s="5" t="s">
        <v>416</v>
      </c>
      <c r="C126" s="7" t="s">
        <v>115</v>
      </c>
      <c r="D126" s="12">
        <v>15593</v>
      </c>
      <c r="E126" s="12">
        <v>16088</v>
      </c>
      <c r="F126" s="12">
        <v>12799</v>
      </c>
      <c r="G126" s="13">
        <v>13123</v>
      </c>
      <c r="H126" s="7">
        <v>13984</v>
      </c>
      <c r="I126" s="7">
        <v>15857</v>
      </c>
      <c r="J126" s="7">
        <v>16316</v>
      </c>
      <c r="K126" s="7">
        <v>14874</v>
      </c>
      <c r="L126" s="7">
        <v>14490</v>
      </c>
      <c r="M126" s="57"/>
      <c r="O126" s="12"/>
      <c r="P126" s="57"/>
      <c r="Q126" s="57"/>
      <c r="R126" s="57"/>
      <c r="S126" s="57"/>
      <c r="T126" s="57"/>
      <c r="X126" s="12"/>
      <c r="Y126" s="12"/>
      <c r="Z126" s="12"/>
      <c r="AA126" s="12"/>
      <c r="AB126" s="12"/>
      <c r="AC126" s="12"/>
      <c r="AD126" s="12"/>
      <c r="AE126" s="12"/>
      <c r="AF126" s="12"/>
      <c r="AG126" s="12"/>
      <c r="AH126" s="12"/>
      <c r="AI126" s="12"/>
    </row>
    <row r="127" spans="1:35" x14ac:dyDescent="0.2">
      <c r="A127" s="7" t="s">
        <v>486</v>
      </c>
      <c r="B127" s="5">
        <v>334210</v>
      </c>
      <c r="C127" s="7" t="s">
        <v>116</v>
      </c>
      <c r="D127" s="12">
        <v>20895</v>
      </c>
      <c r="E127" s="12">
        <v>9813</v>
      </c>
      <c r="F127" s="12">
        <v>9914</v>
      </c>
      <c r="G127" s="13">
        <v>10756</v>
      </c>
      <c r="H127" s="7">
        <v>10523</v>
      </c>
      <c r="I127" s="7">
        <v>9589</v>
      </c>
      <c r="J127" s="7">
        <v>10043</v>
      </c>
      <c r="K127" s="7">
        <v>10325</v>
      </c>
      <c r="L127" s="7">
        <v>9872</v>
      </c>
      <c r="M127" s="57"/>
      <c r="O127" s="12"/>
      <c r="P127" s="57"/>
      <c r="Q127" s="57"/>
      <c r="R127" s="57"/>
      <c r="S127" s="57"/>
      <c r="T127" s="57"/>
      <c r="X127" s="12"/>
      <c r="Y127" s="12"/>
      <c r="Z127" s="12"/>
      <c r="AA127" s="12"/>
      <c r="AB127" s="12"/>
      <c r="AC127" s="12"/>
      <c r="AD127" s="12"/>
      <c r="AE127" s="12"/>
      <c r="AF127" s="12"/>
      <c r="AG127" s="12"/>
      <c r="AH127" s="12"/>
      <c r="AI127" s="12"/>
    </row>
    <row r="128" spans="1:35" x14ac:dyDescent="0.2">
      <c r="A128" s="7" t="s">
        <v>486</v>
      </c>
      <c r="B128" s="5">
        <v>334220</v>
      </c>
      <c r="C128" s="7" t="s">
        <v>117</v>
      </c>
      <c r="D128" s="12">
        <v>44087</v>
      </c>
      <c r="E128" s="12">
        <v>44959</v>
      </c>
      <c r="F128" s="12">
        <v>35182</v>
      </c>
      <c r="G128" s="13">
        <v>31990</v>
      </c>
      <c r="H128" s="7">
        <v>33039</v>
      </c>
      <c r="I128" s="7">
        <v>30870</v>
      </c>
      <c r="J128" s="7">
        <v>31983</v>
      </c>
      <c r="K128" s="7">
        <v>29039</v>
      </c>
      <c r="L128" s="7">
        <v>28899</v>
      </c>
      <c r="M128" s="57"/>
      <c r="O128" s="12"/>
      <c r="P128" s="57"/>
      <c r="Q128" s="57"/>
      <c r="R128" s="57"/>
      <c r="S128" s="57"/>
      <c r="T128" s="57"/>
      <c r="X128" s="12"/>
      <c r="Y128" s="12"/>
      <c r="Z128" s="12"/>
      <c r="AA128" s="12"/>
      <c r="AB128" s="12"/>
      <c r="AC128" s="12"/>
      <c r="AD128" s="12"/>
      <c r="AE128" s="12"/>
      <c r="AF128" s="12"/>
      <c r="AG128" s="12"/>
      <c r="AH128" s="12"/>
      <c r="AI128" s="12"/>
    </row>
    <row r="129" spans="1:35" x14ac:dyDescent="0.2">
      <c r="A129" s="7" t="s">
        <v>486</v>
      </c>
      <c r="B129" s="5">
        <v>334290</v>
      </c>
      <c r="C129" s="7" t="s">
        <v>118</v>
      </c>
      <c r="D129" s="12">
        <v>5991</v>
      </c>
      <c r="E129" s="12">
        <v>5480</v>
      </c>
      <c r="F129" s="12">
        <v>5146</v>
      </c>
      <c r="G129" s="13">
        <v>6277</v>
      </c>
      <c r="H129" s="7">
        <v>6267</v>
      </c>
      <c r="I129" s="7">
        <v>6122</v>
      </c>
      <c r="J129" s="7">
        <v>6468</v>
      </c>
      <c r="K129" s="7">
        <v>6656</v>
      </c>
      <c r="L129" s="7">
        <v>6417</v>
      </c>
      <c r="M129" s="57"/>
      <c r="O129" s="12"/>
      <c r="P129" s="57"/>
      <c r="Q129" s="57"/>
      <c r="R129" s="57"/>
      <c r="S129" s="57"/>
      <c r="T129" s="57"/>
      <c r="X129" s="12"/>
      <c r="Y129" s="12"/>
      <c r="Z129" s="12"/>
      <c r="AA129" s="12"/>
      <c r="AB129" s="12"/>
      <c r="AC129" s="12"/>
      <c r="AD129" s="12"/>
      <c r="AE129" s="12"/>
      <c r="AF129" s="12"/>
      <c r="AG129" s="12"/>
      <c r="AH129" s="12"/>
      <c r="AI129" s="12"/>
    </row>
    <row r="130" spans="1:35" x14ac:dyDescent="0.2">
      <c r="A130" s="7" t="s">
        <v>486</v>
      </c>
      <c r="B130" s="5">
        <v>334300</v>
      </c>
      <c r="C130" s="7" t="s">
        <v>119</v>
      </c>
      <c r="D130" s="12">
        <v>7628</v>
      </c>
      <c r="E130" s="12">
        <v>5392</v>
      </c>
      <c r="F130" s="12">
        <v>4048</v>
      </c>
      <c r="G130" s="13">
        <v>4304</v>
      </c>
      <c r="H130" s="7">
        <v>5000</v>
      </c>
      <c r="I130" s="7">
        <v>2923</v>
      </c>
      <c r="J130" s="7">
        <v>2814</v>
      </c>
      <c r="K130" s="7">
        <v>3046</v>
      </c>
      <c r="L130" s="7">
        <v>3198</v>
      </c>
      <c r="M130" s="57"/>
      <c r="O130" s="12"/>
      <c r="P130" s="57"/>
      <c r="Q130" s="57"/>
      <c r="R130" s="57"/>
      <c r="S130" s="57"/>
      <c r="T130" s="57"/>
      <c r="X130" s="12"/>
      <c r="Y130" s="12"/>
      <c r="Z130" s="12"/>
      <c r="AA130" s="12"/>
      <c r="AB130" s="12"/>
      <c r="AC130" s="12"/>
      <c r="AD130" s="12"/>
      <c r="AE130" s="12"/>
      <c r="AF130" s="12"/>
      <c r="AG130" s="12"/>
      <c r="AH130" s="12"/>
      <c r="AI130" s="12"/>
    </row>
    <row r="131" spans="1:35" x14ac:dyDescent="0.2">
      <c r="A131" s="7" t="s">
        <v>486</v>
      </c>
      <c r="B131" s="5" t="s">
        <v>417</v>
      </c>
      <c r="C131" s="7" t="s">
        <v>120</v>
      </c>
      <c r="D131" s="12">
        <v>31715</v>
      </c>
      <c r="E131" s="12">
        <v>31147</v>
      </c>
      <c r="F131" s="12">
        <v>24470</v>
      </c>
      <c r="G131" s="13">
        <v>26989</v>
      </c>
      <c r="H131" s="7">
        <v>28968</v>
      </c>
      <c r="I131" s="7">
        <v>30062</v>
      </c>
      <c r="J131" s="7">
        <v>29706</v>
      </c>
      <c r="K131" s="7">
        <v>30693</v>
      </c>
      <c r="L131" s="7">
        <v>36381</v>
      </c>
      <c r="M131" s="57"/>
      <c r="O131" s="12"/>
      <c r="P131" s="57"/>
      <c r="Q131" s="57"/>
      <c r="R131" s="57"/>
      <c r="S131" s="57"/>
      <c r="T131" s="57"/>
      <c r="X131" s="12"/>
      <c r="Y131" s="12"/>
      <c r="Z131" s="12"/>
      <c r="AA131" s="12"/>
      <c r="AB131" s="12"/>
      <c r="AC131" s="12"/>
      <c r="AD131" s="12"/>
      <c r="AE131" s="12"/>
      <c r="AF131" s="12"/>
      <c r="AG131" s="12"/>
      <c r="AH131" s="12"/>
      <c r="AI131" s="12"/>
    </row>
    <row r="132" spans="1:35" x14ac:dyDescent="0.2">
      <c r="A132" s="7" t="s">
        <v>486</v>
      </c>
      <c r="B132" s="5">
        <v>334413</v>
      </c>
      <c r="C132" s="7" t="s">
        <v>121</v>
      </c>
      <c r="D132" s="12">
        <v>78496</v>
      </c>
      <c r="E132" s="12">
        <v>77399</v>
      </c>
      <c r="F132" s="12">
        <v>63255</v>
      </c>
      <c r="G132" s="13">
        <v>79905</v>
      </c>
      <c r="H132" s="7">
        <v>88037</v>
      </c>
      <c r="I132" s="7">
        <v>78877</v>
      </c>
      <c r="J132" s="7">
        <v>73825</v>
      </c>
      <c r="K132" s="7">
        <v>75161</v>
      </c>
      <c r="L132" s="7">
        <v>65330</v>
      </c>
      <c r="M132" s="57"/>
      <c r="O132" s="12"/>
      <c r="P132" s="57"/>
      <c r="Q132" s="57"/>
      <c r="R132" s="57"/>
      <c r="S132" s="57"/>
      <c r="T132" s="57"/>
      <c r="X132" s="12"/>
      <c r="Y132" s="12"/>
      <c r="Z132" s="12"/>
      <c r="AA132" s="12"/>
      <c r="AB132" s="12"/>
      <c r="AC132" s="12"/>
      <c r="AD132" s="12"/>
      <c r="AE132" s="12"/>
      <c r="AF132" s="12"/>
      <c r="AG132" s="12"/>
      <c r="AH132" s="12"/>
      <c r="AI132" s="12"/>
    </row>
    <row r="133" spans="1:35" x14ac:dyDescent="0.2">
      <c r="A133" s="7" t="s">
        <v>486</v>
      </c>
      <c r="B133" s="5">
        <v>334418</v>
      </c>
      <c r="C133" s="7" t="s">
        <v>122</v>
      </c>
      <c r="D133" s="12">
        <v>24251</v>
      </c>
      <c r="E133" s="12">
        <v>23846</v>
      </c>
      <c r="F133" s="12">
        <v>18228</v>
      </c>
      <c r="G133" s="13">
        <v>21408</v>
      </c>
      <c r="H133" s="7">
        <v>21596</v>
      </c>
      <c r="I133" s="7">
        <v>19141</v>
      </c>
      <c r="J133" s="7">
        <v>20296</v>
      </c>
      <c r="K133" s="7">
        <v>19053</v>
      </c>
      <c r="L133" s="7">
        <v>23037</v>
      </c>
      <c r="M133" s="57"/>
      <c r="O133" s="12"/>
      <c r="P133" s="57"/>
      <c r="Q133" s="57"/>
      <c r="R133" s="57"/>
      <c r="S133" s="57"/>
      <c r="T133" s="57"/>
      <c r="X133" s="12"/>
      <c r="Y133" s="12"/>
      <c r="Z133" s="12"/>
      <c r="AA133" s="12"/>
      <c r="AB133" s="12"/>
      <c r="AC133" s="12"/>
      <c r="AD133" s="12"/>
      <c r="AE133" s="12"/>
      <c r="AF133" s="12"/>
      <c r="AG133" s="12"/>
      <c r="AH133" s="12"/>
      <c r="AI133" s="12"/>
    </row>
    <row r="134" spans="1:35" x14ac:dyDescent="0.2">
      <c r="A134" s="7" t="s">
        <v>486</v>
      </c>
      <c r="B134" s="5">
        <v>334510</v>
      </c>
      <c r="C134" s="7" t="s">
        <v>123</v>
      </c>
      <c r="D134" s="12">
        <v>26034</v>
      </c>
      <c r="E134" s="12">
        <v>25836</v>
      </c>
      <c r="F134" s="12">
        <v>23592</v>
      </c>
      <c r="G134" s="13">
        <v>25635</v>
      </c>
      <c r="H134" s="7">
        <v>25781</v>
      </c>
      <c r="I134" s="7">
        <v>29497</v>
      </c>
      <c r="J134" s="7">
        <v>29968</v>
      </c>
      <c r="K134" s="7">
        <v>29926</v>
      </c>
      <c r="L134" s="7">
        <v>31438</v>
      </c>
      <c r="M134" s="57"/>
      <c r="O134" s="12"/>
      <c r="P134" s="57"/>
      <c r="Q134" s="57"/>
      <c r="R134" s="57"/>
      <c r="S134" s="57"/>
      <c r="T134" s="57"/>
      <c r="X134" s="12"/>
      <c r="Y134" s="12"/>
      <c r="Z134" s="12"/>
      <c r="AA134" s="12"/>
      <c r="AB134" s="12"/>
      <c r="AC134" s="12"/>
      <c r="AD134" s="12"/>
      <c r="AE134" s="12"/>
      <c r="AF134" s="12"/>
      <c r="AG134" s="12"/>
      <c r="AH134" s="12"/>
      <c r="AI134" s="12"/>
    </row>
    <row r="135" spans="1:35" x14ac:dyDescent="0.2">
      <c r="A135" s="7" t="s">
        <v>486</v>
      </c>
      <c r="B135" s="5">
        <v>334511</v>
      </c>
      <c r="C135" s="7" t="s">
        <v>124</v>
      </c>
      <c r="D135" s="12">
        <v>48766</v>
      </c>
      <c r="E135" s="12">
        <v>52422</v>
      </c>
      <c r="F135" s="12">
        <v>52303</v>
      </c>
      <c r="G135" s="13">
        <v>53358</v>
      </c>
      <c r="H135" s="7">
        <v>54461</v>
      </c>
      <c r="I135" s="7">
        <v>52796</v>
      </c>
      <c r="J135" s="7">
        <v>50452</v>
      </c>
      <c r="K135" s="7">
        <v>49560</v>
      </c>
      <c r="L135" s="7">
        <v>52352</v>
      </c>
      <c r="M135" s="57"/>
      <c r="O135" s="12"/>
      <c r="P135" s="57"/>
      <c r="Q135" s="57"/>
      <c r="R135" s="57"/>
      <c r="S135" s="57"/>
      <c r="T135" s="57"/>
      <c r="X135" s="12"/>
      <c r="Y135" s="12"/>
      <c r="Z135" s="12"/>
      <c r="AA135" s="12"/>
      <c r="AB135" s="12"/>
      <c r="AC135" s="12"/>
      <c r="AD135" s="12"/>
      <c r="AE135" s="12"/>
      <c r="AF135" s="12"/>
      <c r="AG135" s="12"/>
      <c r="AH135" s="12"/>
      <c r="AI135" s="12"/>
    </row>
    <row r="136" spans="1:35" x14ac:dyDescent="0.2">
      <c r="A136" s="7" t="s">
        <v>486</v>
      </c>
      <c r="B136" s="5">
        <v>334512</v>
      </c>
      <c r="C136" s="7" t="s">
        <v>125</v>
      </c>
      <c r="D136" s="12">
        <v>3584</v>
      </c>
      <c r="E136" s="12">
        <v>3451</v>
      </c>
      <c r="F136" s="12">
        <v>2931</v>
      </c>
      <c r="G136" s="13">
        <v>3249</v>
      </c>
      <c r="H136" s="7">
        <v>3164</v>
      </c>
      <c r="I136" s="7">
        <v>3196</v>
      </c>
      <c r="J136" s="7">
        <v>3214</v>
      </c>
      <c r="K136" s="7">
        <v>3363</v>
      </c>
      <c r="L136" s="7">
        <v>3616</v>
      </c>
      <c r="M136" s="57"/>
      <c r="O136" s="12"/>
      <c r="P136" s="57"/>
      <c r="Q136" s="57"/>
      <c r="R136" s="57"/>
      <c r="S136" s="57"/>
      <c r="T136" s="57"/>
      <c r="X136" s="12"/>
      <c r="Y136" s="12"/>
      <c r="Z136" s="12"/>
      <c r="AA136" s="12"/>
      <c r="AB136" s="12"/>
      <c r="AC136" s="12"/>
      <c r="AD136" s="12"/>
      <c r="AE136" s="12"/>
      <c r="AF136" s="12"/>
      <c r="AG136" s="12"/>
      <c r="AH136" s="12"/>
      <c r="AI136" s="12"/>
    </row>
    <row r="137" spans="1:35" x14ac:dyDescent="0.2">
      <c r="A137" s="7" t="s">
        <v>486</v>
      </c>
      <c r="B137" s="5">
        <v>334513</v>
      </c>
      <c r="C137" s="7" t="s">
        <v>126</v>
      </c>
      <c r="D137" s="12">
        <v>10697</v>
      </c>
      <c r="E137" s="12">
        <v>11008</v>
      </c>
      <c r="F137" s="12">
        <v>9132</v>
      </c>
      <c r="G137" s="13">
        <v>9662</v>
      </c>
      <c r="H137" s="7">
        <v>10974</v>
      </c>
      <c r="I137" s="7">
        <v>12858</v>
      </c>
      <c r="J137" s="7">
        <v>12965</v>
      </c>
      <c r="K137" s="7">
        <v>13304</v>
      </c>
      <c r="L137" s="7">
        <v>14117</v>
      </c>
      <c r="M137" s="57"/>
      <c r="O137" s="12"/>
      <c r="P137" s="57"/>
      <c r="Q137" s="57"/>
      <c r="R137" s="57"/>
      <c r="S137" s="57"/>
      <c r="T137" s="57"/>
      <c r="X137" s="12"/>
      <c r="Y137" s="12"/>
      <c r="Z137" s="12"/>
      <c r="AA137" s="12"/>
      <c r="AB137" s="12"/>
      <c r="AC137" s="12"/>
      <c r="AD137" s="12"/>
      <c r="AE137" s="12"/>
      <c r="AF137" s="12"/>
      <c r="AG137" s="12"/>
      <c r="AH137" s="12"/>
      <c r="AI137" s="12"/>
    </row>
    <row r="138" spans="1:35" x14ac:dyDescent="0.2">
      <c r="A138" s="7" t="s">
        <v>486</v>
      </c>
      <c r="B138" s="5">
        <v>334514</v>
      </c>
      <c r="C138" s="7" t="s">
        <v>127</v>
      </c>
      <c r="D138" s="12">
        <v>5853</v>
      </c>
      <c r="E138" s="12">
        <v>5942</v>
      </c>
      <c r="F138" s="12">
        <v>5180</v>
      </c>
      <c r="G138" s="13">
        <v>6050</v>
      </c>
      <c r="H138" s="7">
        <v>6756</v>
      </c>
      <c r="I138" s="7">
        <v>6964</v>
      </c>
      <c r="J138" s="7">
        <v>5982</v>
      </c>
      <c r="K138" s="7">
        <v>5536</v>
      </c>
      <c r="L138" s="7">
        <v>5820</v>
      </c>
      <c r="M138" s="57"/>
      <c r="O138" s="12"/>
      <c r="P138" s="57"/>
      <c r="Q138" s="57"/>
      <c r="R138" s="57"/>
      <c r="S138" s="57"/>
      <c r="T138" s="57"/>
      <c r="X138" s="12"/>
      <c r="Y138" s="12"/>
      <c r="Z138" s="12"/>
      <c r="AA138" s="12"/>
      <c r="AB138" s="12"/>
      <c r="AC138" s="12"/>
      <c r="AD138" s="12"/>
      <c r="AE138" s="12"/>
      <c r="AF138" s="12"/>
      <c r="AG138" s="12"/>
      <c r="AH138" s="12"/>
      <c r="AI138" s="12"/>
    </row>
    <row r="139" spans="1:35" x14ac:dyDescent="0.2">
      <c r="A139" s="7" t="s">
        <v>486</v>
      </c>
      <c r="B139" s="5">
        <v>334515</v>
      </c>
      <c r="C139" s="7" t="s">
        <v>128</v>
      </c>
      <c r="D139" s="12">
        <v>13791</v>
      </c>
      <c r="E139" s="12">
        <v>11989</v>
      </c>
      <c r="F139" s="12">
        <v>9060</v>
      </c>
      <c r="G139" s="13">
        <v>10111</v>
      </c>
      <c r="H139" s="7">
        <v>10828</v>
      </c>
      <c r="I139" s="7">
        <v>12892</v>
      </c>
      <c r="J139" s="7">
        <v>12092</v>
      </c>
      <c r="K139" s="7">
        <v>12288</v>
      </c>
      <c r="L139" s="7">
        <v>12973</v>
      </c>
      <c r="M139" s="57"/>
      <c r="O139" s="12"/>
      <c r="P139" s="57"/>
      <c r="Q139" s="57"/>
      <c r="R139" s="57"/>
      <c r="S139" s="57"/>
      <c r="T139" s="57"/>
      <c r="X139" s="12"/>
      <c r="Y139" s="12"/>
      <c r="Z139" s="12"/>
      <c r="AA139" s="12"/>
      <c r="AB139" s="12"/>
      <c r="AC139" s="12"/>
      <c r="AD139" s="12"/>
      <c r="AE139" s="12"/>
      <c r="AF139" s="12"/>
      <c r="AG139" s="12"/>
      <c r="AH139" s="12"/>
      <c r="AI139" s="12"/>
    </row>
    <row r="140" spans="1:35" x14ac:dyDescent="0.2">
      <c r="A140" s="7" t="s">
        <v>486</v>
      </c>
      <c r="B140" s="5">
        <v>334516</v>
      </c>
      <c r="C140" s="7" t="s">
        <v>129</v>
      </c>
      <c r="D140" s="12">
        <v>13204</v>
      </c>
      <c r="E140" s="12">
        <v>14345</v>
      </c>
      <c r="F140" s="12">
        <v>12877</v>
      </c>
      <c r="G140" s="13">
        <v>14197</v>
      </c>
      <c r="H140" s="7">
        <v>14666</v>
      </c>
      <c r="I140" s="7">
        <v>15009</v>
      </c>
      <c r="J140" s="7">
        <v>14939</v>
      </c>
      <c r="K140" s="7">
        <v>17338</v>
      </c>
      <c r="L140" s="7">
        <v>18209</v>
      </c>
      <c r="M140" s="57"/>
      <c r="O140" s="12"/>
      <c r="P140" s="57"/>
      <c r="Q140" s="57"/>
      <c r="R140" s="57"/>
      <c r="S140" s="57"/>
      <c r="T140" s="57"/>
      <c r="X140" s="12"/>
      <c r="Y140" s="12"/>
      <c r="Z140" s="12"/>
      <c r="AA140" s="12"/>
      <c r="AB140" s="12"/>
      <c r="AC140" s="12"/>
      <c r="AD140" s="12"/>
      <c r="AE140" s="12"/>
      <c r="AF140" s="12"/>
      <c r="AG140" s="12"/>
      <c r="AH140" s="12"/>
      <c r="AI140" s="12"/>
    </row>
    <row r="141" spans="1:35" x14ac:dyDescent="0.2">
      <c r="A141" s="7" t="s">
        <v>486</v>
      </c>
      <c r="B141" s="5">
        <v>334517</v>
      </c>
      <c r="C141" s="7" t="s">
        <v>130</v>
      </c>
      <c r="D141" s="12">
        <v>5787</v>
      </c>
      <c r="E141" s="12">
        <v>4499</v>
      </c>
      <c r="F141" s="12">
        <v>4217</v>
      </c>
      <c r="G141" s="13">
        <v>4307</v>
      </c>
      <c r="H141" s="7">
        <v>4102</v>
      </c>
      <c r="I141" s="7">
        <v>10548</v>
      </c>
      <c r="J141" s="7">
        <v>12220</v>
      </c>
      <c r="K141" s="7">
        <v>14011</v>
      </c>
      <c r="L141" s="7">
        <v>14632</v>
      </c>
      <c r="M141" s="57"/>
      <c r="O141" s="12"/>
      <c r="P141" s="57"/>
      <c r="Q141" s="57"/>
      <c r="R141" s="57"/>
      <c r="S141" s="57"/>
      <c r="T141" s="57"/>
      <c r="X141" s="12"/>
      <c r="Y141" s="12"/>
      <c r="Z141" s="12"/>
      <c r="AA141" s="12"/>
      <c r="AB141" s="12"/>
      <c r="AC141" s="12"/>
      <c r="AD141" s="12"/>
      <c r="AE141" s="12"/>
      <c r="AF141" s="12"/>
      <c r="AG141" s="12"/>
      <c r="AH141" s="12"/>
      <c r="AI141" s="12"/>
    </row>
    <row r="142" spans="1:35" x14ac:dyDescent="0.2">
      <c r="A142" s="7" t="s">
        <v>486</v>
      </c>
      <c r="B142" s="5" t="s">
        <v>418</v>
      </c>
      <c r="C142" s="7" t="s">
        <v>131</v>
      </c>
      <c r="D142" s="12">
        <v>10122</v>
      </c>
      <c r="E142" s="12">
        <v>10588</v>
      </c>
      <c r="F142" s="12">
        <v>8887</v>
      </c>
      <c r="G142" s="13">
        <v>9480</v>
      </c>
      <c r="H142" s="7">
        <v>10968</v>
      </c>
      <c r="I142" s="7">
        <v>12821</v>
      </c>
      <c r="J142" s="7">
        <v>13182</v>
      </c>
      <c r="K142" s="7">
        <v>13206</v>
      </c>
      <c r="L142" s="7">
        <v>13986</v>
      </c>
      <c r="M142" s="57"/>
      <c r="O142" s="12"/>
      <c r="P142" s="57"/>
      <c r="Q142" s="57"/>
      <c r="R142" s="57"/>
      <c r="S142" s="57"/>
      <c r="T142" s="57"/>
      <c r="X142" s="12"/>
      <c r="Y142" s="12"/>
      <c r="Z142" s="12"/>
      <c r="AA142" s="12"/>
      <c r="AB142" s="12"/>
      <c r="AC142" s="12"/>
      <c r="AD142" s="12"/>
      <c r="AE142" s="12"/>
      <c r="AF142" s="12"/>
      <c r="AG142" s="12"/>
      <c r="AH142" s="12"/>
      <c r="AI142" s="12"/>
    </row>
    <row r="143" spans="1:35" x14ac:dyDescent="0.2">
      <c r="A143" s="7" t="s">
        <v>486</v>
      </c>
      <c r="B143" s="5">
        <v>334610</v>
      </c>
      <c r="C143" s="7" t="s">
        <v>132</v>
      </c>
      <c r="D143" s="12">
        <v>7017</v>
      </c>
      <c r="E143" s="12">
        <v>6945</v>
      </c>
      <c r="F143" s="12">
        <v>5073</v>
      </c>
      <c r="G143" s="13">
        <v>4691</v>
      </c>
      <c r="H143" s="7">
        <v>3790</v>
      </c>
      <c r="I143" s="7">
        <v>3611</v>
      </c>
      <c r="J143" s="7">
        <v>3231</v>
      </c>
      <c r="K143" s="7">
        <v>3590</v>
      </c>
      <c r="L143" s="7">
        <v>4599</v>
      </c>
      <c r="M143" s="57"/>
      <c r="O143" s="12"/>
      <c r="P143" s="57"/>
      <c r="Q143" s="57"/>
      <c r="R143" s="57"/>
      <c r="S143" s="57"/>
      <c r="T143" s="57"/>
      <c r="X143" s="12"/>
      <c r="Y143" s="12"/>
      <c r="Z143" s="12"/>
      <c r="AA143" s="12"/>
      <c r="AB143" s="12"/>
      <c r="AC143" s="12"/>
      <c r="AD143" s="12"/>
      <c r="AE143" s="12"/>
      <c r="AF143" s="12"/>
      <c r="AG143" s="12"/>
      <c r="AH143" s="12"/>
      <c r="AI143" s="12"/>
    </row>
    <row r="144" spans="1:35" x14ac:dyDescent="0.2">
      <c r="A144" s="7" t="s">
        <v>486</v>
      </c>
      <c r="B144" s="5">
        <v>335110</v>
      </c>
      <c r="C144" s="7" t="s">
        <v>133</v>
      </c>
      <c r="D144" s="12">
        <v>2080</v>
      </c>
      <c r="E144" s="12">
        <v>1981</v>
      </c>
      <c r="F144" s="12">
        <v>1856</v>
      </c>
      <c r="G144" s="13">
        <v>1858</v>
      </c>
      <c r="H144" s="7">
        <v>1616</v>
      </c>
      <c r="I144" s="7">
        <v>1817</v>
      </c>
      <c r="J144" s="7">
        <v>1689</v>
      </c>
      <c r="K144" s="7">
        <v>1545</v>
      </c>
      <c r="L144" s="7">
        <v>1551</v>
      </c>
      <c r="M144" s="57"/>
      <c r="O144" s="12"/>
      <c r="P144" s="57"/>
      <c r="Q144" s="57"/>
      <c r="R144" s="57"/>
      <c r="S144" s="57"/>
      <c r="T144" s="57"/>
      <c r="X144" s="12"/>
      <c r="Y144" s="12"/>
      <c r="Z144" s="12"/>
      <c r="AA144" s="12"/>
      <c r="AB144" s="12"/>
      <c r="AC144" s="12"/>
      <c r="AD144" s="12"/>
      <c r="AE144" s="12"/>
      <c r="AF144" s="12"/>
      <c r="AG144" s="12"/>
      <c r="AH144" s="12"/>
      <c r="AI144" s="12"/>
    </row>
    <row r="145" spans="1:35" x14ac:dyDescent="0.2">
      <c r="A145" s="7" t="s">
        <v>486</v>
      </c>
      <c r="B145" s="5">
        <v>335120</v>
      </c>
      <c r="C145" s="7" t="s">
        <v>134</v>
      </c>
      <c r="D145" s="12">
        <v>11222</v>
      </c>
      <c r="E145" s="12">
        <v>11337</v>
      </c>
      <c r="F145" s="12">
        <v>8621</v>
      </c>
      <c r="G145" s="13">
        <v>8803</v>
      </c>
      <c r="H145" s="7">
        <v>9798</v>
      </c>
      <c r="I145" s="7">
        <v>9834</v>
      </c>
      <c r="J145" s="7">
        <v>9980</v>
      </c>
      <c r="K145" s="7">
        <v>10490</v>
      </c>
      <c r="L145" s="7">
        <v>10573</v>
      </c>
      <c r="M145" s="57"/>
      <c r="O145" s="12"/>
      <c r="P145" s="57"/>
      <c r="Q145" s="57"/>
      <c r="R145" s="57"/>
      <c r="S145" s="57"/>
      <c r="T145" s="57"/>
      <c r="X145" s="12"/>
      <c r="Y145" s="12"/>
      <c r="Z145" s="12"/>
      <c r="AA145" s="12"/>
      <c r="AB145" s="12"/>
      <c r="AC145" s="12"/>
      <c r="AD145" s="12"/>
      <c r="AE145" s="12"/>
      <c r="AF145" s="12"/>
      <c r="AG145" s="12"/>
      <c r="AH145" s="12"/>
      <c r="AI145" s="12"/>
    </row>
    <row r="146" spans="1:35" x14ac:dyDescent="0.2">
      <c r="A146" s="7" t="s">
        <v>486</v>
      </c>
      <c r="B146" s="5">
        <v>335210</v>
      </c>
      <c r="C146" s="7" t="s">
        <v>135</v>
      </c>
      <c r="D146" s="12">
        <v>3584</v>
      </c>
      <c r="E146" s="12">
        <v>3321</v>
      </c>
      <c r="F146" s="12">
        <v>3128</v>
      </c>
      <c r="G146" s="13">
        <v>2772</v>
      </c>
      <c r="H146" s="7">
        <v>2574</v>
      </c>
      <c r="I146" s="7">
        <v>3019</v>
      </c>
      <c r="J146" s="7">
        <v>2932</v>
      </c>
      <c r="K146" s="7">
        <v>2869</v>
      </c>
      <c r="L146" s="7">
        <v>2634</v>
      </c>
      <c r="M146" s="57"/>
      <c r="O146" s="12"/>
      <c r="P146" s="57"/>
      <c r="Q146" s="57"/>
      <c r="R146" s="57"/>
      <c r="S146" s="57"/>
      <c r="T146" s="57"/>
      <c r="X146" s="12"/>
      <c r="Y146" s="12"/>
      <c r="Z146" s="12"/>
      <c r="AA146" s="12"/>
      <c r="AB146" s="12"/>
      <c r="AC146" s="12"/>
      <c r="AD146" s="12"/>
      <c r="AE146" s="12"/>
      <c r="AF146" s="12"/>
      <c r="AG146" s="12"/>
      <c r="AH146" s="12"/>
      <c r="AI146" s="12"/>
    </row>
    <row r="147" spans="1:35" x14ac:dyDescent="0.2">
      <c r="A147" s="7" t="s">
        <v>486</v>
      </c>
      <c r="B147" s="5">
        <v>335221</v>
      </c>
      <c r="C147" s="7" t="s">
        <v>136</v>
      </c>
      <c r="D147" s="12">
        <v>4676</v>
      </c>
      <c r="E147" s="12">
        <v>4048</v>
      </c>
      <c r="F147" s="12">
        <v>3631</v>
      </c>
      <c r="G147" s="13">
        <v>3722</v>
      </c>
      <c r="H147" s="7">
        <v>3773</v>
      </c>
      <c r="I147" s="7">
        <v>4343</v>
      </c>
      <c r="J147" s="7">
        <v>4381</v>
      </c>
      <c r="K147" s="7">
        <v>5102</v>
      </c>
      <c r="L147" s="7">
        <v>4680</v>
      </c>
      <c r="M147" s="57"/>
      <c r="O147" s="12"/>
      <c r="P147" s="57"/>
      <c r="Q147" s="57"/>
      <c r="R147" s="57"/>
      <c r="S147" s="57"/>
      <c r="T147" s="57"/>
      <c r="X147" s="12"/>
      <c r="Y147" s="12"/>
      <c r="Z147" s="12"/>
      <c r="AA147" s="12"/>
      <c r="AB147" s="12"/>
      <c r="AC147" s="12"/>
      <c r="AD147" s="12"/>
      <c r="AE147" s="12"/>
      <c r="AF147" s="12"/>
      <c r="AG147" s="12"/>
      <c r="AH147" s="12"/>
      <c r="AI147" s="12"/>
    </row>
    <row r="148" spans="1:35" x14ac:dyDescent="0.2">
      <c r="A148" s="7" t="s">
        <v>486</v>
      </c>
      <c r="B148" s="5">
        <v>335222</v>
      </c>
      <c r="C148" s="7" t="s">
        <v>137</v>
      </c>
      <c r="D148" s="12">
        <v>5776</v>
      </c>
      <c r="E148" s="12">
        <v>4575</v>
      </c>
      <c r="F148" s="12">
        <v>3622</v>
      </c>
      <c r="G148" s="13">
        <v>3545</v>
      </c>
      <c r="H148" s="7">
        <v>3582</v>
      </c>
      <c r="I148" s="7">
        <v>3650</v>
      </c>
      <c r="J148" s="7">
        <v>3515</v>
      </c>
      <c r="K148" s="7">
        <v>3586</v>
      </c>
      <c r="L148" s="7">
        <v>3286</v>
      </c>
      <c r="M148" s="57"/>
      <c r="O148" s="12"/>
      <c r="P148" s="57"/>
      <c r="Q148" s="57"/>
      <c r="R148" s="57"/>
      <c r="S148" s="57"/>
      <c r="T148" s="57"/>
      <c r="X148" s="12"/>
      <c r="Y148" s="12"/>
      <c r="Z148" s="12"/>
      <c r="AA148" s="12"/>
      <c r="AB148" s="12"/>
      <c r="AC148" s="12"/>
      <c r="AD148" s="12"/>
      <c r="AE148" s="12"/>
      <c r="AF148" s="12"/>
      <c r="AG148" s="12"/>
      <c r="AH148" s="12"/>
      <c r="AI148" s="12"/>
    </row>
    <row r="149" spans="1:35" x14ac:dyDescent="0.2">
      <c r="A149" s="7" t="s">
        <v>486</v>
      </c>
      <c r="B149" s="5">
        <v>335224</v>
      </c>
      <c r="C149" s="7" t="s">
        <v>138</v>
      </c>
      <c r="D149" s="12">
        <v>4243</v>
      </c>
      <c r="E149" s="12">
        <v>3832</v>
      </c>
      <c r="F149" s="12">
        <v>3147</v>
      </c>
      <c r="G149" s="13">
        <v>3206</v>
      </c>
      <c r="H149" s="7">
        <v>3284</v>
      </c>
      <c r="I149" s="7">
        <v>3856</v>
      </c>
      <c r="J149" s="7">
        <v>3757</v>
      </c>
      <c r="K149" s="7">
        <v>3829</v>
      </c>
      <c r="L149" s="7">
        <v>3511</v>
      </c>
      <c r="M149" s="57"/>
      <c r="O149" s="12"/>
      <c r="P149" s="57"/>
      <c r="Q149" s="57"/>
      <c r="R149" s="57"/>
      <c r="S149" s="57"/>
      <c r="T149" s="57"/>
      <c r="X149" s="12"/>
      <c r="Y149" s="12"/>
      <c r="Z149" s="12"/>
      <c r="AA149" s="12"/>
      <c r="AB149" s="12"/>
      <c r="AC149" s="12"/>
      <c r="AD149" s="12"/>
      <c r="AE149" s="12"/>
      <c r="AF149" s="12"/>
      <c r="AG149" s="12"/>
      <c r="AH149" s="12"/>
      <c r="AI149" s="12"/>
    </row>
    <row r="150" spans="1:35" x14ac:dyDescent="0.2">
      <c r="A150" s="7" t="s">
        <v>486</v>
      </c>
      <c r="B150" s="5">
        <v>335228</v>
      </c>
      <c r="C150" s="7" t="s">
        <v>139</v>
      </c>
      <c r="D150" s="12">
        <v>4573</v>
      </c>
      <c r="E150" s="12">
        <v>4706</v>
      </c>
      <c r="F150" s="12">
        <v>3972</v>
      </c>
      <c r="G150" s="13">
        <v>4050</v>
      </c>
      <c r="H150" s="7">
        <v>4147</v>
      </c>
      <c r="I150" s="7">
        <v>4552</v>
      </c>
      <c r="J150" s="7">
        <v>4470</v>
      </c>
      <c r="K150" s="7">
        <v>4814</v>
      </c>
      <c r="L150" s="7">
        <v>4409</v>
      </c>
      <c r="M150" s="57"/>
      <c r="O150" s="12"/>
      <c r="P150" s="57"/>
      <c r="Q150" s="57"/>
      <c r="R150" s="57"/>
      <c r="S150" s="57"/>
      <c r="T150" s="57"/>
      <c r="X150" s="12"/>
      <c r="Y150" s="12"/>
      <c r="Z150" s="12"/>
      <c r="AA150" s="12"/>
      <c r="AB150" s="12"/>
      <c r="AC150" s="12"/>
      <c r="AD150" s="12"/>
      <c r="AE150" s="12"/>
      <c r="AF150" s="12"/>
      <c r="AG150" s="12"/>
      <c r="AH150" s="12"/>
      <c r="AI150" s="12"/>
    </row>
    <row r="151" spans="1:35" x14ac:dyDescent="0.2">
      <c r="A151" s="7" t="s">
        <v>486</v>
      </c>
      <c r="B151" s="5">
        <v>335311</v>
      </c>
      <c r="C151" s="7" t="s">
        <v>140</v>
      </c>
      <c r="D151" s="12">
        <v>7363</v>
      </c>
      <c r="E151" s="12">
        <v>7326</v>
      </c>
      <c r="F151" s="12">
        <v>5818</v>
      </c>
      <c r="G151" s="13">
        <v>5536</v>
      </c>
      <c r="H151" s="7">
        <v>6013</v>
      </c>
      <c r="I151" s="7">
        <v>5825</v>
      </c>
      <c r="J151" s="7">
        <v>5725</v>
      </c>
      <c r="K151" s="7">
        <v>5894</v>
      </c>
      <c r="L151" s="7">
        <v>5644</v>
      </c>
      <c r="M151" s="57"/>
      <c r="O151" s="12"/>
      <c r="P151" s="57"/>
      <c r="Q151" s="57"/>
      <c r="R151" s="57"/>
      <c r="S151" s="57"/>
      <c r="T151" s="57"/>
      <c r="X151" s="12"/>
      <c r="Y151" s="12"/>
      <c r="Z151" s="12"/>
      <c r="AA151" s="12"/>
      <c r="AB151" s="12"/>
      <c r="AC151" s="12"/>
      <c r="AD151" s="12"/>
      <c r="AE151" s="12"/>
      <c r="AF151" s="12"/>
      <c r="AG151" s="12"/>
      <c r="AH151" s="12"/>
      <c r="AI151" s="12"/>
    </row>
    <row r="152" spans="1:35" x14ac:dyDescent="0.2">
      <c r="A152" s="7" t="s">
        <v>486</v>
      </c>
      <c r="B152" s="5">
        <v>335312</v>
      </c>
      <c r="C152" s="7" t="s">
        <v>141</v>
      </c>
      <c r="D152" s="12">
        <v>12411</v>
      </c>
      <c r="E152" s="12">
        <v>13732</v>
      </c>
      <c r="F152" s="12">
        <v>10349</v>
      </c>
      <c r="G152" s="13">
        <v>10353</v>
      </c>
      <c r="H152" s="7">
        <v>11413</v>
      </c>
      <c r="I152" s="7">
        <v>12004</v>
      </c>
      <c r="J152" s="7">
        <v>11465</v>
      </c>
      <c r="K152" s="7">
        <v>11902</v>
      </c>
      <c r="L152" s="7">
        <v>11393</v>
      </c>
      <c r="M152" s="57"/>
      <c r="O152" s="12"/>
      <c r="P152" s="57"/>
      <c r="Q152" s="57"/>
      <c r="R152" s="57"/>
      <c r="S152" s="57"/>
      <c r="T152" s="57"/>
      <c r="X152" s="12"/>
      <c r="Y152" s="12"/>
      <c r="Z152" s="12"/>
      <c r="AA152" s="12"/>
      <c r="AB152" s="12"/>
      <c r="AC152" s="12"/>
      <c r="AD152" s="12"/>
      <c r="AE152" s="12"/>
      <c r="AF152" s="12"/>
      <c r="AG152" s="12"/>
      <c r="AH152" s="12"/>
      <c r="AI152" s="12"/>
    </row>
    <row r="153" spans="1:35" x14ac:dyDescent="0.2">
      <c r="A153" s="7" t="s">
        <v>486</v>
      </c>
      <c r="B153" s="5">
        <v>335313</v>
      </c>
      <c r="C153" s="7" t="s">
        <v>142</v>
      </c>
      <c r="D153" s="12">
        <v>10371</v>
      </c>
      <c r="E153" s="12">
        <v>10946</v>
      </c>
      <c r="F153" s="12">
        <v>9993</v>
      </c>
      <c r="G153" s="13">
        <v>9784</v>
      </c>
      <c r="H153" s="7">
        <v>10569</v>
      </c>
      <c r="I153" s="7">
        <v>10919</v>
      </c>
      <c r="J153" s="7">
        <v>11739</v>
      </c>
      <c r="K153" s="7">
        <v>11943</v>
      </c>
      <c r="L153" s="7">
        <v>11425</v>
      </c>
      <c r="M153" s="57"/>
      <c r="O153" s="12"/>
      <c r="P153" s="57"/>
      <c r="Q153" s="57"/>
      <c r="R153" s="57"/>
      <c r="S153" s="57"/>
      <c r="T153" s="57"/>
      <c r="X153" s="12"/>
      <c r="Y153" s="12"/>
      <c r="Z153" s="12"/>
      <c r="AA153" s="12"/>
      <c r="AB153" s="12"/>
      <c r="AC153" s="12"/>
      <c r="AD153" s="12"/>
      <c r="AE153" s="12"/>
      <c r="AF153" s="12"/>
      <c r="AG153" s="12"/>
      <c r="AH153" s="12"/>
      <c r="AI153" s="12"/>
    </row>
    <row r="154" spans="1:35" x14ac:dyDescent="0.2">
      <c r="A154" s="7" t="s">
        <v>486</v>
      </c>
      <c r="B154" s="5">
        <v>335314</v>
      </c>
      <c r="C154" s="7" t="s">
        <v>143</v>
      </c>
      <c r="D154" s="12">
        <v>10775</v>
      </c>
      <c r="E154" s="12">
        <v>10530</v>
      </c>
      <c r="F154" s="12">
        <v>8794</v>
      </c>
      <c r="G154" s="13">
        <v>9177</v>
      </c>
      <c r="H154" s="7">
        <v>9834</v>
      </c>
      <c r="I154" s="7">
        <v>9910</v>
      </c>
      <c r="J154" s="7">
        <v>9907</v>
      </c>
      <c r="K154" s="7">
        <v>10305</v>
      </c>
      <c r="L154" s="7">
        <v>9934</v>
      </c>
      <c r="M154" s="57"/>
      <c r="O154" s="12"/>
      <c r="P154" s="57"/>
      <c r="Q154" s="57"/>
      <c r="R154" s="57"/>
      <c r="S154" s="57"/>
      <c r="T154" s="57"/>
      <c r="X154" s="12"/>
      <c r="Y154" s="12"/>
      <c r="Z154" s="12"/>
      <c r="AA154" s="12"/>
      <c r="AB154" s="12"/>
      <c r="AC154" s="12"/>
      <c r="AD154" s="12"/>
      <c r="AE154" s="12"/>
      <c r="AF154" s="12"/>
      <c r="AG154" s="12"/>
      <c r="AH154" s="12"/>
      <c r="AI154" s="12"/>
    </row>
    <row r="155" spans="1:35" x14ac:dyDescent="0.2">
      <c r="A155" s="7" t="s">
        <v>486</v>
      </c>
      <c r="B155" s="5">
        <v>335911</v>
      </c>
      <c r="C155" s="7" t="s">
        <v>144</v>
      </c>
      <c r="D155" s="12">
        <v>5697</v>
      </c>
      <c r="E155" s="12">
        <v>6339</v>
      </c>
      <c r="F155" s="12">
        <v>5264</v>
      </c>
      <c r="G155" s="13">
        <v>5941</v>
      </c>
      <c r="H155" s="7">
        <v>6609</v>
      </c>
      <c r="I155" s="7">
        <v>6393</v>
      </c>
      <c r="J155" s="7">
        <v>6399</v>
      </c>
      <c r="K155" s="7">
        <v>7123</v>
      </c>
      <c r="L155" s="7">
        <v>6877</v>
      </c>
      <c r="M155" s="57"/>
      <c r="O155" s="12"/>
      <c r="P155" s="57"/>
      <c r="Q155" s="57"/>
      <c r="R155" s="57"/>
      <c r="S155" s="57"/>
      <c r="T155" s="57"/>
      <c r="X155" s="12"/>
      <c r="Y155" s="12"/>
      <c r="Z155" s="12"/>
      <c r="AA155" s="12"/>
      <c r="AB155" s="12"/>
      <c r="AC155" s="12"/>
      <c r="AD155" s="12"/>
      <c r="AE155" s="12"/>
      <c r="AF155" s="12"/>
      <c r="AG155" s="12"/>
      <c r="AH155" s="12"/>
      <c r="AI155" s="12"/>
    </row>
    <row r="156" spans="1:35" x14ac:dyDescent="0.2">
      <c r="A156" s="7" t="s">
        <v>486</v>
      </c>
      <c r="B156" s="5">
        <v>335912</v>
      </c>
      <c r="C156" s="7" t="s">
        <v>145</v>
      </c>
      <c r="D156" s="12">
        <v>3080</v>
      </c>
      <c r="E156" s="12">
        <v>3290</v>
      </c>
      <c r="F156" s="12">
        <v>3729</v>
      </c>
      <c r="G156" s="13">
        <v>4446</v>
      </c>
      <c r="H156" s="7">
        <v>4602</v>
      </c>
      <c r="I156" s="7">
        <v>4495</v>
      </c>
      <c r="J156" s="7">
        <v>4035</v>
      </c>
      <c r="K156" s="7">
        <v>3722</v>
      </c>
      <c r="L156" s="7">
        <v>3478</v>
      </c>
      <c r="M156" s="57"/>
      <c r="O156" s="12"/>
      <c r="P156" s="57"/>
      <c r="Q156" s="57"/>
      <c r="R156" s="57"/>
      <c r="S156" s="57"/>
      <c r="T156" s="57"/>
      <c r="X156" s="12"/>
      <c r="Y156" s="12"/>
      <c r="Z156" s="12"/>
      <c r="AA156" s="12"/>
      <c r="AB156" s="12"/>
      <c r="AC156" s="12"/>
      <c r="AD156" s="12"/>
      <c r="AE156" s="12"/>
      <c r="AF156" s="12"/>
      <c r="AG156" s="12"/>
      <c r="AH156" s="12"/>
      <c r="AI156" s="12"/>
    </row>
    <row r="157" spans="1:35" x14ac:dyDescent="0.2">
      <c r="A157" s="7" t="s">
        <v>486</v>
      </c>
      <c r="B157" s="5">
        <v>335920</v>
      </c>
      <c r="C157" s="7" t="s">
        <v>146</v>
      </c>
      <c r="D157" s="12">
        <v>16030</v>
      </c>
      <c r="E157" s="12">
        <v>15490</v>
      </c>
      <c r="F157" s="12">
        <v>11149</v>
      </c>
      <c r="G157" s="13">
        <v>13382</v>
      </c>
      <c r="H157" s="7">
        <v>15234</v>
      </c>
      <c r="I157" s="7">
        <v>14879</v>
      </c>
      <c r="J157" s="7">
        <v>13457</v>
      </c>
      <c r="K157" s="7">
        <v>13238</v>
      </c>
      <c r="L157" s="7">
        <v>13388</v>
      </c>
      <c r="M157" s="57"/>
      <c r="O157" s="12"/>
      <c r="P157" s="57"/>
      <c r="Q157" s="57"/>
      <c r="R157" s="57"/>
      <c r="S157" s="57"/>
      <c r="T157" s="57"/>
      <c r="X157" s="12"/>
      <c r="Y157" s="12"/>
      <c r="Z157" s="12"/>
      <c r="AA157" s="12"/>
      <c r="AB157" s="12"/>
      <c r="AC157" s="12"/>
      <c r="AD157" s="12"/>
      <c r="AE157" s="12"/>
      <c r="AF157" s="12"/>
      <c r="AG157" s="12"/>
      <c r="AH157" s="12"/>
      <c r="AI157" s="12"/>
    </row>
    <row r="158" spans="1:35" x14ac:dyDescent="0.2">
      <c r="A158" s="7" t="s">
        <v>486</v>
      </c>
      <c r="B158" s="5">
        <v>335930</v>
      </c>
      <c r="C158" s="7" t="s">
        <v>147</v>
      </c>
      <c r="D158" s="12">
        <v>12554</v>
      </c>
      <c r="E158" s="12">
        <v>13167</v>
      </c>
      <c r="F158" s="12">
        <v>9663</v>
      </c>
      <c r="G158" s="13">
        <v>10111</v>
      </c>
      <c r="H158" s="7">
        <v>10850</v>
      </c>
      <c r="I158" s="7">
        <v>13119</v>
      </c>
      <c r="J158" s="7">
        <v>14672</v>
      </c>
      <c r="K158" s="7">
        <v>14491</v>
      </c>
      <c r="L158" s="7">
        <v>14618</v>
      </c>
      <c r="M158" s="57"/>
      <c r="O158" s="12"/>
      <c r="P158" s="57"/>
      <c r="Q158" s="57"/>
      <c r="R158" s="57"/>
      <c r="S158" s="57"/>
      <c r="T158" s="57"/>
      <c r="X158" s="12"/>
      <c r="Y158" s="12"/>
      <c r="Z158" s="12"/>
      <c r="AA158" s="12"/>
      <c r="AB158" s="12"/>
      <c r="AC158" s="12"/>
      <c r="AD158" s="12"/>
      <c r="AE158" s="12"/>
      <c r="AF158" s="12"/>
      <c r="AG158" s="12"/>
      <c r="AH158" s="12"/>
      <c r="AI158" s="12"/>
    </row>
    <row r="159" spans="1:35" x14ac:dyDescent="0.2">
      <c r="A159" s="7" t="s">
        <v>486</v>
      </c>
      <c r="B159" s="5">
        <v>335991</v>
      </c>
      <c r="C159" s="7" t="s">
        <v>148</v>
      </c>
      <c r="D159" s="12">
        <v>2667</v>
      </c>
      <c r="E159" s="12">
        <v>2877</v>
      </c>
      <c r="F159" s="12">
        <v>1843</v>
      </c>
      <c r="G159" s="13">
        <v>2637</v>
      </c>
      <c r="H159" s="7">
        <v>3124</v>
      </c>
      <c r="I159" s="7">
        <v>3361</v>
      </c>
      <c r="J159" s="7">
        <v>3292</v>
      </c>
      <c r="K159" s="7">
        <v>3246</v>
      </c>
      <c r="L159" s="7">
        <v>3273</v>
      </c>
      <c r="M159" s="57"/>
      <c r="O159" s="12"/>
      <c r="P159" s="57"/>
      <c r="Q159" s="57"/>
      <c r="R159" s="57"/>
      <c r="S159" s="57"/>
      <c r="T159" s="57"/>
      <c r="X159" s="12"/>
      <c r="Y159" s="12"/>
      <c r="Z159" s="12"/>
      <c r="AA159" s="12"/>
      <c r="AB159" s="12"/>
      <c r="AC159" s="12"/>
      <c r="AD159" s="12"/>
      <c r="AE159" s="12"/>
      <c r="AF159" s="12"/>
      <c r="AG159" s="12"/>
      <c r="AH159" s="12"/>
      <c r="AI159" s="12"/>
    </row>
    <row r="160" spans="1:35" x14ac:dyDescent="0.2">
      <c r="A160" s="7" t="s">
        <v>486</v>
      </c>
      <c r="B160" s="5">
        <v>335999</v>
      </c>
      <c r="C160" s="7" t="s">
        <v>149</v>
      </c>
      <c r="D160" s="12">
        <v>9443</v>
      </c>
      <c r="E160" s="12">
        <v>8942</v>
      </c>
      <c r="F160" s="12">
        <v>7267</v>
      </c>
      <c r="G160" s="13">
        <v>9006</v>
      </c>
      <c r="H160" s="7">
        <v>9744</v>
      </c>
      <c r="I160" s="7">
        <v>10922</v>
      </c>
      <c r="J160" s="7">
        <v>11310</v>
      </c>
      <c r="K160" s="7">
        <v>10786</v>
      </c>
      <c r="L160" s="7">
        <v>10922</v>
      </c>
      <c r="M160" s="57"/>
      <c r="O160" s="12"/>
      <c r="P160" s="57"/>
      <c r="Q160" s="57"/>
      <c r="R160" s="57"/>
      <c r="S160" s="57"/>
      <c r="T160" s="57"/>
      <c r="X160" s="12"/>
      <c r="Y160" s="12"/>
      <c r="Z160" s="12"/>
      <c r="AA160" s="12"/>
      <c r="AB160" s="12"/>
      <c r="AC160" s="12"/>
      <c r="AD160" s="12"/>
      <c r="AE160" s="12"/>
      <c r="AF160" s="12"/>
      <c r="AG160" s="12"/>
      <c r="AH160" s="12"/>
      <c r="AI160" s="12"/>
    </row>
    <row r="161" spans="1:35" x14ac:dyDescent="0.2">
      <c r="A161" s="7" t="s">
        <v>486</v>
      </c>
      <c r="B161" s="5">
        <v>336111</v>
      </c>
      <c r="C161" s="7" t="s">
        <v>150</v>
      </c>
      <c r="D161" s="12">
        <v>87807</v>
      </c>
      <c r="E161" s="12">
        <v>83095</v>
      </c>
      <c r="F161" s="12">
        <v>54295</v>
      </c>
      <c r="G161" s="13">
        <v>76419</v>
      </c>
      <c r="H161" s="7">
        <v>87766</v>
      </c>
      <c r="I161" s="7">
        <v>108884</v>
      </c>
      <c r="J161" s="7">
        <v>115127</v>
      </c>
      <c r="K161" s="7">
        <v>118634</v>
      </c>
      <c r="L161" s="7">
        <v>126788</v>
      </c>
      <c r="M161" s="57"/>
      <c r="O161" s="12"/>
      <c r="P161" s="57"/>
      <c r="Q161" s="57"/>
      <c r="R161" s="57"/>
      <c r="S161" s="57"/>
      <c r="T161" s="57"/>
      <c r="X161" s="12"/>
      <c r="Y161" s="12"/>
      <c r="Z161" s="12"/>
      <c r="AA161" s="12"/>
      <c r="AB161" s="12"/>
      <c r="AC161" s="12"/>
      <c r="AD161" s="12"/>
      <c r="AE161" s="12"/>
      <c r="AF161" s="12"/>
      <c r="AG161" s="12"/>
      <c r="AH161" s="12"/>
      <c r="AI161" s="12"/>
    </row>
    <row r="162" spans="1:35" x14ac:dyDescent="0.2">
      <c r="A162" s="7" t="s">
        <v>486</v>
      </c>
      <c r="B162" s="5">
        <v>336112</v>
      </c>
      <c r="C162" s="7" t="s">
        <v>151</v>
      </c>
      <c r="D162" s="12">
        <v>160904</v>
      </c>
      <c r="E162" s="12">
        <v>111978</v>
      </c>
      <c r="F162" s="12">
        <v>91997</v>
      </c>
      <c r="G162" s="13">
        <v>126941</v>
      </c>
      <c r="H162" s="7">
        <v>156585</v>
      </c>
      <c r="I162" s="7">
        <v>123706</v>
      </c>
      <c r="J162" s="7">
        <v>141251</v>
      </c>
      <c r="K162" s="7">
        <v>166064</v>
      </c>
      <c r="L162" s="7">
        <v>208948</v>
      </c>
      <c r="M162" s="57"/>
      <c r="O162" s="12"/>
      <c r="P162" s="57"/>
      <c r="Q162" s="57"/>
      <c r="R162" s="57"/>
      <c r="S162" s="57"/>
      <c r="T162" s="57"/>
      <c r="X162" s="12"/>
      <c r="Y162" s="12"/>
      <c r="Z162" s="12"/>
      <c r="AA162" s="12"/>
      <c r="AB162" s="12"/>
      <c r="AC162" s="12"/>
      <c r="AD162" s="12"/>
      <c r="AE162" s="12"/>
      <c r="AF162" s="12"/>
      <c r="AG162" s="12"/>
      <c r="AH162" s="12"/>
      <c r="AI162" s="12"/>
    </row>
    <row r="163" spans="1:35" x14ac:dyDescent="0.2">
      <c r="A163" s="7" t="s">
        <v>486</v>
      </c>
      <c r="B163" s="5">
        <v>336120</v>
      </c>
      <c r="C163" s="7" t="s">
        <v>152</v>
      </c>
      <c r="D163" s="12">
        <v>20011</v>
      </c>
      <c r="E163" s="12">
        <v>19036</v>
      </c>
      <c r="F163" s="12">
        <v>15887</v>
      </c>
      <c r="G163" s="13">
        <v>21459</v>
      </c>
      <c r="H163" s="7">
        <v>27921</v>
      </c>
      <c r="I163" s="7">
        <v>28919</v>
      </c>
      <c r="J163" s="7">
        <v>28716</v>
      </c>
      <c r="K163" s="7">
        <v>29314</v>
      </c>
      <c r="L163" s="7">
        <v>31606</v>
      </c>
      <c r="M163" s="57"/>
      <c r="O163" s="12"/>
      <c r="P163" s="57"/>
      <c r="Q163" s="57"/>
      <c r="R163" s="57"/>
      <c r="S163" s="57"/>
      <c r="T163" s="57"/>
      <c r="X163" s="12"/>
      <c r="Y163" s="12"/>
      <c r="Z163" s="12"/>
      <c r="AA163" s="12"/>
      <c r="AB163" s="12"/>
      <c r="AC163" s="12"/>
      <c r="AD163" s="12"/>
      <c r="AE163" s="12"/>
      <c r="AF163" s="12"/>
      <c r="AG163" s="12"/>
      <c r="AH163" s="12"/>
      <c r="AI163" s="12"/>
    </row>
    <row r="164" spans="1:35" x14ac:dyDescent="0.2">
      <c r="A164" s="7" t="s">
        <v>486</v>
      </c>
      <c r="B164" s="5">
        <v>336211</v>
      </c>
      <c r="C164" s="7" t="s">
        <v>153</v>
      </c>
      <c r="D164" s="12">
        <v>12235</v>
      </c>
      <c r="E164" s="12">
        <v>10969</v>
      </c>
      <c r="F164" s="12">
        <v>9460</v>
      </c>
      <c r="G164" s="13">
        <v>9770</v>
      </c>
      <c r="H164" s="7">
        <v>9878</v>
      </c>
      <c r="I164" s="7">
        <v>11228</v>
      </c>
      <c r="J164" s="7">
        <v>11685</v>
      </c>
      <c r="K164" s="7">
        <v>12637</v>
      </c>
      <c r="L164" s="7">
        <v>13599</v>
      </c>
      <c r="M164" s="57"/>
      <c r="O164" s="12"/>
      <c r="P164" s="57"/>
      <c r="Q164" s="57"/>
      <c r="R164" s="57"/>
      <c r="S164" s="57"/>
      <c r="T164" s="57"/>
      <c r="X164" s="12"/>
      <c r="Y164" s="12"/>
      <c r="Z164" s="12"/>
      <c r="AA164" s="12"/>
      <c r="AB164" s="12"/>
      <c r="AC164" s="12"/>
      <c r="AD164" s="12"/>
      <c r="AE164" s="12"/>
      <c r="AF164" s="12"/>
      <c r="AG164" s="12"/>
      <c r="AH164" s="12"/>
      <c r="AI164" s="12"/>
    </row>
    <row r="165" spans="1:35" x14ac:dyDescent="0.2">
      <c r="A165" s="7" t="s">
        <v>486</v>
      </c>
      <c r="B165" s="5">
        <v>336212</v>
      </c>
      <c r="C165" s="7" t="s">
        <v>154</v>
      </c>
      <c r="D165" s="12">
        <v>7467</v>
      </c>
      <c r="E165" s="12">
        <v>5989</v>
      </c>
      <c r="F165" s="12">
        <v>4291</v>
      </c>
      <c r="G165" s="13">
        <v>5298</v>
      </c>
      <c r="H165" s="7">
        <v>6871</v>
      </c>
      <c r="I165" s="7">
        <v>8060</v>
      </c>
      <c r="J165" s="7">
        <v>8190</v>
      </c>
      <c r="K165" s="7">
        <v>9202</v>
      </c>
      <c r="L165" s="7">
        <v>9884</v>
      </c>
      <c r="M165" s="57"/>
      <c r="O165" s="12"/>
      <c r="P165" s="57"/>
      <c r="Q165" s="57"/>
      <c r="R165" s="57"/>
      <c r="S165" s="57"/>
      <c r="T165" s="57"/>
      <c r="X165" s="12"/>
      <c r="Y165" s="12"/>
      <c r="Z165" s="12"/>
      <c r="AA165" s="12"/>
      <c r="AB165" s="12"/>
      <c r="AC165" s="12"/>
      <c r="AD165" s="12"/>
      <c r="AE165" s="12"/>
      <c r="AF165" s="12"/>
      <c r="AG165" s="12"/>
      <c r="AH165" s="12"/>
      <c r="AI165" s="12"/>
    </row>
    <row r="166" spans="1:35" x14ac:dyDescent="0.2">
      <c r="A166" s="7" t="s">
        <v>486</v>
      </c>
      <c r="B166" s="5">
        <v>336213</v>
      </c>
      <c r="C166" s="7" t="s">
        <v>155</v>
      </c>
      <c r="D166" s="12">
        <v>5779</v>
      </c>
      <c r="E166" s="12">
        <v>3951</v>
      </c>
      <c r="F166" s="12">
        <v>1636</v>
      </c>
      <c r="G166" s="13">
        <v>2197</v>
      </c>
      <c r="H166" s="7">
        <v>2266</v>
      </c>
      <c r="I166" s="7">
        <v>2327</v>
      </c>
      <c r="J166" s="7">
        <v>3264</v>
      </c>
      <c r="K166" s="7">
        <v>3991</v>
      </c>
      <c r="L166" s="7">
        <v>4303</v>
      </c>
      <c r="M166" s="57"/>
      <c r="O166" s="12"/>
      <c r="P166" s="57"/>
      <c r="Q166" s="57"/>
      <c r="R166" s="57"/>
      <c r="S166" s="57"/>
      <c r="T166" s="57"/>
      <c r="X166" s="12"/>
      <c r="Y166" s="12"/>
      <c r="Z166" s="12"/>
      <c r="AA166" s="12"/>
      <c r="AB166" s="12"/>
      <c r="AC166" s="12"/>
      <c r="AD166" s="12"/>
      <c r="AE166" s="12"/>
      <c r="AF166" s="12"/>
      <c r="AG166" s="12"/>
      <c r="AH166" s="12"/>
      <c r="AI166" s="12"/>
    </row>
    <row r="167" spans="1:35" x14ac:dyDescent="0.2">
      <c r="A167" s="7" t="s">
        <v>486</v>
      </c>
      <c r="B167" s="5">
        <v>336214</v>
      </c>
      <c r="C167" s="7" t="s">
        <v>156</v>
      </c>
      <c r="D167" s="12">
        <v>10786</v>
      </c>
      <c r="E167" s="12">
        <v>8221</v>
      </c>
      <c r="F167" s="12">
        <v>6084</v>
      </c>
      <c r="G167" s="13">
        <v>7330</v>
      </c>
      <c r="H167" s="7">
        <v>8062</v>
      </c>
      <c r="I167" s="7">
        <v>10453</v>
      </c>
      <c r="J167" s="7">
        <v>11894</v>
      </c>
      <c r="K167" s="7">
        <v>13611</v>
      </c>
      <c r="L167" s="7">
        <v>14629</v>
      </c>
      <c r="M167" s="57"/>
      <c r="O167" s="12"/>
      <c r="P167" s="57"/>
      <c r="Q167" s="57"/>
      <c r="R167" s="57"/>
      <c r="S167" s="57"/>
      <c r="T167" s="57"/>
      <c r="X167" s="12"/>
      <c r="Y167" s="12"/>
      <c r="Z167" s="12"/>
      <c r="AA167" s="12"/>
      <c r="AB167" s="12"/>
      <c r="AC167" s="12"/>
      <c r="AD167" s="12"/>
      <c r="AE167" s="12"/>
      <c r="AF167" s="12"/>
      <c r="AG167" s="12"/>
      <c r="AH167" s="12"/>
      <c r="AI167" s="12"/>
    </row>
    <row r="168" spans="1:35" x14ac:dyDescent="0.2">
      <c r="A168" s="7" t="s">
        <v>486</v>
      </c>
      <c r="B168" s="5">
        <v>336310</v>
      </c>
      <c r="C168" s="7" t="s">
        <v>157</v>
      </c>
      <c r="D168" s="12">
        <v>27811</v>
      </c>
      <c r="E168" s="12">
        <v>22169</v>
      </c>
      <c r="F168" s="12">
        <v>15069</v>
      </c>
      <c r="G168" s="13">
        <v>20493</v>
      </c>
      <c r="H168" s="7">
        <v>21628</v>
      </c>
      <c r="I168" s="7">
        <v>30356</v>
      </c>
      <c r="J168" s="7">
        <v>32840</v>
      </c>
      <c r="K168" s="7">
        <v>33515</v>
      </c>
      <c r="L168" s="7">
        <v>36504</v>
      </c>
      <c r="M168" s="57"/>
      <c r="O168" s="12"/>
      <c r="P168" s="57"/>
      <c r="Q168" s="57"/>
      <c r="R168" s="57"/>
      <c r="S168" s="57"/>
      <c r="T168" s="57"/>
      <c r="X168" s="12"/>
      <c r="Y168" s="12"/>
      <c r="Z168" s="12"/>
      <c r="AA168" s="12"/>
      <c r="AB168" s="12"/>
      <c r="AC168" s="12"/>
      <c r="AD168" s="12"/>
      <c r="AE168" s="12"/>
      <c r="AF168" s="12"/>
      <c r="AG168" s="12"/>
      <c r="AH168" s="12"/>
      <c r="AI168" s="12"/>
    </row>
    <row r="169" spans="1:35" x14ac:dyDescent="0.2">
      <c r="A169" s="7" t="s">
        <v>486</v>
      </c>
      <c r="B169" s="5">
        <v>336320</v>
      </c>
      <c r="C169" s="7" t="s">
        <v>158</v>
      </c>
      <c r="D169" s="12">
        <v>19709</v>
      </c>
      <c r="E169" s="12">
        <v>18897</v>
      </c>
      <c r="F169" s="12">
        <v>14972</v>
      </c>
      <c r="G169" s="13">
        <v>16723</v>
      </c>
      <c r="H169" s="7">
        <v>17049</v>
      </c>
      <c r="I169" s="7">
        <v>19638</v>
      </c>
      <c r="J169" s="7">
        <v>21633</v>
      </c>
      <c r="K169" s="7">
        <v>23676</v>
      </c>
      <c r="L169" s="7">
        <v>25795</v>
      </c>
      <c r="M169" s="57"/>
      <c r="O169" s="12"/>
      <c r="P169" s="57"/>
      <c r="Q169" s="57"/>
      <c r="R169" s="57"/>
      <c r="S169" s="57"/>
      <c r="T169" s="57"/>
      <c r="X169" s="12"/>
      <c r="Y169" s="12"/>
      <c r="Z169" s="12"/>
      <c r="AA169" s="12"/>
      <c r="AB169" s="12"/>
      <c r="AC169" s="12"/>
      <c r="AD169" s="12"/>
      <c r="AE169" s="12"/>
      <c r="AF169" s="12"/>
      <c r="AG169" s="12"/>
      <c r="AH169" s="12"/>
      <c r="AI169" s="12"/>
    </row>
    <row r="170" spans="1:35" x14ac:dyDescent="0.2">
      <c r="A170" s="7" t="s">
        <v>486</v>
      </c>
      <c r="B170" s="5" t="s">
        <v>419</v>
      </c>
      <c r="C170" s="7" t="s">
        <v>159</v>
      </c>
      <c r="D170" s="12">
        <v>22146</v>
      </c>
      <c r="E170" s="12">
        <v>18890</v>
      </c>
      <c r="F170" s="12">
        <v>16098</v>
      </c>
      <c r="G170" s="13">
        <v>18725</v>
      </c>
      <c r="H170" s="7">
        <v>21090</v>
      </c>
      <c r="I170" s="7">
        <v>22989</v>
      </c>
      <c r="J170" s="7">
        <v>22409</v>
      </c>
      <c r="K170" s="7">
        <v>25169</v>
      </c>
      <c r="L170" s="7">
        <v>27440</v>
      </c>
      <c r="M170" s="57"/>
      <c r="O170" s="12"/>
      <c r="P170" s="57"/>
      <c r="Q170" s="57"/>
      <c r="R170" s="57"/>
      <c r="S170" s="57"/>
      <c r="T170" s="57"/>
      <c r="X170" s="12"/>
      <c r="Y170" s="12"/>
      <c r="Z170" s="12"/>
      <c r="AA170" s="12"/>
      <c r="AB170" s="12"/>
      <c r="AC170" s="12"/>
      <c r="AD170" s="12"/>
      <c r="AE170" s="12"/>
      <c r="AF170" s="12"/>
      <c r="AG170" s="12"/>
      <c r="AH170" s="12"/>
      <c r="AI170" s="12"/>
    </row>
    <row r="171" spans="1:35" x14ac:dyDescent="0.2">
      <c r="A171" s="7" t="s">
        <v>486</v>
      </c>
      <c r="B171" s="5">
        <v>336350</v>
      </c>
      <c r="C171" s="7" t="s">
        <v>160</v>
      </c>
      <c r="D171" s="12">
        <v>36523</v>
      </c>
      <c r="E171" s="12">
        <v>27950</v>
      </c>
      <c r="F171" s="12">
        <v>23649</v>
      </c>
      <c r="G171" s="13">
        <v>30916</v>
      </c>
      <c r="H171" s="7">
        <v>33080</v>
      </c>
      <c r="I171" s="7">
        <v>35169</v>
      </c>
      <c r="J171" s="7">
        <v>35796</v>
      </c>
      <c r="K171" s="7">
        <v>38608</v>
      </c>
      <c r="L171" s="7">
        <v>42055</v>
      </c>
      <c r="M171" s="57"/>
      <c r="O171" s="12"/>
      <c r="P171" s="57"/>
      <c r="Q171" s="57"/>
      <c r="R171" s="57"/>
      <c r="S171" s="57"/>
      <c r="T171" s="57"/>
      <c r="X171" s="12"/>
      <c r="Y171" s="12"/>
      <c r="Z171" s="12"/>
      <c r="AA171" s="12"/>
      <c r="AB171" s="12"/>
      <c r="AC171" s="12"/>
      <c r="AD171" s="12"/>
      <c r="AE171" s="12"/>
      <c r="AF171" s="12"/>
      <c r="AG171" s="12"/>
      <c r="AH171" s="12"/>
      <c r="AI171" s="12"/>
    </row>
    <row r="172" spans="1:35" x14ac:dyDescent="0.2">
      <c r="A172" s="7" t="s">
        <v>486</v>
      </c>
      <c r="B172" s="5">
        <v>336360</v>
      </c>
      <c r="C172" s="7" t="s">
        <v>161</v>
      </c>
      <c r="D172" s="12">
        <v>21890</v>
      </c>
      <c r="E172" s="12">
        <v>18164</v>
      </c>
      <c r="F172" s="12">
        <v>13545</v>
      </c>
      <c r="G172" s="13">
        <v>16685</v>
      </c>
      <c r="H172" s="7">
        <v>18878</v>
      </c>
      <c r="I172" s="7">
        <v>21293</v>
      </c>
      <c r="J172" s="7">
        <v>23834</v>
      </c>
      <c r="K172" s="7">
        <v>26609</v>
      </c>
      <c r="L172" s="7">
        <v>28936</v>
      </c>
      <c r="M172" s="57"/>
      <c r="O172" s="12"/>
      <c r="P172" s="57"/>
      <c r="Q172" s="57"/>
      <c r="R172" s="57"/>
      <c r="S172" s="57"/>
      <c r="T172" s="57"/>
      <c r="X172" s="12"/>
      <c r="Y172" s="12"/>
      <c r="Z172" s="12"/>
      <c r="AA172" s="12"/>
      <c r="AB172" s="12"/>
      <c r="AC172" s="12"/>
      <c r="AD172" s="12"/>
      <c r="AE172" s="12"/>
      <c r="AF172" s="12"/>
      <c r="AG172" s="12"/>
      <c r="AH172" s="12"/>
      <c r="AI172" s="12"/>
    </row>
    <row r="173" spans="1:35" x14ac:dyDescent="0.2">
      <c r="A173" s="7" t="s">
        <v>486</v>
      </c>
      <c r="B173" s="5">
        <v>336370</v>
      </c>
      <c r="C173" s="7" t="s">
        <v>162</v>
      </c>
      <c r="D173" s="12">
        <v>30524</v>
      </c>
      <c r="E173" s="12">
        <v>25815</v>
      </c>
      <c r="F173" s="12">
        <v>18781</v>
      </c>
      <c r="G173" s="13">
        <v>26164</v>
      </c>
      <c r="H173" s="7">
        <v>28993</v>
      </c>
      <c r="I173" s="7">
        <v>30555</v>
      </c>
      <c r="J173" s="7">
        <v>32099</v>
      </c>
      <c r="K173" s="7">
        <v>34596</v>
      </c>
      <c r="L173" s="7">
        <v>37653</v>
      </c>
      <c r="M173" s="57"/>
      <c r="O173" s="12"/>
      <c r="P173" s="57"/>
      <c r="Q173" s="57"/>
      <c r="R173" s="57"/>
      <c r="S173" s="57"/>
      <c r="T173" s="57"/>
      <c r="X173" s="12"/>
      <c r="Y173" s="12"/>
      <c r="Z173" s="12"/>
      <c r="AA173" s="12"/>
      <c r="AB173" s="12"/>
      <c r="AC173" s="12"/>
      <c r="AD173" s="12"/>
      <c r="AE173" s="12"/>
      <c r="AF173" s="12"/>
      <c r="AG173" s="12"/>
      <c r="AH173" s="12"/>
      <c r="AI173" s="12"/>
    </row>
    <row r="174" spans="1:35" x14ac:dyDescent="0.2">
      <c r="A174" s="7" t="s">
        <v>486</v>
      </c>
      <c r="B174" s="5">
        <v>336390</v>
      </c>
      <c r="C174" s="7" t="s">
        <v>163</v>
      </c>
      <c r="D174" s="12">
        <v>49761</v>
      </c>
      <c r="E174" s="12">
        <v>46019</v>
      </c>
      <c r="F174" s="12">
        <v>34246</v>
      </c>
      <c r="G174" s="13">
        <v>43548</v>
      </c>
      <c r="H174" s="7">
        <v>48757</v>
      </c>
      <c r="I174" s="7">
        <v>57202</v>
      </c>
      <c r="J174" s="7">
        <v>59366</v>
      </c>
      <c r="K174" s="7">
        <v>64184</v>
      </c>
      <c r="L174" s="7">
        <v>69906</v>
      </c>
      <c r="M174" s="57"/>
      <c r="O174" s="12"/>
      <c r="P174" s="57"/>
      <c r="Q174" s="57"/>
      <c r="R174" s="57"/>
      <c r="S174" s="57"/>
      <c r="T174" s="57"/>
      <c r="X174" s="12"/>
      <c r="Y174" s="12"/>
      <c r="Z174" s="12"/>
      <c r="AA174" s="12"/>
      <c r="AB174" s="12"/>
      <c r="AC174" s="12"/>
      <c r="AD174" s="12"/>
      <c r="AE174" s="12"/>
      <c r="AF174" s="12"/>
      <c r="AG174" s="12"/>
      <c r="AH174" s="12"/>
      <c r="AI174" s="12"/>
    </row>
    <row r="175" spans="1:35" x14ac:dyDescent="0.2">
      <c r="A175" s="7" t="s">
        <v>486</v>
      </c>
      <c r="B175" s="5">
        <v>336411</v>
      </c>
      <c r="C175" s="7" t="s">
        <v>164</v>
      </c>
      <c r="D175" s="12">
        <v>100205</v>
      </c>
      <c r="E175" s="12">
        <v>100871</v>
      </c>
      <c r="F175" s="12">
        <v>95098</v>
      </c>
      <c r="G175" s="13">
        <v>99431</v>
      </c>
      <c r="H175" s="7">
        <v>99954</v>
      </c>
      <c r="I175" s="7">
        <v>118098</v>
      </c>
      <c r="J175" s="7">
        <v>124424</v>
      </c>
      <c r="K175" s="7">
        <v>133693</v>
      </c>
      <c r="L175" s="7">
        <v>147162</v>
      </c>
      <c r="M175" s="57"/>
      <c r="O175" s="12"/>
      <c r="P175" s="57"/>
      <c r="Q175" s="57"/>
      <c r="R175" s="57"/>
      <c r="S175" s="57"/>
      <c r="T175" s="57"/>
      <c r="X175" s="12"/>
      <c r="Y175" s="12"/>
      <c r="Z175" s="12"/>
      <c r="AA175" s="12"/>
      <c r="AB175" s="12"/>
      <c r="AC175" s="12"/>
      <c r="AD175" s="12"/>
      <c r="AE175" s="12"/>
      <c r="AF175" s="12"/>
      <c r="AG175" s="12"/>
      <c r="AH175" s="12"/>
      <c r="AI175" s="12"/>
    </row>
    <row r="176" spans="1:35" x14ac:dyDescent="0.2">
      <c r="A176" s="7" t="s">
        <v>486</v>
      </c>
      <c r="B176" s="5">
        <v>336412</v>
      </c>
      <c r="C176" s="7" t="s">
        <v>165</v>
      </c>
      <c r="D176" s="12">
        <v>38456</v>
      </c>
      <c r="E176" s="12">
        <v>37040</v>
      </c>
      <c r="F176" s="12">
        <v>31746</v>
      </c>
      <c r="G176" s="13">
        <v>30262</v>
      </c>
      <c r="H176" s="7">
        <v>34754</v>
      </c>
      <c r="I176" s="7">
        <v>45155</v>
      </c>
      <c r="J176" s="7">
        <v>48355</v>
      </c>
      <c r="K176" s="7">
        <v>51345</v>
      </c>
      <c r="L176" s="7">
        <v>53611</v>
      </c>
      <c r="M176" s="57"/>
      <c r="O176" s="12"/>
      <c r="P176" s="57"/>
      <c r="Q176" s="57"/>
      <c r="R176" s="57"/>
      <c r="S176" s="57"/>
      <c r="T176" s="57"/>
      <c r="X176" s="12"/>
      <c r="Y176" s="12"/>
      <c r="Z176" s="12"/>
      <c r="AA176" s="12"/>
      <c r="AB176" s="12"/>
      <c r="AC176" s="12"/>
      <c r="AD176" s="12"/>
      <c r="AE176" s="12"/>
      <c r="AF176" s="12"/>
      <c r="AG176" s="12"/>
      <c r="AH176" s="12"/>
      <c r="AI176" s="12"/>
    </row>
    <row r="177" spans="1:35" x14ac:dyDescent="0.2">
      <c r="A177" s="7" t="s">
        <v>486</v>
      </c>
      <c r="B177" s="5">
        <v>336413</v>
      </c>
      <c r="C177" s="7" t="s">
        <v>166</v>
      </c>
      <c r="D177" s="12">
        <v>33924</v>
      </c>
      <c r="E177" s="12">
        <v>34225</v>
      </c>
      <c r="F177" s="12">
        <v>33790</v>
      </c>
      <c r="G177" s="13">
        <v>30041</v>
      </c>
      <c r="H177" s="7">
        <v>34164</v>
      </c>
      <c r="I177" s="7">
        <v>35177</v>
      </c>
      <c r="J177" s="7">
        <v>36696</v>
      </c>
      <c r="K177" s="7">
        <v>39304</v>
      </c>
      <c r="L177" s="7">
        <v>40841</v>
      </c>
      <c r="M177" s="57"/>
      <c r="O177" s="12"/>
      <c r="P177" s="57"/>
      <c r="Q177" s="57"/>
      <c r="R177" s="57"/>
      <c r="S177" s="57"/>
      <c r="T177" s="57"/>
      <c r="X177" s="12"/>
      <c r="Y177" s="12"/>
      <c r="Z177" s="12"/>
      <c r="AA177" s="12"/>
      <c r="AB177" s="12"/>
      <c r="AC177" s="12"/>
      <c r="AD177" s="12"/>
      <c r="AE177" s="12"/>
      <c r="AF177" s="12"/>
      <c r="AG177" s="12"/>
      <c r="AH177" s="12"/>
      <c r="AI177" s="12"/>
    </row>
    <row r="178" spans="1:35" x14ac:dyDescent="0.2">
      <c r="A178" s="7" t="s">
        <v>486</v>
      </c>
      <c r="B178" s="5">
        <v>336414</v>
      </c>
      <c r="C178" s="7" t="s">
        <v>167</v>
      </c>
      <c r="D178" s="12">
        <v>15099</v>
      </c>
      <c r="E178" s="12">
        <v>15636</v>
      </c>
      <c r="F178" s="12">
        <v>15512</v>
      </c>
      <c r="G178" s="13">
        <v>18870</v>
      </c>
      <c r="H178" s="7">
        <v>19328</v>
      </c>
      <c r="I178" s="7">
        <v>21573</v>
      </c>
      <c r="J178" s="7">
        <v>21302</v>
      </c>
      <c r="K178" s="7">
        <v>22059</v>
      </c>
      <c r="L178" s="7">
        <v>21602</v>
      </c>
      <c r="M178" s="57"/>
      <c r="O178" s="12"/>
      <c r="P178" s="57"/>
      <c r="Q178" s="57"/>
      <c r="R178" s="57"/>
      <c r="S178" s="57"/>
      <c r="T178" s="57"/>
      <c r="X178" s="12"/>
      <c r="Y178" s="12"/>
      <c r="Z178" s="12"/>
      <c r="AA178" s="12"/>
      <c r="AB178" s="12"/>
      <c r="AC178" s="12"/>
      <c r="AD178" s="12"/>
      <c r="AE178" s="12"/>
      <c r="AF178" s="12"/>
      <c r="AG178" s="12"/>
      <c r="AH178" s="12"/>
      <c r="AI178" s="12"/>
    </row>
    <row r="179" spans="1:35" x14ac:dyDescent="0.2">
      <c r="A179" s="7" t="s">
        <v>486</v>
      </c>
      <c r="B179" s="5" t="s">
        <v>420</v>
      </c>
      <c r="C179" s="7" t="s">
        <v>168</v>
      </c>
      <c r="D179" s="12">
        <v>5748</v>
      </c>
      <c r="E179" s="12">
        <v>7040</v>
      </c>
      <c r="F179" s="12">
        <v>6316</v>
      </c>
      <c r="G179" s="13">
        <v>6089</v>
      </c>
      <c r="H179" s="7">
        <v>5500</v>
      </c>
      <c r="I179" s="7">
        <v>5732</v>
      </c>
      <c r="J179" s="7">
        <v>5787</v>
      </c>
      <c r="K179" s="7">
        <v>6229</v>
      </c>
      <c r="L179" s="7">
        <v>6117</v>
      </c>
      <c r="M179" s="57"/>
      <c r="O179" s="12"/>
      <c r="P179" s="57"/>
      <c r="Q179" s="57"/>
      <c r="R179" s="57"/>
      <c r="S179" s="57"/>
      <c r="T179" s="57"/>
      <c r="X179" s="12"/>
      <c r="Y179" s="12"/>
      <c r="Z179" s="12"/>
      <c r="AA179" s="12"/>
      <c r="AB179" s="12"/>
      <c r="AC179" s="12"/>
      <c r="AD179" s="12"/>
      <c r="AE179" s="12"/>
      <c r="AF179" s="12"/>
      <c r="AG179" s="12"/>
      <c r="AH179" s="12"/>
      <c r="AI179" s="12"/>
    </row>
    <row r="180" spans="1:35" x14ac:dyDescent="0.2">
      <c r="A180" s="7" t="s">
        <v>486</v>
      </c>
      <c r="B180" s="5">
        <v>336500</v>
      </c>
      <c r="C180" s="7" t="s">
        <v>169</v>
      </c>
      <c r="D180" s="12">
        <v>12569</v>
      </c>
      <c r="E180" s="12">
        <v>14664</v>
      </c>
      <c r="F180" s="12">
        <v>11235</v>
      </c>
      <c r="G180" s="13">
        <v>10428</v>
      </c>
      <c r="H180" s="7">
        <v>12316</v>
      </c>
      <c r="I180" s="7">
        <v>16609</v>
      </c>
      <c r="J180" s="7">
        <v>19569</v>
      </c>
      <c r="K180" s="7">
        <v>22344</v>
      </c>
      <c r="L180" s="7">
        <v>17503</v>
      </c>
      <c r="M180" s="57"/>
      <c r="O180" s="12"/>
      <c r="P180" s="57"/>
      <c r="Q180" s="57"/>
      <c r="R180" s="57"/>
      <c r="S180" s="57"/>
      <c r="T180" s="57"/>
      <c r="X180" s="12"/>
      <c r="Y180" s="12"/>
      <c r="Z180" s="12"/>
      <c r="AA180" s="12"/>
      <c r="AB180" s="12"/>
      <c r="AC180" s="12"/>
      <c r="AD180" s="12"/>
      <c r="AE180" s="12"/>
      <c r="AF180" s="12"/>
      <c r="AG180" s="12"/>
      <c r="AH180" s="12"/>
      <c r="AI180" s="12"/>
    </row>
    <row r="181" spans="1:35" x14ac:dyDescent="0.2">
      <c r="A181" s="7" t="s">
        <v>486</v>
      </c>
      <c r="B181" s="5">
        <v>336611</v>
      </c>
      <c r="C181" s="7" t="s">
        <v>170</v>
      </c>
      <c r="D181" s="12">
        <v>18442</v>
      </c>
      <c r="E181" s="12">
        <v>21704</v>
      </c>
      <c r="F181" s="12">
        <v>24129</v>
      </c>
      <c r="G181" s="13">
        <v>23757</v>
      </c>
      <c r="H181" s="7">
        <v>22623</v>
      </c>
      <c r="I181" s="7">
        <v>26586</v>
      </c>
      <c r="J181" s="7">
        <v>26580</v>
      </c>
      <c r="K181" s="7">
        <v>26080</v>
      </c>
      <c r="L181" s="7">
        <v>26557</v>
      </c>
      <c r="M181" s="57"/>
      <c r="O181" s="12"/>
      <c r="P181" s="57"/>
      <c r="Q181" s="57"/>
      <c r="R181" s="57"/>
      <c r="S181" s="57"/>
      <c r="T181" s="57"/>
      <c r="X181" s="12"/>
      <c r="Y181" s="12"/>
      <c r="Z181" s="12"/>
      <c r="AA181" s="12"/>
      <c r="AB181" s="12"/>
      <c r="AC181" s="12"/>
      <c r="AD181" s="12"/>
      <c r="AE181" s="12"/>
      <c r="AF181" s="12"/>
      <c r="AG181" s="12"/>
      <c r="AH181" s="12"/>
      <c r="AI181" s="12"/>
    </row>
    <row r="182" spans="1:35" x14ac:dyDescent="0.2">
      <c r="A182" s="7" t="s">
        <v>486</v>
      </c>
      <c r="B182" s="5">
        <v>336612</v>
      </c>
      <c r="C182" s="7" t="s">
        <v>171</v>
      </c>
      <c r="D182" s="12">
        <v>10807</v>
      </c>
      <c r="E182" s="12">
        <v>8824</v>
      </c>
      <c r="F182" s="12">
        <v>5749</v>
      </c>
      <c r="G182" s="13">
        <v>5590</v>
      </c>
      <c r="H182" s="7">
        <v>6188</v>
      </c>
      <c r="I182" s="7">
        <v>7390</v>
      </c>
      <c r="J182" s="7">
        <v>7822</v>
      </c>
      <c r="K182" s="7">
        <v>8766</v>
      </c>
      <c r="L182" s="7">
        <v>8960</v>
      </c>
      <c r="M182" s="57"/>
      <c r="O182" s="12"/>
      <c r="P182" s="57"/>
      <c r="Q182" s="57"/>
      <c r="R182" s="57"/>
      <c r="S182" s="57"/>
      <c r="T182" s="57"/>
      <c r="X182" s="12"/>
      <c r="Y182" s="12"/>
      <c r="Z182" s="12"/>
      <c r="AA182" s="12"/>
      <c r="AB182" s="12"/>
      <c r="AC182" s="12"/>
      <c r="AD182" s="12"/>
      <c r="AE182" s="12"/>
      <c r="AF182" s="12"/>
      <c r="AG182" s="12"/>
      <c r="AH182" s="12"/>
      <c r="AI182" s="12"/>
    </row>
    <row r="183" spans="1:35" x14ac:dyDescent="0.2">
      <c r="A183" s="7" t="s">
        <v>486</v>
      </c>
      <c r="B183" s="5">
        <v>336991</v>
      </c>
      <c r="C183" s="7" t="s">
        <v>172</v>
      </c>
      <c r="D183" s="12">
        <v>6621</v>
      </c>
      <c r="E183" s="12">
        <v>6311</v>
      </c>
      <c r="F183" s="12">
        <v>5116</v>
      </c>
      <c r="G183" s="13">
        <v>4335</v>
      </c>
      <c r="H183" s="7">
        <v>6149</v>
      </c>
      <c r="I183" s="7">
        <v>6043</v>
      </c>
      <c r="J183" s="7">
        <v>6342</v>
      </c>
      <c r="K183" s="7">
        <v>6414</v>
      </c>
      <c r="L183" s="7">
        <v>6269</v>
      </c>
      <c r="M183" s="57"/>
      <c r="O183" s="12"/>
      <c r="P183" s="57"/>
      <c r="Q183" s="57"/>
      <c r="R183" s="57"/>
      <c r="S183" s="57"/>
      <c r="T183" s="57"/>
      <c r="X183" s="12"/>
      <c r="Y183" s="12"/>
      <c r="Z183" s="12"/>
      <c r="AA183" s="12"/>
      <c r="AB183" s="12"/>
      <c r="AC183" s="12"/>
      <c r="AD183" s="12"/>
      <c r="AE183" s="12"/>
      <c r="AF183" s="12"/>
      <c r="AG183" s="12"/>
      <c r="AH183" s="12"/>
      <c r="AI183" s="12"/>
    </row>
    <row r="184" spans="1:35" x14ac:dyDescent="0.2">
      <c r="A184" s="7" t="s">
        <v>486</v>
      </c>
      <c r="B184" s="5">
        <v>336992</v>
      </c>
      <c r="C184" s="7" t="s">
        <v>173</v>
      </c>
      <c r="D184" s="12">
        <v>11407</v>
      </c>
      <c r="E184" s="12">
        <v>16790</v>
      </c>
      <c r="F184" s="12">
        <v>16014</v>
      </c>
      <c r="G184" s="13">
        <v>12930</v>
      </c>
      <c r="H184" s="7">
        <v>8151</v>
      </c>
      <c r="I184" s="7">
        <v>5870</v>
      </c>
      <c r="J184" s="7">
        <v>3893</v>
      </c>
      <c r="K184" s="7">
        <v>2820</v>
      </c>
      <c r="L184" s="7">
        <v>2729</v>
      </c>
      <c r="M184" s="57"/>
      <c r="O184" s="12"/>
      <c r="P184" s="57"/>
      <c r="Q184" s="57"/>
      <c r="R184" s="57"/>
      <c r="S184" s="57"/>
      <c r="T184" s="57"/>
      <c r="X184" s="12"/>
      <c r="Y184" s="12"/>
      <c r="Z184" s="12"/>
      <c r="AA184" s="12"/>
      <c r="AB184" s="12"/>
      <c r="AC184" s="12"/>
      <c r="AD184" s="12"/>
      <c r="AE184" s="12"/>
      <c r="AF184" s="12"/>
      <c r="AG184" s="12"/>
      <c r="AH184" s="12"/>
      <c r="AI184" s="12"/>
    </row>
    <row r="185" spans="1:35" x14ac:dyDescent="0.2">
      <c r="A185" s="7" t="s">
        <v>486</v>
      </c>
      <c r="B185" s="5">
        <v>336999</v>
      </c>
      <c r="C185" s="7" t="s">
        <v>174</v>
      </c>
      <c r="D185" s="12">
        <v>7985</v>
      </c>
      <c r="E185" s="12">
        <v>7597</v>
      </c>
      <c r="F185" s="12">
        <v>5386</v>
      </c>
      <c r="G185" s="13">
        <v>6358</v>
      </c>
      <c r="H185" s="7">
        <v>7275</v>
      </c>
      <c r="I185" s="7">
        <v>7415</v>
      </c>
      <c r="J185" s="7">
        <v>8278</v>
      </c>
      <c r="K185" s="7">
        <v>8757</v>
      </c>
      <c r="L185" s="7">
        <v>8583</v>
      </c>
      <c r="M185" s="57"/>
      <c r="O185" s="12"/>
      <c r="P185" s="57"/>
      <c r="Q185" s="57"/>
      <c r="R185" s="57"/>
      <c r="S185" s="57"/>
      <c r="T185" s="57"/>
      <c r="X185" s="12"/>
      <c r="Y185" s="12"/>
      <c r="Z185" s="12"/>
      <c r="AA185" s="12"/>
      <c r="AB185" s="12"/>
      <c r="AC185" s="12"/>
      <c r="AD185" s="12"/>
      <c r="AE185" s="12"/>
      <c r="AF185" s="12"/>
      <c r="AG185" s="12"/>
      <c r="AH185" s="12"/>
      <c r="AI185" s="12"/>
    </row>
    <row r="186" spans="1:35" x14ac:dyDescent="0.2">
      <c r="A186" s="7" t="s">
        <v>486</v>
      </c>
      <c r="B186" s="5">
        <v>337110</v>
      </c>
      <c r="C186" s="7" t="s">
        <v>175</v>
      </c>
      <c r="D186" s="12">
        <v>19356</v>
      </c>
      <c r="E186" s="12">
        <v>16394</v>
      </c>
      <c r="F186" s="12">
        <v>12686</v>
      </c>
      <c r="G186" s="13">
        <v>11705</v>
      </c>
      <c r="H186" s="7">
        <v>11446</v>
      </c>
      <c r="I186" s="7">
        <v>11505</v>
      </c>
      <c r="J186" s="7">
        <v>12914</v>
      </c>
      <c r="K186" s="7">
        <v>13334</v>
      </c>
      <c r="L186" s="7">
        <v>14091</v>
      </c>
      <c r="M186" s="57"/>
      <c r="O186" s="12"/>
      <c r="P186" s="57"/>
      <c r="Q186" s="57"/>
      <c r="R186" s="57"/>
      <c r="S186" s="57"/>
      <c r="T186" s="57"/>
      <c r="X186" s="12"/>
      <c r="Y186" s="12"/>
      <c r="Z186" s="12"/>
      <c r="AA186" s="12"/>
      <c r="AB186" s="12"/>
      <c r="AC186" s="12"/>
      <c r="AD186" s="12"/>
      <c r="AE186" s="12"/>
      <c r="AF186" s="12"/>
      <c r="AG186" s="12"/>
      <c r="AH186" s="12"/>
      <c r="AI186" s="12"/>
    </row>
    <row r="187" spans="1:35" x14ac:dyDescent="0.2">
      <c r="A187" s="7" t="s">
        <v>486</v>
      </c>
      <c r="B187" s="5">
        <v>337121</v>
      </c>
      <c r="C187" s="7" t="s">
        <v>176</v>
      </c>
      <c r="D187" s="12">
        <v>10839</v>
      </c>
      <c r="E187" s="12">
        <v>10013</v>
      </c>
      <c r="F187" s="12">
        <v>8163</v>
      </c>
      <c r="G187" s="13">
        <v>8406</v>
      </c>
      <c r="H187" s="7">
        <v>8322</v>
      </c>
      <c r="I187" s="7">
        <v>9627</v>
      </c>
      <c r="J187" s="7">
        <v>9957</v>
      </c>
      <c r="K187" s="7">
        <v>10158</v>
      </c>
      <c r="L187" s="7">
        <v>10665</v>
      </c>
      <c r="M187" s="57"/>
      <c r="O187" s="12"/>
      <c r="P187" s="57"/>
      <c r="Q187" s="57"/>
      <c r="R187" s="57"/>
      <c r="S187" s="57"/>
      <c r="T187" s="57"/>
      <c r="X187" s="12"/>
      <c r="Y187" s="12"/>
      <c r="Z187" s="12"/>
      <c r="AA187" s="12"/>
      <c r="AB187" s="12"/>
      <c r="AC187" s="12"/>
      <c r="AD187" s="12"/>
      <c r="AE187" s="12"/>
      <c r="AF187" s="12"/>
      <c r="AG187" s="12"/>
      <c r="AH187" s="12"/>
      <c r="AI187" s="12"/>
    </row>
    <row r="188" spans="1:35" x14ac:dyDescent="0.2">
      <c r="A188" s="7" t="s">
        <v>486</v>
      </c>
      <c r="B188" s="5">
        <v>337122</v>
      </c>
      <c r="C188" s="7" t="s">
        <v>177</v>
      </c>
      <c r="D188" s="12">
        <v>7362</v>
      </c>
      <c r="E188" s="12">
        <v>7267</v>
      </c>
      <c r="F188" s="12">
        <v>4422</v>
      </c>
      <c r="G188" s="13">
        <v>4124</v>
      </c>
      <c r="H188" s="7">
        <v>4050</v>
      </c>
      <c r="I188" s="7">
        <v>4180</v>
      </c>
      <c r="J188" s="7">
        <v>4228</v>
      </c>
      <c r="K188" s="7">
        <v>4233</v>
      </c>
      <c r="L188" s="7">
        <v>4500</v>
      </c>
      <c r="M188" s="57"/>
      <c r="O188" s="12"/>
      <c r="P188" s="57"/>
      <c r="Q188" s="57"/>
      <c r="R188" s="57"/>
      <c r="S188" s="57"/>
      <c r="T188" s="57"/>
      <c r="X188" s="12"/>
      <c r="Y188" s="12"/>
      <c r="Z188" s="12"/>
      <c r="AA188" s="12"/>
      <c r="AB188" s="12"/>
      <c r="AC188" s="12"/>
      <c r="AD188" s="12"/>
      <c r="AE188" s="12"/>
      <c r="AF188" s="12"/>
      <c r="AG188" s="12"/>
      <c r="AH188" s="12"/>
      <c r="AI188" s="12"/>
    </row>
    <row r="189" spans="1:35" x14ac:dyDescent="0.2">
      <c r="A189" s="7" t="s">
        <v>486</v>
      </c>
      <c r="B189" s="5" t="s">
        <v>421</v>
      </c>
      <c r="C189" s="7" t="s">
        <v>178</v>
      </c>
      <c r="D189" s="12">
        <v>3742</v>
      </c>
      <c r="E189" s="12">
        <v>3505</v>
      </c>
      <c r="F189" s="12">
        <v>2822</v>
      </c>
      <c r="G189" s="13">
        <v>2810</v>
      </c>
      <c r="H189" s="7">
        <v>3051</v>
      </c>
      <c r="I189" s="7">
        <v>3015</v>
      </c>
      <c r="J189" s="7">
        <v>3154</v>
      </c>
      <c r="K189" s="7">
        <v>3191</v>
      </c>
      <c r="L189" s="7">
        <v>3360</v>
      </c>
      <c r="M189" s="57"/>
      <c r="O189" s="12"/>
      <c r="P189" s="57"/>
      <c r="Q189" s="57"/>
      <c r="R189" s="57"/>
      <c r="S189" s="57"/>
      <c r="T189" s="57"/>
      <c r="X189" s="12"/>
      <c r="Y189" s="12"/>
      <c r="Z189" s="12"/>
      <c r="AA189" s="12"/>
      <c r="AB189" s="12"/>
      <c r="AC189" s="12"/>
      <c r="AD189" s="12"/>
      <c r="AE189" s="12"/>
      <c r="AF189" s="12"/>
      <c r="AG189" s="12"/>
      <c r="AH189" s="12"/>
      <c r="AI189" s="12"/>
    </row>
    <row r="190" spans="1:35" x14ac:dyDescent="0.2">
      <c r="A190" s="7" t="s">
        <v>486</v>
      </c>
      <c r="B190" s="5">
        <v>337127</v>
      </c>
      <c r="C190" s="7" t="s">
        <v>179</v>
      </c>
      <c r="D190" s="12">
        <v>5425</v>
      </c>
      <c r="E190" s="12">
        <v>5218</v>
      </c>
      <c r="F190" s="12">
        <v>4197</v>
      </c>
      <c r="G190" s="13">
        <v>4025</v>
      </c>
      <c r="H190" s="7">
        <v>3839</v>
      </c>
      <c r="I190" s="7">
        <v>4643</v>
      </c>
      <c r="J190" s="7">
        <v>4548</v>
      </c>
      <c r="K190" s="7">
        <v>4653</v>
      </c>
      <c r="L190" s="7">
        <v>4911</v>
      </c>
      <c r="M190" s="57"/>
      <c r="O190" s="12"/>
      <c r="P190" s="57"/>
      <c r="Q190" s="57"/>
      <c r="R190" s="57"/>
      <c r="S190" s="57"/>
      <c r="T190" s="57"/>
      <c r="X190" s="12"/>
      <c r="Y190" s="12"/>
      <c r="Z190" s="12"/>
      <c r="AA190" s="12"/>
      <c r="AB190" s="12"/>
      <c r="AC190" s="12"/>
      <c r="AD190" s="12"/>
      <c r="AE190" s="12"/>
      <c r="AF190" s="12"/>
      <c r="AG190" s="12"/>
      <c r="AH190" s="12"/>
      <c r="AI190" s="12"/>
    </row>
    <row r="191" spans="1:35" x14ac:dyDescent="0.2">
      <c r="A191" s="7" t="s">
        <v>486</v>
      </c>
      <c r="B191" s="5" t="s">
        <v>422</v>
      </c>
      <c r="C191" s="7" t="s">
        <v>180</v>
      </c>
      <c r="D191" s="12">
        <v>18429</v>
      </c>
      <c r="E191" s="12">
        <v>18842</v>
      </c>
      <c r="F191" s="12">
        <v>13937</v>
      </c>
      <c r="G191" s="13">
        <v>13160</v>
      </c>
      <c r="H191" s="7">
        <v>15372</v>
      </c>
      <c r="I191" s="7">
        <v>16935</v>
      </c>
      <c r="J191" s="7">
        <v>16003</v>
      </c>
      <c r="K191" s="7">
        <v>16685</v>
      </c>
      <c r="L191" s="7">
        <v>17626</v>
      </c>
      <c r="M191" s="57"/>
      <c r="O191" s="12"/>
      <c r="P191" s="57"/>
      <c r="Q191" s="57"/>
      <c r="R191" s="57"/>
      <c r="S191" s="57"/>
      <c r="T191" s="57"/>
      <c r="X191" s="12"/>
      <c r="Y191" s="12"/>
      <c r="Z191" s="12"/>
      <c r="AA191" s="12"/>
      <c r="AB191" s="12"/>
      <c r="AC191" s="12"/>
      <c r="AD191" s="12"/>
      <c r="AE191" s="12"/>
      <c r="AF191" s="12"/>
      <c r="AG191" s="12"/>
      <c r="AH191" s="12"/>
      <c r="AI191" s="12"/>
    </row>
    <row r="192" spans="1:35" x14ac:dyDescent="0.2">
      <c r="A192" s="7" t="s">
        <v>486</v>
      </c>
      <c r="B192" s="5">
        <v>337215</v>
      </c>
      <c r="C192" s="7" t="s">
        <v>181</v>
      </c>
      <c r="D192" s="12">
        <v>7755</v>
      </c>
      <c r="E192" s="12">
        <v>7199</v>
      </c>
      <c r="F192" s="12">
        <v>5430</v>
      </c>
      <c r="G192" s="13">
        <v>5493</v>
      </c>
      <c r="H192" s="7">
        <v>5886</v>
      </c>
      <c r="I192" s="7">
        <v>6719</v>
      </c>
      <c r="J192" s="7">
        <v>6883</v>
      </c>
      <c r="K192" s="7">
        <v>6979</v>
      </c>
      <c r="L192" s="7">
        <v>7399</v>
      </c>
      <c r="M192" s="57"/>
      <c r="O192" s="12"/>
      <c r="P192" s="57"/>
      <c r="Q192" s="57"/>
      <c r="R192" s="57"/>
      <c r="S192" s="57"/>
      <c r="T192" s="57"/>
      <c r="X192" s="12"/>
      <c r="Y192" s="12"/>
      <c r="Z192" s="12"/>
      <c r="AA192" s="12"/>
      <c r="AB192" s="12"/>
      <c r="AC192" s="12"/>
      <c r="AD192" s="12"/>
      <c r="AE192" s="12"/>
      <c r="AF192" s="12"/>
      <c r="AG192" s="12"/>
      <c r="AH192" s="12"/>
      <c r="AI192" s="12"/>
    </row>
    <row r="193" spans="1:35" x14ac:dyDescent="0.2">
      <c r="A193" s="7" t="s">
        <v>486</v>
      </c>
      <c r="B193" s="5">
        <v>337900</v>
      </c>
      <c r="C193" s="7" t="s">
        <v>182</v>
      </c>
      <c r="D193" s="12">
        <v>10008</v>
      </c>
      <c r="E193" s="12">
        <v>8759</v>
      </c>
      <c r="F193" s="12">
        <v>8093</v>
      </c>
      <c r="G193" s="13">
        <v>7849</v>
      </c>
      <c r="H193" s="7">
        <v>8406</v>
      </c>
      <c r="I193" s="7">
        <v>9663</v>
      </c>
      <c r="J193" s="7">
        <v>12105</v>
      </c>
      <c r="K193" s="7">
        <v>12183</v>
      </c>
      <c r="L193" s="7">
        <v>13168</v>
      </c>
      <c r="M193" s="57"/>
      <c r="O193" s="12"/>
      <c r="P193" s="57"/>
      <c r="Q193" s="57"/>
      <c r="R193" s="57"/>
      <c r="S193" s="57"/>
      <c r="T193" s="57"/>
      <c r="X193" s="12"/>
      <c r="Y193" s="12"/>
      <c r="Z193" s="12"/>
      <c r="AA193" s="12"/>
      <c r="AB193" s="12"/>
      <c r="AC193" s="12"/>
      <c r="AD193" s="12"/>
      <c r="AE193" s="12"/>
      <c r="AF193" s="12"/>
      <c r="AG193" s="12"/>
      <c r="AH193" s="12"/>
      <c r="AI193" s="12"/>
    </row>
    <row r="194" spans="1:35" x14ac:dyDescent="0.2">
      <c r="A194" s="7" t="s">
        <v>486</v>
      </c>
      <c r="B194" s="5">
        <v>339112</v>
      </c>
      <c r="C194" s="7" t="s">
        <v>183</v>
      </c>
      <c r="D194" s="12">
        <v>30883</v>
      </c>
      <c r="E194" s="12">
        <v>34774</v>
      </c>
      <c r="F194" s="12">
        <v>35784</v>
      </c>
      <c r="G194" s="13">
        <v>36321</v>
      </c>
      <c r="H194" s="7">
        <v>37206</v>
      </c>
      <c r="I194" s="7">
        <v>37498</v>
      </c>
      <c r="J194" s="7">
        <v>40479</v>
      </c>
      <c r="K194" s="7">
        <v>40311</v>
      </c>
      <c r="L194" s="7">
        <v>41423</v>
      </c>
      <c r="M194" s="57"/>
      <c r="O194" s="12"/>
      <c r="P194" s="57"/>
      <c r="Q194" s="57"/>
      <c r="R194" s="57"/>
      <c r="S194" s="57"/>
      <c r="T194" s="57"/>
      <c r="X194" s="12"/>
      <c r="Y194" s="12"/>
      <c r="Z194" s="12"/>
      <c r="AA194" s="12"/>
      <c r="AB194" s="12"/>
      <c r="AC194" s="12"/>
      <c r="AD194" s="12"/>
      <c r="AE194" s="12"/>
      <c r="AF194" s="12"/>
      <c r="AG194" s="12"/>
      <c r="AH194" s="12"/>
      <c r="AI194" s="12"/>
    </row>
    <row r="195" spans="1:35" x14ac:dyDescent="0.2">
      <c r="A195" s="7" t="s">
        <v>486</v>
      </c>
      <c r="B195" s="5">
        <v>339113</v>
      </c>
      <c r="C195" s="7" t="s">
        <v>184</v>
      </c>
      <c r="D195" s="12">
        <v>33747</v>
      </c>
      <c r="E195" s="12">
        <v>35659</v>
      </c>
      <c r="F195" s="12">
        <v>36459</v>
      </c>
      <c r="G195" s="13">
        <v>38042</v>
      </c>
      <c r="H195" s="7">
        <v>37475</v>
      </c>
      <c r="I195" s="7">
        <v>36926</v>
      </c>
      <c r="J195" s="7">
        <v>40287</v>
      </c>
      <c r="K195" s="7">
        <v>38921</v>
      </c>
      <c r="L195" s="7">
        <v>40020</v>
      </c>
      <c r="M195" s="57"/>
      <c r="O195" s="12"/>
      <c r="P195" s="57"/>
      <c r="Q195" s="57"/>
      <c r="R195" s="57"/>
      <c r="S195" s="57"/>
      <c r="T195" s="57"/>
      <c r="X195" s="12"/>
      <c r="Y195" s="12"/>
      <c r="Z195" s="12"/>
      <c r="AA195" s="12"/>
      <c r="AB195" s="12"/>
      <c r="AC195" s="12"/>
      <c r="AD195" s="12"/>
      <c r="AE195" s="12"/>
      <c r="AF195" s="12"/>
      <c r="AG195" s="12"/>
      <c r="AH195" s="12"/>
      <c r="AI195" s="12"/>
    </row>
    <row r="196" spans="1:35" x14ac:dyDescent="0.2">
      <c r="A196" s="7" t="s">
        <v>486</v>
      </c>
      <c r="B196" s="5">
        <v>339114</v>
      </c>
      <c r="C196" s="7" t="s">
        <v>185</v>
      </c>
      <c r="D196" s="12">
        <v>4525</v>
      </c>
      <c r="E196" s="12">
        <v>4819</v>
      </c>
      <c r="F196" s="12">
        <v>4595</v>
      </c>
      <c r="G196" s="13">
        <v>4924</v>
      </c>
      <c r="H196" s="7">
        <v>5200</v>
      </c>
      <c r="I196" s="7">
        <v>4923</v>
      </c>
      <c r="J196" s="7">
        <v>5237</v>
      </c>
      <c r="K196" s="7">
        <v>4962</v>
      </c>
      <c r="L196" s="7">
        <v>5087</v>
      </c>
      <c r="M196" s="57"/>
      <c r="O196" s="12"/>
      <c r="P196" s="57"/>
      <c r="Q196" s="57"/>
      <c r="R196" s="57"/>
      <c r="S196" s="57"/>
      <c r="T196" s="57"/>
      <c r="X196" s="12"/>
      <c r="Y196" s="12"/>
      <c r="Z196" s="12"/>
      <c r="AA196" s="12"/>
      <c r="AB196" s="12"/>
      <c r="AC196" s="12"/>
      <c r="AD196" s="12"/>
      <c r="AE196" s="12"/>
      <c r="AF196" s="12"/>
      <c r="AG196" s="12"/>
      <c r="AH196" s="12"/>
      <c r="AI196" s="12"/>
    </row>
    <row r="197" spans="1:35" x14ac:dyDescent="0.2">
      <c r="A197" s="7" t="s">
        <v>486</v>
      </c>
      <c r="B197" s="5">
        <v>339115</v>
      </c>
      <c r="C197" s="7" t="s">
        <v>186</v>
      </c>
      <c r="D197" s="12">
        <v>5862</v>
      </c>
      <c r="E197" s="12">
        <v>5716</v>
      </c>
      <c r="F197" s="12">
        <v>5991</v>
      </c>
      <c r="G197" s="13">
        <v>4742</v>
      </c>
      <c r="H197" s="7">
        <v>5730</v>
      </c>
      <c r="I197" s="7">
        <v>6772</v>
      </c>
      <c r="J197" s="7">
        <v>7167</v>
      </c>
      <c r="K197" s="7">
        <v>7152</v>
      </c>
      <c r="L197" s="7">
        <v>7481</v>
      </c>
      <c r="M197" s="57"/>
      <c r="O197" s="12"/>
      <c r="P197" s="57"/>
      <c r="Q197" s="57"/>
      <c r="R197" s="57"/>
      <c r="S197" s="57"/>
      <c r="T197" s="57"/>
      <c r="X197" s="12"/>
      <c r="Y197" s="12"/>
      <c r="Z197" s="12"/>
      <c r="AA197" s="12"/>
      <c r="AB197" s="12"/>
      <c r="AC197" s="12"/>
      <c r="AD197" s="12"/>
      <c r="AE197" s="12"/>
      <c r="AF197" s="12"/>
      <c r="AG197" s="12"/>
      <c r="AH197" s="12"/>
      <c r="AI197" s="12"/>
    </row>
    <row r="198" spans="1:35" x14ac:dyDescent="0.2">
      <c r="A198" s="7" t="s">
        <v>486</v>
      </c>
      <c r="B198" s="5">
        <v>339116</v>
      </c>
      <c r="C198" s="7" t="s">
        <v>187</v>
      </c>
      <c r="D198" s="12">
        <v>5159</v>
      </c>
      <c r="E198" s="12">
        <v>5285</v>
      </c>
      <c r="F198" s="12">
        <v>4999</v>
      </c>
      <c r="G198" s="13">
        <v>4885</v>
      </c>
      <c r="H198" s="7">
        <v>4827</v>
      </c>
      <c r="I198" s="7">
        <v>5410</v>
      </c>
      <c r="J198" s="7">
        <v>5899</v>
      </c>
      <c r="K198" s="7">
        <v>5728</v>
      </c>
      <c r="L198" s="7">
        <v>5721</v>
      </c>
      <c r="M198" s="57"/>
      <c r="O198" s="12"/>
      <c r="P198" s="57"/>
      <c r="Q198" s="57"/>
      <c r="R198" s="57"/>
      <c r="S198" s="57"/>
      <c r="T198" s="57"/>
      <c r="X198" s="12"/>
      <c r="Y198" s="12"/>
      <c r="Z198" s="12"/>
      <c r="AA198" s="12"/>
      <c r="AB198" s="12"/>
      <c r="AC198" s="12"/>
      <c r="AD198" s="12"/>
      <c r="AE198" s="12"/>
      <c r="AF198" s="12"/>
      <c r="AG198" s="12"/>
      <c r="AH198" s="12"/>
      <c r="AI198" s="12"/>
    </row>
    <row r="199" spans="1:35" x14ac:dyDescent="0.2">
      <c r="A199" s="7" t="s">
        <v>486</v>
      </c>
      <c r="B199" s="5">
        <v>339910</v>
      </c>
      <c r="C199" s="7" t="s">
        <v>188</v>
      </c>
      <c r="D199" s="12">
        <v>9702</v>
      </c>
      <c r="E199" s="12">
        <v>9155</v>
      </c>
      <c r="F199" s="12">
        <v>7392</v>
      </c>
      <c r="G199" s="13">
        <v>8677</v>
      </c>
      <c r="H199" s="7">
        <v>8123</v>
      </c>
      <c r="I199" s="7">
        <v>7830</v>
      </c>
      <c r="J199" s="7">
        <v>8185</v>
      </c>
      <c r="K199" s="7">
        <v>8287</v>
      </c>
      <c r="L199" s="7">
        <v>8311</v>
      </c>
      <c r="M199" s="57"/>
      <c r="O199" s="12"/>
      <c r="P199" s="57"/>
      <c r="Q199" s="57"/>
      <c r="R199" s="57"/>
      <c r="S199" s="57"/>
      <c r="T199" s="57"/>
      <c r="X199" s="12"/>
      <c r="Y199" s="12"/>
      <c r="Z199" s="12"/>
      <c r="AA199" s="12"/>
      <c r="AB199" s="12"/>
      <c r="AC199" s="12"/>
      <c r="AD199" s="12"/>
      <c r="AE199" s="12"/>
      <c r="AF199" s="12"/>
      <c r="AG199" s="12"/>
      <c r="AH199" s="12"/>
      <c r="AI199" s="12"/>
    </row>
    <row r="200" spans="1:35" x14ac:dyDescent="0.2">
      <c r="A200" s="7" t="s">
        <v>486</v>
      </c>
      <c r="B200" s="5">
        <v>339920</v>
      </c>
      <c r="C200" s="7" t="s">
        <v>189</v>
      </c>
      <c r="D200" s="12">
        <v>12386</v>
      </c>
      <c r="E200" s="12">
        <v>12216</v>
      </c>
      <c r="F200" s="12">
        <v>9918</v>
      </c>
      <c r="G200" s="13">
        <v>9995</v>
      </c>
      <c r="H200" s="7">
        <v>10126</v>
      </c>
      <c r="I200" s="7">
        <v>10036</v>
      </c>
      <c r="J200" s="7">
        <v>10281</v>
      </c>
      <c r="K200" s="7">
        <v>10364</v>
      </c>
      <c r="L200" s="7">
        <v>10501</v>
      </c>
      <c r="M200" s="57"/>
      <c r="O200" s="12"/>
      <c r="P200" s="57"/>
      <c r="Q200" s="57"/>
      <c r="R200" s="57"/>
      <c r="S200" s="57"/>
      <c r="T200" s="57"/>
      <c r="X200" s="12"/>
      <c r="Y200" s="12"/>
      <c r="Z200" s="12"/>
      <c r="AA200" s="12"/>
      <c r="AB200" s="12"/>
      <c r="AC200" s="12"/>
      <c r="AD200" s="12"/>
      <c r="AE200" s="12"/>
      <c r="AF200" s="12"/>
      <c r="AG200" s="12"/>
      <c r="AH200" s="12"/>
      <c r="AI200" s="12"/>
    </row>
    <row r="201" spans="1:35" x14ac:dyDescent="0.2">
      <c r="A201" s="7" t="s">
        <v>486</v>
      </c>
      <c r="B201" s="5">
        <v>339930</v>
      </c>
      <c r="C201" s="7" t="s">
        <v>190</v>
      </c>
      <c r="D201" s="12">
        <v>3009</v>
      </c>
      <c r="E201" s="12">
        <v>2908</v>
      </c>
      <c r="F201" s="12">
        <v>2268</v>
      </c>
      <c r="G201" s="13">
        <v>2720</v>
      </c>
      <c r="H201" s="7">
        <v>2561</v>
      </c>
      <c r="I201" s="7">
        <v>1700</v>
      </c>
      <c r="J201" s="7">
        <v>1518</v>
      </c>
      <c r="K201" s="7">
        <v>1651</v>
      </c>
      <c r="L201" s="7">
        <v>1675</v>
      </c>
      <c r="M201" s="57"/>
      <c r="O201" s="12"/>
      <c r="P201" s="57"/>
      <c r="Q201" s="57"/>
      <c r="R201" s="57"/>
      <c r="S201" s="57"/>
      <c r="T201" s="57"/>
      <c r="X201" s="12"/>
      <c r="Y201" s="12"/>
      <c r="Z201" s="12"/>
      <c r="AA201" s="12"/>
      <c r="AB201" s="12"/>
      <c r="AC201" s="12"/>
      <c r="AD201" s="12"/>
      <c r="AE201" s="12"/>
      <c r="AF201" s="12"/>
      <c r="AG201" s="12"/>
      <c r="AH201" s="12"/>
      <c r="AI201" s="12"/>
    </row>
    <row r="202" spans="1:35" x14ac:dyDescent="0.2">
      <c r="A202" s="7" t="s">
        <v>486</v>
      </c>
      <c r="B202" s="5">
        <v>339940</v>
      </c>
      <c r="C202" s="7" t="s">
        <v>191</v>
      </c>
      <c r="D202" s="12">
        <v>4116</v>
      </c>
      <c r="E202" s="12">
        <v>4101</v>
      </c>
      <c r="F202" s="12">
        <v>3742</v>
      </c>
      <c r="G202" s="13">
        <v>4186</v>
      </c>
      <c r="H202" s="7">
        <v>4229</v>
      </c>
      <c r="I202" s="7">
        <v>2674</v>
      </c>
      <c r="J202" s="7">
        <v>2599</v>
      </c>
      <c r="K202" s="7">
        <v>2814</v>
      </c>
      <c r="L202" s="7">
        <v>3360</v>
      </c>
      <c r="M202" s="57"/>
      <c r="O202" s="12"/>
      <c r="P202" s="57"/>
      <c r="Q202" s="57"/>
      <c r="R202" s="57"/>
      <c r="S202" s="57"/>
      <c r="T202" s="57"/>
      <c r="X202" s="12"/>
      <c r="Y202" s="12"/>
      <c r="Z202" s="12"/>
      <c r="AA202" s="12"/>
      <c r="AB202" s="12"/>
      <c r="AC202" s="12"/>
      <c r="AD202" s="12"/>
      <c r="AE202" s="12"/>
      <c r="AF202" s="12"/>
      <c r="AG202" s="12"/>
      <c r="AH202" s="12"/>
      <c r="AI202" s="12"/>
    </row>
    <row r="203" spans="1:35" x14ac:dyDescent="0.2">
      <c r="A203" s="7" t="s">
        <v>486</v>
      </c>
      <c r="B203" s="5">
        <v>339950</v>
      </c>
      <c r="C203" s="7" t="s">
        <v>192</v>
      </c>
      <c r="D203" s="12">
        <v>13546</v>
      </c>
      <c r="E203" s="12">
        <v>14342</v>
      </c>
      <c r="F203" s="12">
        <v>11917</v>
      </c>
      <c r="G203" s="13">
        <v>11730</v>
      </c>
      <c r="H203" s="7">
        <v>11926</v>
      </c>
      <c r="I203" s="7">
        <v>11965</v>
      </c>
      <c r="J203" s="7">
        <v>12758</v>
      </c>
      <c r="K203" s="7">
        <v>13646</v>
      </c>
      <c r="L203" s="7">
        <v>13647</v>
      </c>
      <c r="M203" s="57"/>
      <c r="O203" s="12"/>
      <c r="P203" s="57"/>
      <c r="Q203" s="57"/>
      <c r="R203" s="57"/>
      <c r="S203" s="57"/>
      <c r="T203" s="57"/>
      <c r="X203" s="12"/>
      <c r="Y203" s="12"/>
      <c r="Z203" s="12"/>
      <c r="AA203" s="12"/>
      <c r="AB203" s="12"/>
      <c r="AC203" s="12"/>
      <c r="AD203" s="12"/>
      <c r="AE203" s="12"/>
      <c r="AF203" s="12"/>
      <c r="AG203" s="12"/>
      <c r="AH203" s="12"/>
      <c r="AI203" s="12"/>
    </row>
    <row r="204" spans="1:35" x14ac:dyDescent="0.2">
      <c r="A204" s="7" t="s">
        <v>486</v>
      </c>
      <c r="B204" s="5">
        <v>339990</v>
      </c>
      <c r="C204" s="7" t="s">
        <v>193</v>
      </c>
      <c r="D204" s="12">
        <v>28906</v>
      </c>
      <c r="E204" s="12">
        <v>29319</v>
      </c>
      <c r="F204" s="12">
        <v>26294</v>
      </c>
      <c r="G204" s="13">
        <v>28094</v>
      </c>
      <c r="H204" s="7">
        <v>29491</v>
      </c>
      <c r="I204" s="7">
        <v>28468</v>
      </c>
      <c r="J204" s="7">
        <v>28643</v>
      </c>
      <c r="K204" s="7">
        <v>29956</v>
      </c>
      <c r="L204" s="7">
        <v>29957</v>
      </c>
      <c r="M204" s="57"/>
      <c r="O204" s="12"/>
      <c r="P204" s="57"/>
      <c r="Q204" s="57"/>
      <c r="R204" s="57"/>
      <c r="S204" s="57"/>
      <c r="T204" s="57"/>
      <c r="X204" s="12"/>
      <c r="Y204" s="12"/>
      <c r="Z204" s="12"/>
      <c r="AA204" s="12"/>
      <c r="AB204" s="12"/>
      <c r="AC204" s="12"/>
      <c r="AD204" s="12"/>
      <c r="AE204" s="12"/>
      <c r="AF204" s="12"/>
      <c r="AG204" s="12"/>
      <c r="AH204" s="12"/>
      <c r="AI204" s="12"/>
    </row>
    <row r="205" spans="1:35" x14ac:dyDescent="0.2">
      <c r="A205" s="7" t="s">
        <v>486</v>
      </c>
      <c r="B205" s="5">
        <v>311111</v>
      </c>
      <c r="C205" s="7" t="s">
        <v>194</v>
      </c>
      <c r="D205" s="12">
        <v>13493</v>
      </c>
      <c r="E205" s="12">
        <v>16429</v>
      </c>
      <c r="F205" s="12">
        <v>18168</v>
      </c>
      <c r="G205" s="13">
        <v>17866</v>
      </c>
      <c r="H205" s="7">
        <v>17845</v>
      </c>
      <c r="I205" s="7">
        <v>19388</v>
      </c>
      <c r="J205" s="7">
        <v>21109</v>
      </c>
      <c r="K205" s="7">
        <v>22774</v>
      </c>
      <c r="L205" s="7">
        <v>23485</v>
      </c>
      <c r="M205" s="57"/>
      <c r="O205" s="12"/>
      <c r="P205" s="57"/>
      <c r="Q205" s="57"/>
      <c r="R205" s="57"/>
      <c r="S205" s="57"/>
      <c r="T205" s="57"/>
      <c r="X205" s="12"/>
      <c r="Y205" s="12"/>
      <c r="Z205" s="12"/>
      <c r="AA205" s="12"/>
      <c r="AB205" s="12"/>
      <c r="AC205" s="12"/>
      <c r="AD205" s="12"/>
      <c r="AE205" s="12"/>
      <c r="AF205" s="12"/>
      <c r="AG205" s="12"/>
      <c r="AH205" s="12"/>
      <c r="AI205" s="12"/>
    </row>
    <row r="206" spans="1:35" x14ac:dyDescent="0.2">
      <c r="A206" s="7" t="s">
        <v>486</v>
      </c>
      <c r="B206" s="5">
        <v>311119</v>
      </c>
      <c r="C206" s="7" t="s">
        <v>195</v>
      </c>
      <c r="D206" s="12">
        <v>23221</v>
      </c>
      <c r="E206" s="12">
        <v>29584</v>
      </c>
      <c r="F206" s="12">
        <v>28371</v>
      </c>
      <c r="G206" s="13">
        <v>26918</v>
      </c>
      <c r="H206" s="7">
        <v>31951</v>
      </c>
      <c r="I206" s="7">
        <v>34680</v>
      </c>
      <c r="J206" s="7">
        <v>35807</v>
      </c>
      <c r="K206" s="7">
        <v>33264</v>
      </c>
      <c r="L206" s="7">
        <v>34326</v>
      </c>
      <c r="M206" s="57"/>
      <c r="O206" s="12"/>
      <c r="P206" s="57"/>
      <c r="Q206" s="57"/>
      <c r="R206" s="57"/>
      <c r="S206" s="57"/>
      <c r="T206" s="57"/>
      <c r="X206" s="12"/>
      <c r="Y206" s="12"/>
      <c r="Z206" s="12"/>
      <c r="AA206" s="12"/>
      <c r="AB206" s="12"/>
      <c r="AC206" s="12"/>
      <c r="AD206" s="12"/>
      <c r="AE206" s="12"/>
      <c r="AF206" s="12"/>
      <c r="AG206" s="12"/>
      <c r="AH206" s="12"/>
      <c r="AI206" s="12"/>
    </row>
    <row r="207" spans="1:35" x14ac:dyDescent="0.2">
      <c r="A207" s="7" t="s">
        <v>486</v>
      </c>
      <c r="B207" s="5">
        <v>311210</v>
      </c>
      <c r="C207" s="7" t="s">
        <v>196</v>
      </c>
      <c r="D207" s="12">
        <v>13339</v>
      </c>
      <c r="E207" s="12">
        <v>17083</v>
      </c>
      <c r="F207" s="12">
        <v>17090</v>
      </c>
      <c r="G207" s="13">
        <v>16290</v>
      </c>
      <c r="H207" s="7">
        <v>19601</v>
      </c>
      <c r="I207" s="7">
        <v>19999</v>
      </c>
      <c r="J207" s="7">
        <v>20791</v>
      </c>
      <c r="K207" s="7">
        <v>20239</v>
      </c>
      <c r="L207" s="7">
        <v>20104</v>
      </c>
      <c r="M207" s="57"/>
      <c r="O207" s="12"/>
      <c r="P207" s="57"/>
      <c r="Q207" s="57"/>
      <c r="R207" s="57"/>
      <c r="S207" s="57"/>
      <c r="T207" s="57"/>
      <c r="X207" s="12"/>
      <c r="Y207" s="12"/>
      <c r="Z207" s="12"/>
      <c r="AA207" s="12"/>
      <c r="AB207" s="12"/>
      <c r="AC207" s="12"/>
      <c r="AD207" s="12"/>
      <c r="AE207" s="12"/>
      <c r="AF207" s="12"/>
      <c r="AG207" s="12"/>
      <c r="AH207" s="12"/>
      <c r="AI207" s="12"/>
    </row>
    <row r="208" spans="1:35" x14ac:dyDescent="0.2">
      <c r="A208" s="7" t="s">
        <v>486</v>
      </c>
      <c r="B208" s="5">
        <v>311221</v>
      </c>
      <c r="C208" s="7" t="s">
        <v>197</v>
      </c>
      <c r="D208" s="12">
        <v>11767</v>
      </c>
      <c r="E208" s="12">
        <v>14944</v>
      </c>
      <c r="F208" s="12">
        <v>15709</v>
      </c>
      <c r="G208" s="13">
        <v>14442</v>
      </c>
      <c r="H208" s="7">
        <v>14493</v>
      </c>
      <c r="I208" s="7">
        <v>12578</v>
      </c>
      <c r="J208" s="7">
        <v>13411</v>
      </c>
      <c r="K208" s="7">
        <v>11343</v>
      </c>
      <c r="L208" s="7">
        <v>11273</v>
      </c>
      <c r="M208" s="57"/>
      <c r="O208" s="12"/>
      <c r="P208" s="57"/>
      <c r="Q208" s="57"/>
      <c r="R208" s="57"/>
      <c r="S208" s="57"/>
      <c r="T208" s="57"/>
      <c r="X208" s="12"/>
      <c r="Y208" s="12"/>
      <c r="Z208" s="12"/>
      <c r="AA208" s="12"/>
      <c r="AB208" s="12"/>
      <c r="AC208" s="12"/>
      <c r="AD208" s="12"/>
      <c r="AE208" s="12"/>
      <c r="AF208" s="12"/>
      <c r="AG208" s="12"/>
      <c r="AH208" s="12"/>
      <c r="AI208" s="12"/>
    </row>
    <row r="209" spans="1:35" x14ac:dyDescent="0.2">
      <c r="A209" s="7" t="s">
        <v>486</v>
      </c>
      <c r="B209" s="5" t="s">
        <v>423</v>
      </c>
      <c r="C209" s="7" t="s">
        <v>198</v>
      </c>
      <c r="D209" s="12">
        <v>21188</v>
      </c>
      <c r="E209" s="12">
        <v>32414</v>
      </c>
      <c r="F209" s="12">
        <v>27825</v>
      </c>
      <c r="G209" s="13">
        <v>27127</v>
      </c>
      <c r="H209" s="7">
        <v>32950</v>
      </c>
      <c r="I209" s="7">
        <v>39855</v>
      </c>
      <c r="J209" s="7">
        <v>38209</v>
      </c>
      <c r="K209" s="7">
        <v>36012</v>
      </c>
      <c r="L209" s="7">
        <v>35783</v>
      </c>
      <c r="M209" s="57"/>
      <c r="O209" s="12"/>
      <c r="P209" s="57"/>
      <c r="Q209" s="57"/>
      <c r="R209" s="57"/>
      <c r="S209" s="57"/>
      <c r="T209" s="57"/>
      <c r="X209" s="12"/>
      <c r="Y209" s="12"/>
      <c r="Z209" s="12"/>
      <c r="AA209" s="12"/>
      <c r="AB209" s="12"/>
      <c r="AC209" s="12"/>
      <c r="AD209" s="12"/>
      <c r="AE209" s="12"/>
      <c r="AF209" s="12"/>
      <c r="AG209" s="12"/>
      <c r="AH209" s="12"/>
      <c r="AI209" s="12"/>
    </row>
    <row r="210" spans="1:35" x14ac:dyDescent="0.2">
      <c r="A210" s="7" t="s">
        <v>486</v>
      </c>
      <c r="B210" s="5">
        <v>311225</v>
      </c>
      <c r="C210" s="7" t="s">
        <v>199</v>
      </c>
      <c r="D210" s="12">
        <v>13055</v>
      </c>
      <c r="E210" s="12">
        <v>17999</v>
      </c>
      <c r="F210" s="12">
        <v>13359</v>
      </c>
      <c r="G210" s="13">
        <v>12738</v>
      </c>
      <c r="H210" s="7">
        <v>15259</v>
      </c>
      <c r="I210" s="7">
        <v>17289</v>
      </c>
      <c r="J210" s="7">
        <v>16058</v>
      </c>
      <c r="K210" s="7">
        <v>15015</v>
      </c>
      <c r="L210" s="7">
        <v>14932</v>
      </c>
      <c r="M210" s="57"/>
      <c r="O210" s="12"/>
      <c r="P210" s="57"/>
      <c r="Q210" s="57"/>
      <c r="R210" s="57"/>
      <c r="S210" s="57"/>
      <c r="T210" s="57"/>
      <c r="X210" s="12"/>
      <c r="Y210" s="12"/>
      <c r="Z210" s="12"/>
      <c r="AA210" s="12"/>
      <c r="AB210" s="12"/>
      <c r="AC210" s="12"/>
      <c r="AD210" s="12"/>
      <c r="AE210" s="12"/>
      <c r="AF210" s="12"/>
      <c r="AG210" s="12"/>
      <c r="AH210" s="12"/>
      <c r="AI210" s="12"/>
    </row>
    <row r="211" spans="1:35" x14ac:dyDescent="0.2">
      <c r="A211" s="7" t="s">
        <v>486</v>
      </c>
      <c r="B211" s="5">
        <v>311230</v>
      </c>
      <c r="C211" s="7" t="s">
        <v>200</v>
      </c>
      <c r="D211" s="12">
        <v>9854</v>
      </c>
      <c r="E211" s="12">
        <v>10754</v>
      </c>
      <c r="F211" s="12">
        <v>11222</v>
      </c>
      <c r="G211" s="13">
        <v>10461</v>
      </c>
      <c r="H211" s="7">
        <v>10427</v>
      </c>
      <c r="I211" s="7">
        <v>10828</v>
      </c>
      <c r="J211" s="7">
        <v>11000</v>
      </c>
      <c r="K211" s="7">
        <v>9829</v>
      </c>
      <c r="L211" s="7">
        <v>9743</v>
      </c>
      <c r="M211" s="57"/>
      <c r="O211" s="12"/>
      <c r="P211" s="57"/>
      <c r="Q211" s="57"/>
      <c r="R211" s="57"/>
      <c r="S211" s="57"/>
      <c r="T211" s="57"/>
      <c r="X211" s="12"/>
      <c r="Y211" s="12"/>
      <c r="Z211" s="12"/>
      <c r="AA211" s="12"/>
      <c r="AB211" s="12"/>
      <c r="AC211" s="12"/>
      <c r="AD211" s="12"/>
      <c r="AE211" s="12"/>
      <c r="AF211" s="12"/>
      <c r="AG211" s="12"/>
      <c r="AH211" s="12"/>
      <c r="AI211" s="12"/>
    </row>
    <row r="212" spans="1:35" x14ac:dyDescent="0.2">
      <c r="A212" s="7" t="s">
        <v>486</v>
      </c>
      <c r="B212" s="5">
        <v>311300</v>
      </c>
      <c r="C212" s="7" t="s">
        <v>201</v>
      </c>
      <c r="D212" s="12">
        <v>26617</v>
      </c>
      <c r="E212" s="12">
        <v>26276</v>
      </c>
      <c r="F212" s="12">
        <v>27260</v>
      </c>
      <c r="G212" s="13">
        <v>30594</v>
      </c>
      <c r="H212" s="7">
        <v>31779</v>
      </c>
      <c r="I212" s="7">
        <v>32398</v>
      </c>
      <c r="J212" s="7">
        <v>32458</v>
      </c>
      <c r="K212" s="7">
        <v>32799</v>
      </c>
      <c r="L212" s="7">
        <v>33998</v>
      </c>
      <c r="M212" s="57"/>
      <c r="O212" s="12"/>
      <c r="P212" s="57"/>
      <c r="Q212" s="57"/>
      <c r="R212" s="57"/>
      <c r="S212" s="57"/>
      <c r="T212" s="57"/>
      <c r="X212" s="12"/>
      <c r="Y212" s="12"/>
      <c r="Z212" s="12"/>
      <c r="AA212" s="12"/>
      <c r="AB212" s="12"/>
      <c r="AC212" s="12"/>
      <c r="AD212" s="12"/>
      <c r="AE212" s="12"/>
      <c r="AF212" s="12"/>
      <c r="AG212" s="12"/>
      <c r="AH212" s="12"/>
      <c r="AI212" s="12"/>
    </row>
    <row r="213" spans="1:35" x14ac:dyDescent="0.2">
      <c r="A213" s="7" t="s">
        <v>486</v>
      </c>
      <c r="B213" s="5">
        <v>311410</v>
      </c>
      <c r="C213" s="7" t="s">
        <v>202</v>
      </c>
      <c r="D213" s="12">
        <v>24628</v>
      </c>
      <c r="E213" s="12">
        <v>26108</v>
      </c>
      <c r="F213" s="12">
        <v>26572</v>
      </c>
      <c r="G213" s="13">
        <v>26512</v>
      </c>
      <c r="H213" s="7">
        <v>27386</v>
      </c>
      <c r="I213" s="7">
        <v>30044</v>
      </c>
      <c r="J213" s="7">
        <v>30856</v>
      </c>
      <c r="K213" s="7">
        <v>31683</v>
      </c>
      <c r="L213" s="7">
        <v>32800</v>
      </c>
      <c r="M213" s="57"/>
      <c r="O213" s="12"/>
      <c r="P213" s="57"/>
      <c r="Q213" s="57"/>
      <c r="R213" s="57"/>
      <c r="S213" s="57"/>
      <c r="T213" s="57"/>
      <c r="X213" s="12"/>
      <c r="Y213" s="12"/>
      <c r="Z213" s="12"/>
      <c r="AA213" s="12"/>
      <c r="AB213" s="12"/>
      <c r="AC213" s="12"/>
      <c r="AD213" s="12"/>
      <c r="AE213" s="12"/>
      <c r="AF213" s="12"/>
      <c r="AG213" s="12"/>
      <c r="AH213" s="12"/>
      <c r="AI213" s="12"/>
    </row>
    <row r="214" spans="1:35" x14ac:dyDescent="0.2">
      <c r="A214" s="7" t="s">
        <v>486</v>
      </c>
      <c r="B214" s="5">
        <v>311420</v>
      </c>
      <c r="C214" s="7" t="s">
        <v>203</v>
      </c>
      <c r="D214" s="12">
        <v>34868</v>
      </c>
      <c r="E214" s="12">
        <v>36947</v>
      </c>
      <c r="F214" s="12">
        <v>37459</v>
      </c>
      <c r="G214" s="13">
        <v>35695</v>
      </c>
      <c r="H214" s="7">
        <v>36103</v>
      </c>
      <c r="I214" s="7">
        <v>38912</v>
      </c>
      <c r="J214" s="7">
        <v>39996</v>
      </c>
      <c r="K214" s="7">
        <v>39447</v>
      </c>
      <c r="L214" s="7">
        <v>41162</v>
      </c>
      <c r="M214" s="57"/>
      <c r="O214" s="12"/>
      <c r="P214" s="57"/>
      <c r="Q214" s="57"/>
      <c r="R214" s="57"/>
      <c r="S214" s="57"/>
      <c r="T214" s="57"/>
      <c r="X214" s="12"/>
      <c r="Y214" s="12"/>
      <c r="Z214" s="12"/>
      <c r="AA214" s="12"/>
      <c r="AB214" s="12"/>
      <c r="AC214" s="12"/>
      <c r="AD214" s="12"/>
      <c r="AE214" s="12"/>
      <c r="AF214" s="12"/>
      <c r="AG214" s="12"/>
      <c r="AH214" s="12"/>
      <c r="AI214" s="12"/>
    </row>
    <row r="215" spans="1:35" x14ac:dyDescent="0.2">
      <c r="A215" s="7" t="s">
        <v>486</v>
      </c>
      <c r="B215" s="5" t="s">
        <v>424</v>
      </c>
      <c r="C215" s="7" t="s">
        <v>204</v>
      </c>
      <c r="D215" s="12">
        <v>33631</v>
      </c>
      <c r="E215" s="12">
        <v>34778</v>
      </c>
      <c r="F215" s="12">
        <v>31748</v>
      </c>
      <c r="G215" s="13">
        <v>35162</v>
      </c>
      <c r="H215" s="7">
        <v>38132</v>
      </c>
      <c r="I215" s="7">
        <v>37177</v>
      </c>
      <c r="J215" s="7">
        <v>38484</v>
      </c>
      <c r="K215" s="7">
        <v>41027</v>
      </c>
      <c r="L215" s="7">
        <v>36576</v>
      </c>
      <c r="M215" s="57"/>
      <c r="O215" s="12"/>
      <c r="P215" s="57"/>
      <c r="Q215" s="57"/>
      <c r="R215" s="57"/>
      <c r="S215" s="57"/>
      <c r="T215" s="57"/>
      <c r="X215" s="12"/>
      <c r="Y215" s="12"/>
      <c r="Z215" s="12"/>
      <c r="AA215" s="12"/>
      <c r="AB215" s="12"/>
      <c r="AC215" s="12"/>
      <c r="AD215" s="12"/>
      <c r="AE215" s="12"/>
      <c r="AF215" s="12"/>
      <c r="AG215" s="12"/>
      <c r="AH215" s="12"/>
      <c r="AI215" s="12"/>
    </row>
    <row r="216" spans="1:35" x14ac:dyDescent="0.2">
      <c r="A216" s="7" t="s">
        <v>486</v>
      </c>
      <c r="B216" s="5">
        <v>311513</v>
      </c>
      <c r="C216" s="7" t="s">
        <v>205</v>
      </c>
      <c r="D216" s="12">
        <v>31827</v>
      </c>
      <c r="E216" s="12">
        <v>34456</v>
      </c>
      <c r="F216" s="12">
        <v>28286</v>
      </c>
      <c r="G216" s="13">
        <v>36675</v>
      </c>
      <c r="H216" s="7">
        <v>42117</v>
      </c>
      <c r="I216" s="7">
        <v>40871</v>
      </c>
      <c r="J216" s="7">
        <v>43531</v>
      </c>
      <c r="K216" s="7">
        <v>49989</v>
      </c>
      <c r="L216" s="7">
        <v>44688</v>
      </c>
      <c r="M216" s="57"/>
      <c r="O216" s="12"/>
      <c r="P216" s="57"/>
      <c r="Q216" s="57"/>
      <c r="R216" s="57"/>
      <c r="S216" s="57"/>
      <c r="T216" s="57"/>
      <c r="X216" s="12"/>
      <c r="Y216" s="12"/>
      <c r="Z216" s="12"/>
      <c r="AA216" s="12"/>
      <c r="AB216" s="12"/>
      <c r="AC216" s="12"/>
      <c r="AD216" s="12"/>
      <c r="AE216" s="12"/>
      <c r="AF216" s="12"/>
      <c r="AG216" s="12"/>
      <c r="AH216" s="12"/>
      <c r="AI216" s="12"/>
    </row>
    <row r="217" spans="1:35" x14ac:dyDescent="0.2">
      <c r="A217" s="7" t="s">
        <v>486</v>
      </c>
      <c r="B217" s="5">
        <v>311514</v>
      </c>
      <c r="C217" s="7" t="s">
        <v>206</v>
      </c>
      <c r="D217" s="12">
        <v>13378</v>
      </c>
      <c r="E217" s="12">
        <v>15025</v>
      </c>
      <c r="F217" s="12">
        <v>12678</v>
      </c>
      <c r="G217" s="13">
        <v>14618</v>
      </c>
      <c r="H217" s="7">
        <v>17166</v>
      </c>
      <c r="I217" s="7">
        <v>19418</v>
      </c>
      <c r="J217" s="7">
        <v>20100</v>
      </c>
      <c r="K217" s="7">
        <v>21961</v>
      </c>
      <c r="L217" s="7">
        <v>19607</v>
      </c>
      <c r="M217" s="57"/>
      <c r="O217" s="12"/>
      <c r="P217" s="57"/>
      <c r="Q217" s="57"/>
      <c r="R217" s="57"/>
      <c r="S217" s="57"/>
      <c r="T217" s="57"/>
      <c r="X217" s="12"/>
      <c r="Y217" s="12"/>
      <c r="Z217" s="12"/>
      <c r="AA217" s="12"/>
      <c r="AB217" s="12"/>
      <c r="AC217" s="12"/>
      <c r="AD217" s="12"/>
      <c r="AE217" s="12"/>
      <c r="AF217" s="12"/>
      <c r="AG217" s="12"/>
      <c r="AH217" s="12"/>
      <c r="AI217" s="12"/>
    </row>
    <row r="218" spans="1:35" x14ac:dyDescent="0.2">
      <c r="A218" s="7" t="s">
        <v>486</v>
      </c>
      <c r="B218" s="5">
        <v>311520</v>
      </c>
      <c r="C218" s="7" t="s">
        <v>207</v>
      </c>
      <c r="D218" s="12">
        <v>8534</v>
      </c>
      <c r="E218" s="12">
        <v>7558</v>
      </c>
      <c r="F218" s="12">
        <v>7440</v>
      </c>
      <c r="G218" s="13">
        <v>7137</v>
      </c>
      <c r="H218" s="7">
        <v>6935</v>
      </c>
      <c r="I218" s="7">
        <v>6973</v>
      </c>
      <c r="J218" s="7">
        <v>7322</v>
      </c>
      <c r="K218" s="7">
        <v>7855</v>
      </c>
      <c r="L218" s="7">
        <v>7025</v>
      </c>
      <c r="M218" s="57"/>
      <c r="O218" s="12"/>
      <c r="P218" s="57"/>
      <c r="Q218" s="57"/>
      <c r="R218" s="57"/>
      <c r="S218" s="57"/>
      <c r="T218" s="57"/>
      <c r="X218" s="12"/>
      <c r="Y218" s="12"/>
      <c r="Z218" s="12"/>
      <c r="AA218" s="12"/>
      <c r="AB218" s="12"/>
      <c r="AC218" s="12"/>
      <c r="AD218" s="12"/>
      <c r="AE218" s="12"/>
      <c r="AF218" s="12"/>
      <c r="AG218" s="12"/>
      <c r="AH218" s="12"/>
      <c r="AI218" s="12"/>
    </row>
    <row r="219" spans="1:35" x14ac:dyDescent="0.2">
      <c r="A219" s="7" t="s">
        <v>486</v>
      </c>
      <c r="B219" s="5" t="s">
        <v>425</v>
      </c>
      <c r="C219" s="7" t="s">
        <v>208</v>
      </c>
      <c r="D219" s="12">
        <v>107323</v>
      </c>
      <c r="E219" s="12">
        <v>115034</v>
      </c>
      <c r="F219" s="12">
        <v>109808</v>
      </c>
      <c r="G219" s="13">
        <v>123158</v>
      </c>
      <c r="H219" s="7">
        <v>140858</v>
      </c>
      <c r="I219" s="7">
        <v>140223</v>
      </c>
      <c r="J219" s="7">
        <v>142604</v>
      </c>
      <c r="K219" s="7">
        <v>156630</v>
      </c>
      <c r="L219" s="7">
        <v>148620</v>
      </c>
      <c r="M219" s="57"/>
      <c r="O219" s="12"/>
      <c r="P219" s="57"/>
      <c r="Q219" s="57"/>
      <c r="R219" s="57"/>
      <c r="S219" s="57"/>
      <c r="T219" s="57"/>
      <c r="X219" s="12"/>
      <c r="Y219" s="12"/>
      <c r="Z219" s="12"/>
      <c r="AA219" s="12"/>
      <c r="AB219" s="12"/>
      <c r="AC219" s="12"/>
      <c r="AD219" s="12"/>
      <c r="AE219" s="12"/>
      <c r="AF219" s="12"/>
      <c r="AG219" s="12"/>
      <c r="AH219" s="12"/>
      <c r="AI219" s="12"/>
    </row>
    <row r="220" spans="1:35" x14ac:dyDescent="0.2">
      <c r="A220" s="7" t="s">
        <v>486</v>
      </c>
      <c r="B220" s="5">
        <v>311615</v>
      </c>
      <c r="C220" s="7" t="s">
        <v>209</v>
      </c>
      <c r="D220" s="12">
        <v>49152</v>
      </c>
      <c r="E220" s="12">
        <v>51904</v>
      </c>
      <c r="F220" s="12">
        <v>51607</v>
      </c>
      <c r="G220" s="13">
        <v>50879</v>
      </c>
      <c r="H220" s="7">
        <v>52617</v>
      </c>
      <c r="I220" s="7">
        <v>57071</v>
      </c>
      <c r="J220" s="7">
        <v>61382</v>
      </c>
      <c r="K220" s="7">
        <v>62902</v>
      </c>
      <c r="L220" s="7">
        <v>59701</v>
      </c>
      <c r="M220" s="57"/>
      <c r="O220" s="12"/>
      <c r="P220" s="57"/>
      <c r="Q220" s="57"/>
      <c r="R220" s="57"/>
      <c r="S220" s="57"/>
      <c r="T220" s="57"/>
      <c r="X220" s="12"/>
      <c r="Y220" s="12"/>
      <c r="Z220" s="12"/>
      <c r="AA220" s="12"/>
      <c r="AB220" s="12"/>
      <c r="AC220" s="12"/>
      <c r="AD220" s="12"/>
      <c r="AE220" s="12"/>
      <c r="AF220" s="12"/>
      <c r="AG220" s="12"/>
      <c r="AH220" s="12"/>
      <c r="AI220" s="12"/>
    </row>
    <row r="221" spans="1:35" x14ac:dyDescent="0.2">
      <c r="A221" s="7" t="s">
        <v>486</v>
      </c>
      <c r="B221" s="5">
        <v>311700</v>
      </c>
      <c r="C221" s="7" t="s">
        <v>210</v>
      </c>
      <c r="D221" s="12">
        <v>10279</v>
      </c>
      <c r="E221" s="12">
        <v>9665</v>
      </c>
      <c r="F221" s="12">
        <v>10281</v>
      </c>
      <c r="G221" s="13">
        <v>10042</v>
      </c>
      <c r="H221" s="7">
        <v>10480</v>
      </c>
      <c r="I221" s="7">
        <v>10582</v>
      </c>
      <c r="J221" s="7">
        <v>11067</v>
      </c>
      <c r="K221" s="7">
        <v>12075</v>
      </c>
      <c r="L221" s="7">
        <v>11518</v>
      </c>
      <c r="M221" s="57"/>
      <c r="O221" s="12"/>
      <c r="P221" s="57"/>
      <c r="Q221" s="57"/>
      <c r="R221" s="57"/>
      <c r="S221" s="57"/>
      <c r="T221" s="57"/>
      <c r="X221" s="12"/>
      <c r="Y221" s="12"/>
      <c r="Z221" s="12"/>
      <c r="AA221" s="12"/>
      <c r="AB221" s="12"/>
      <c r="AC221" s="12"/>
      <c r="AD221" s="12"/>
      <c r="AE221" s="12"/>
      <c r="AF221" s="12"/>
      <c r="AG221" s="12"/>
      <c r="AH221" s="12"/>
      <c r="AI221" s="12"/>
    </row>
    <row r="222" spans="1:35" x14ac:dyDescent="0.2">
      <c r="A222" s="7" t="s">
        <v>486</v>
      </c>
      <c r="B222" s="5">
        <v>311810</v>
      </c>
      <c r="C222" s="7" t="s">
        <v>211</v>
      </c>
      <c r="D222" s="12">
        <v>33048</v>
      </c>
      <c r="E222" s="12">
        <v>34601</v>
      </c>
      <c r="F222" s="12">
        <v>34546</v>
      </c>
      <c r="G222" s="13">
        <v>33900</v>
      </c>
      <c r="H222" s="7">
        <v>35344</v>
      </c>
      <c r="I222" s="7">
        <v>35933</v>
      </c>
      <c r="J222" s="7">
        <v>38103</v>
      </c>
      <c r="K222" s="7">
        <v>38993</v>
      </c>
      <c r="L222" s="7">
        <v>40202</v>
      </c>
      <c r="M222" s="57"/>
      <c r="O222" s="12"/>
      <c r="P222" s="57"/>
      <c r="Q222" s="57"/>
      <c r="R222" s="57"/>
      <c r="S222" s="57"/>
      <c r="T222" s="57"/>
      <c r="X222" s="12"/>
      <c r="Y222" s="12"/>
      <c r="Z222" s="12"/>
      <c r="AA222" s="12"/>
      <c r="AB222" s="12"/>
      <c r="AC222" s="12"/>
      <c r="AD222" s="12"/>
      <c r="AE222" s="12"/>
      <c r="AF222" s="12"/>
      <c r="AG222" s="12"/>
      <c r="AH222" s="12"/>
      <c r="AI222" s="12"/>
    </row>
    <row r="223" spans="1:35" x14ac:dyDescent="0.2">
      <c r="A223" s="7" t="s">
        <v>486</v>
      </c>
      <c r="B223" s="5" t="s">
        <v>426</v>
      </c>
      <c r="C223" s="7" t="s">
        <v>212</v>
      </c>
      <c r="D223" s="12">
        <v>20643</v>
      </c>
      <c r="E223" s="12">
        <v>22421</v>
      </c>
      <c r="F223" s="12">
        <v>23161</v>
      </c>
      <c r="G223" s="13">
        <v>24056</v>
      </c>
      <c r="H223" s="7">
        <v>25339</v>
      </c>
      <c r="I223" s="7">
        <v>27606</v>
      </c>
      <c r="J223" s="7">
        <v>27572</v>
      </c>
      <c r="K223" s="7">
        <v>28722</v>
      </c>
      <c r="L223" s="7">
        <v>29647</v>
      </c>
      <c r="M223" s="57"/>
      <c r="O223" s="12"/>
      <c r="P223" s="57"/>
      <c r="Q223" s="57"/>
      <c r="R223" s="57"/>
      <c r="S223" s="57"/>
      <c r="T223" s="57"/>
      <c r="X223" s="12"/>
      <c r="Y223" s="12"/>
      <c r="Z223" s="12"/>
      <c r="AA223" s="12"/>
      <c r="AB223" s="12"/>
      <c r="AC223" s="12"/>
      <c r="AD223" s="12"/>
      <c r="AE223" s="12"/>
      <c r="AF223" s="12"/>
      <c r="AG223" s="12"/>
      <c r="AH223" s="12"/>
      <c r="AI223" s="12"/>
    </row>
    <row r="224" spans="1:35" x14ac:dyDescent="0.2">
      <c r="A224" s="7" t="s">
        <v>486</v>
      </c>
      <c r="B224" s="5">
        <v>311910</v>
      </c>
      <c r="C224" s="7" t="s">
        <v>213</v>
      </c>
      <c r="D224" s="12">
        <v>23696</v>
      </c>
      <c r="E224" s="12">
        <v>25475</v>
      </c>
      <c r="F224" s="12">
        <v>25686</v>
      </c>
      <c r="G224" s="13">
        <v>26870</v>
      </c>
      <c r="H224" s="7">
        <v>29008</v>
      </c>
      <c r="I224" s="7">
        <v>31352</v>
      </c>
      <c r="J224" s="7">
        <v>32415</v>
      </c>
      <c r="K224" s="7">
        <v>35268</v>
      </c>
      <c r="L224" s="7">
        <v>36394</v>
      </c>
      <c r="M224" s="57"/>
      <c r="O224" s="12"/>
      <c r="P224" s="57"/>
      <c r="Q224" s="57"/>
      <c r="R224" s="57"/>
      <c r="S224" s="57"/>
      <c r="T224" s="57"/>
      <c r="X224" s="12"/>
      <c r="Y224" s="12"/>
      <c r="Z224" s="12"/>
      <c r="AA224" s="12"/>
      <c r="AB224" s="12"/>
      <c r="AC224" s="12"/>
      <c r="AD224" s="12"/>
      <c r="AE224" s="12"/>
      <c r="AF224" s="12"/>
      <c r="AG224" s="12"/>
      <c r="AH224" s="12"/>
      <c r="AI224" s="12"/>
    </row>
    <row r="225" spans="1:35" x14ac:dyDescent="0.2">
      <c r="A225" s="7" t="s">
        <v>486</v>
      </c>
      <c r="B225" s="5">
        <v>311920</v>
      </c>
      <c r="C225" s="7" t="s">
        <v>214</v>
      </c>
      <c r="D225" s="12">
        <v>7696</v>
      </c>
      <c r="E225" s="12">
        <v>8610</v>
      </c>
      <c r="F225" s="12">
        <v>9102</v>
      </c>
      <c r="G225" s="13">
        <v>10347</v>
      </c>
      <c r="H225" s="7">
        <v>12465</v>
      </c>
      <c r="I225" s="7">
        <v>14091</v>
      </c>
      <c r="J225" s="7">
        <v>12931</v>
      </c>
      <c r="K225" s="7">
        <v>14399</v>
      </c>
      <c r="L225" s="7">
        <v>14868</v>
      </c>
      <c r="M225" s="57"/>
      <c r="O225" s="12"/>
      <c r="P225" s="57"/>
      <c r="Q225" s="57"/>
      <c r="R225" s="57"/>
      <c r="S225" s="57"/>
      <c r="T225" s="57"/>
      <c r="X225" s="12"/>
      <c r="Y225" s="12"/>
      <c r="Z225" s="12"/>
      <c r="AA225" s="12"/>
      <c r="AB225" s="12"/>
      <c r="AC225" s="12"/>
      <c r="AD225" s="12"/>
      <c r="AE225" s="12"/>
      <c r="AF225" s="12"/>
      <c r="AG225" s="12"/>
      <c r="AH225" s="12"/>
      <c r="AI225" s="12"/>
    </row>
    <row r="226" spans="1:35" x14ac:dyDescent="0.2">
      <c r="A226" s="7" t="s">
        <v>486</v>
      </c>
      <c r="B226" s="5">
        <v>311930</v>
      </c>
      <c r="C226" s="7" t="s">
        <v>215</v>
      </c>
      <c r="D226" s="12">
        <v>9119</v>
      </c>
      <c r="E226" s="12">
        <v>9253</v>
      </c>
      <c r="F226" s="12">
        <v>9190</v>
      </c>
      <c r="G226" s="13">
        <v>9059</v>
      </c>
      <c r="H226" s="7">
        <v>9739</v>
      </c>
      <c r="I226" s="7">
        <v>8950</v>
      </c>
      <c r="J226" s="7">
        <v>8997</v>
      </c>
      <c r="K226" s="7">
        <v>8617</v>
      </c>
      <c r="L226" s="7">
        <v>8892</v>
      </c>
      <c r="M226" s="57"/>
      <c r="O226" s="12"/>
      <c r="P226" s="57"/>
      <c r="Q226" s="57"/>
      <c r="R226" s="57"/>
      <c r="S226" s="57"/>
      <c r="T226" s="57"/>
      <c r="X226" s="12"/>
      <c r="Y226" s="12"/>
      <c r="Z226" s="12"/>
      <c r="AA226" s="12"/>
      <c r="AB226" s="12"/>
      <c r="AC226" s="12"/>
      <c r="AD226" s="12"/>
      <c r="AE226" s="12"/>
      <c r="AF226" s="12"/>
      <c r="AG226" s="12"/>
      <c r="AH226" s="12"/>
      <c r="AI226" s="12"/>
    </row>
    <row r="227" spans="1:35" x14ac:dyDescent="0.2">
      <c r="A227" s="7" t="s">
        <v>486</v>
      </c>
      <c r="B227" s="5">
        <v>311940</v>
      </c>
      <c r="C227" s="7" t="s">
        <v>216</v>
      </c>
      <c r="D227" s="12">
        <v>13944</v>
      </c>
      <c r="E227" s="12">
        <v>15032</v>
      </c>
      <c r="F227" s="12">
        <v>15892</v>
      </c>
      <c r="G227" s="13">
        <v>16599</v>
      </c>
      <c r="H227" s="7">
        <v>17281</v>
      </c>
      <c r="I227" s="7">
        <v>18975</v>
      </c>
      <c r="J227" s="7">
        <v>19662</v>
      </c>
      <c r="K227" s="7">
        <v>19390</v>
      </c>
      <c r="L227" s="7">
        <v>20329</v>
      </c>
      <c r="M227" s="57"/>
      <c r="O227" s="12"/>
      <c r="P227" s="57"/>
      <c r="Q227" s="57"/>
      <c r="R227" s="57"/>
      <c r="S227" s="57"/>
      <c r="T227" s="57"/>
      <c r="X227" s="12"/>
      <c r="Y227" s="12"/>
      <c r="Z227" s="12"/>
      <c r="AA227" s="12"/>
      <c r="AB227" s="12"/>
      <c r="AC227" s="12"/>
      <c r="AD227" s="12"/>
      <c r="AE227" s="12"/>
      <c r="AF227" s="12"/>
      <c r="AG227" s="12"/>
      <c r="AH227" s="12"/>
      <c r="AI227" s="12"/>
    </row>
    <row r="228" spans="1:35" x14ac:dyDescent="0.2">
      <c r="A228" s="7" t="s">
        <v>486</v>
      </c>
      <c r="B228" s="5">
        <v>311990</v>
      </c>
      <c r="C228" s="7" t="s">
        <v>217</v>
      </c>
      <c r="D228" s="12">
        <v>18737</v>
      </c>
      <c r="E228" s="12">
        <v>20128</v>
      </c>
      <c r="F228" s="12">
        <v>20533</v>
      </c>
      <c r="G228" s="13">
        <v>20289</v>
      </c>
      <c r="H228" s="7">
        <v>20744</v>
      </c>
      <c r="I228" s="7">
        <v>21987</v>
      </c>
      <c r="J228" s="7">
        <v>23622</v>
      </c>
      <c r="K228" s="7">
        <v>25005</v>
      </c>
      <c r="L228" s="7">
        <v>25635</v>
      </c>
      <c r="M228" s="57"/>
      <c r="O228" s="12"/>
      <c r="P228" s="57"/>
      <c r="Q228" s="57"/>
      <c r="R228" s="57"/>
      <c r="S228" s="57"/>
      <c r="T228" s="57"/>
      <c r="X228" s="12"/>
      <c r="Y228" s="12"/>
      <c r="Z228" s="12"/>
      <c r="AA228" s="12"/>
      <c r="AB228" s="12"/>
      <c r="AC228" s="12"/>
      <c r="AD228" s="12"/>
      <c r="AE228" s="12"/>
      <c r="AF228" s="12"/>
      <c r="AG228" s="12"/>
      <c r="AH228" s="12"/>
      <c r="AI228" s="12"/>
    </row>
    <row r="229" spans="1:35" x14ac:dyDescent="0.2">
      <c r="A229" s="7" t="s">
        <v>486</v>
      </c>
      <c r="B229" s="5">
        <v>312110</v>
      </c>
      <c r="C229" s="7" t="s">
        <v>218</v>
      </c>
      <c r="D229" s="12">
        <v>44389</v>
      </c>
      <c r="E229" s="12">
        <v>44493</v>
      </c>
      <c r="F229" s="12">
        <v>42066</v>
      </c>
      <c r="G229" s="13">
        <v>41730</v>
      </c>
      <c r="H229" s="7">
        <v>42298</v>
      </c>
      <c r="I229" s="7">
        <v>46041</v>
      </c>
      <c r="J229" s="7">
        <v>45962</v>
      </c>
      <c r="K229" s="7">
        <v>42653</v>
      </c>
      <c r="L229" s="7">
        <v>42616</v>
      </c>
      <c r="M229" s="57"/>
      <c r="O229" s="12"/>
      <c r="P229" s="57"/>
      <c r="Q229" s="57"/>
      <c r="R229" s="57"/>
      <c r="S229" s="57"/>
      <c r="T229" s="57"/>
      <c r="X229" s="12"/>
      <c r="Y229" s="12"/>
      <c r="Z229" s="12"/>
      <c r="AA229" s="12"/>
      <c r="AB229" s="12"/>
      <c r="AC229" s="12"/>
      <c r="AD229" s="12"/>
      <c r="AE229" s="12"/>
      <c r="AF229" s="12"/>
      <c r="AG229" s="12"/>
      <c r="AH229" s="12"/>
      <c r="AI229" s="12"/>
    </row>
    <row r="230" spans="1:35" x14ac:dyDescent="0.2">
      <c r="A230" s="7" t="s">
        <v>486</v>
      </c>
      <c r="B230" s="5">
        <v>312120</v>
      </c>
      <c r="C230" s="7" t="s">
        <v>219</v>
      </c>
      <c r="D230" s="12">
        <v>24220</v>
      </c>
      <c r="E230" s="12">
        <v>22433</v>
      </c>
      <c r="F230" s="12">
        <v>26738</v>
      </c>
      <c r="G230" s="13">
        <v>28305</v>
      </c>
      <c r="H230" s="7">
        <v>29442</v>
      </c>
      <c r="I230" s="7">
        <v>31207</v>
      </c>
      <c r="J230" s="7">
        <v>34607</v>
      </c>
      <c r="K230" s="7">
        <v>37500</v>
      </c>
      <c r="L230" s="7">
        <v>37418</v>
      </c>
      <c r="M230" s="57"/>
      <c r="O230" s="12"/>
      <c r="P230" s="57"/>
      <c r="Q230" s="57"/>
      <c r="R230" s="57"/>
      <c r="S230" s="57"/>
      <c r="T230" s="57"/>
      <c r="X230" s="12"/>
      <c r="Y230" s="12"/>
      <c r="Z230" s="12"/>
      <c r="AA230" s="12"/>
      <c r="AB230" s="12"/>
      <c r="AC230" s="12"/>
      <c r="AD230" s="12"/>
      <c r="AE230" s="12"/>
      <c r="AF230" s="12"/>
      <c r="AG230" s="12"/>
      <c r="AH230" s="12"/>
      <c r="AI230" s="12"/>
    </row>
    <row r="231" spans="1:35" x14ac:dyDescent="0.2">
      <c r="A231" s="7" t="s">
        <v>486</v>
      </c>
      <c r="B231" s="5">
        <v>312130</v>
      </c>
      <c r="C231" s="7" t="s">
        <v>220</v>
      </c>
      <c r="D231" s="12">
        <v>13242</v>
      </c>
      <c r="E231" s="12">
        <v>13530</v>
      </c>
      <c r="F231" s="12">
        <v>15799</v>
      </c>
      <c r="G231" s="13">
        <v>15054</v>
      </c>
      <c r="H231" s="7">
        <v>15953</v>
      </c>
      <c r="I231" s="7">
        <v>16672</v>
      </c>
      <c r="J231" s="7">
        <v>16482</v>
      </c>
      <c r="K231" s="7">
        <v>18649</v>
      </c>
      <c r="L231" s="7">
        <v>18290</v>
      </c>
      <c r="M231" s="57"/>
      <c r="O231" s="12"/>
      <c r="P231" s="57"/>
      <c r="Q231" s="57"/>
      <c r="R231" s="57"/>
      <c r="S231" s="57"/>
      <c r="T231" s="57"/>
      <c r="X231" s="12"/>
      <c r="Y231" s="12"/>
      <c r="Z231" s="12"/>
      <c r="AA231" s="12"/>
      <c r="AB231" s="12"/>
      <c r="AC231" s="12"/>
      <c r="AD231" s="12"/>
      <c r="AE231" s="12"/>
      <c r="AF231" s="12"/>
      <c r="AG231" s="12"/>
      <c r="AH231" s="12"/>
      <c r="AI231" s="12"/>
    </row>
    <row r="232" spans="1:35" x14ac:dyDescent="0.2">
      <c r="A232" s="7" t="s">
        <v>486</v>
      </c>
      <c r="B232" s="5">
        <v>312140</v>
      </c>
      <c r="C232" s="7" t="s">
        <v>221</v>
      </c>
      <c r="D232" s="12">
        <v>10372</v>
      </c>
      <c r="E232" s="12">
        <v>10981</v>
      </c>
      <c r="F232" s="12">
        <v>11501</v>
      </c>
      <c r="G232" s="13">
        <v>10993</v>
      </c>
      <c r="H232" s="7">
        <v>12193</v>
      </c>
      <c r="I232" s="7">
        <v>14014</v>
      </c>
      <c r="J232" s="7">
        <v>14414</v>
      </c>
      <c r="K232" s="7">
        <v>15410</v>
      </c>
      <c r="L232" s="7">
        <v>15177</v>
      </c>
      <c r="M232" s="57"/>
      <c r="O232" s="12"/>
      <c r="P232" s="57"/>
      <c r="Q232" s="57"/>
      <c r="R232" s="57"/>
      <c r="S232" s="57"/>
      <c r="T232" s="57"/>
      <c r="X232" s="12"/>
      <c r="Y232" s="12"/>
      <c r="Z232" s="12"/>
      <c r="AA232" s="12"/>
      <c r="AB232" s="12"/>
      <c r="AC232" s="12"/>
      <c r="AD232" s="12"/>
      <c r="AE232" s="12"/>
      <c r="AF232" s="12"/>
      <c r="AG232" s="12"/>
      <c r="AH232" s="12"/>
      <c r="AI232" s="12"/>
    </row>
    <row r="233" spans="1:35" x14ac:dyDescent="0.2">
      <c r="A233" s="7" t="s">
        <v>486</v>
      </c>
      <c r="B233" s="5">
        <v>312200</v>
      </c>
      <c r="C233" s="7" t="s">
        <v>222</v>
      </c>
      <c r="D233" s="12">
        <v>50332</v>
      </c>
      <c r="E233" s="12">
        <v>51573</v>
      </c>
      <c r="F233" s="12">
        <v>65758</v>
      </c>
      <c r="G233" s="13">
        <v>70748</v>
      </c>
      <c r="H233" s="7">
        <v>70924</v>
      </c>
      <c r="I233" s="7">
        <v>71028</v>
      </c>
      <c r="J233" s="7">
        <v>70377</v>
      </c>
      <c r="K233" s="7">
        <v>65587</v>
      </c>
      <c r="L233" s="7">
        <v>70576</v>
      </c>
      <c r="M233" s="57"/>
      <c r="O233" s="12"/>
      <c r="P233" s="57"/>
      <c r="Q233" s="57"/>
      <c r="R233" s="57"/>
      <c r="S233" s="57"/>
      <c r="T233" s="57"/>
      <c r="X233" s="12"/>
      <c r="Y233" s="12"/>
      <c r="Z233" s="12"/>
      <c r="AA233" s="12"/>
      <c r="AB233" s="12"/>
      <c r="AC233" s="12"/>
      <c r="AD233" s="12"/>
      <c r="AE233" s="12"/>
      <c r="AF233" s="12"/>
      <c r="AG233" s="12"/>
      <c r="AH233" s="12"/>
      <c r="AI233" s="12"/>
    </row>
    <row r="234" spans="1:35" x14ac:dyDescent="0.2">
      <c r="A234" s="7" t="s">
        <v>486</v>
      </c>
      <c r="B234" s="5">
        <v>313100</v>
      </c>
      <c r="C234" s="7" t="s">
        <v>223</v>
      </c>
      <c r="D234" s="12">
        <v>9313</v>
      </c>
      <c r="E234" s="12">
        <v>8331</v>
      </c>
      <c r="F234" s="12">
        <v>6120</v>
      </c>
      <c r="G234" s="13">
        <v>6935</v>
      </c>
      <c r="H234" s="7">
        <v>7594</v>
      </c>
      <c r="I234" s="7">
        <v>7803</v>
      </c>
      <c r="J234" s="7">
        <v>8104</v>
      </c>
      <c r="K234" s="7">
        <v>8138</v>
      </c>
      <c r="L234" s="7">
        <v>7956</v>
      </c>
      <c r="M234" s="57"/>
      <c r="O234" s="12"/>
      <c r="P234" s="57"/>
      <c r="Q234" s="57"/>
      <c r="R234" s="57"/>
      <c r="S234" s="57"/>
      <c r="T234" s="57"/>
      <c r="X234" s="12"/>
      <c r="Y234" s="12"/>
      <c r="Z234" s="12"/>
      <c r="AA234" s="12"/>
      <c r="AB234" s="12"/>
      <c r="AC234" s="12"/>
      <c r="AD234" s="12"/>
      <c r="AE234" s="12"/>
      <c r="AF234" s="12"/>
      <c r="AG234" s="12"/>
      <c r="AH234" s="12"/>
      <c r="AI234" s="12"/>
    </row>
    <row r="235" spans="1:35" x14ac:dyDescent="0.2">
      <c r="A235" s="7" t="s">
        <v>486</v>
      </c>
      <c r="B235" s="5">
        <v>313200</v>
      </c>
      <c r="C235" s="7" t="s">
        <v>224</v>
      </c>
      <c r="D235" s="12">
        <v>17231</v>
      </c>
      <c r="E235" s="12">
        <v>15681</v>
      </c>
      <c r="F235" s="12">
        <v>13298</v>
      </c>
      <c r="G235" s="13">
        <v>14719</v>
      </c>
      <c r="H235" s="7">
        <v>15212</v>
      </c>
      <c r="I235" s="7">
        <v>14710</v>
      </c>
      <c r="J235" s="7">
        <v>15110</v>
      </c>
      <c r="K235" s="7">
        <v>15154</v>
      </c>
      <c r="L235" s="7">
        <v>14811</v>
      </c>
      <c r="M235" s="57"/>
      <c r="O235" s="12"/>
      <c r="P235" s="57"/>
      <c r="Q235" s="57"/>
      <c r="R235" s="57"/>
      <c r="S235" s="57"/>
      <c r="T235" s="57"/>
      <c r="X235" s="12"/>
      <c r="Y235" s="12"/>
      <c r="Z235" s="12"/>
      <c r="AA235" s="12"/>
      <c r="AB235" s="12"/>
      <c r="AC235" s="12"/>
      <c r="AD235" s="12"/>
      <c r="AE235" s="12"/>
      <c r="AF235" s="12"/>
      <c r="AG235" s="12"/>
      <c r="AH235" s="12"/>
      <c r="AI235" s="12"/>
    </row>
    <row r="236" spans="1:35" x14ac:dyDescent="0.2">
      <c r="A236" s="7" t="s">
        <v>486</v>
      </c>
      <c r="B236" s="5">
        <v>313300</v>
      </c>
      <c r="C236" s="7" t="s">
        <v>225</v>
      </c>
      <c r="D236" s="12">
        <v>9198</v>
      </c>
      <c r="E236" s="12">
        <v>7523</v>
      </c>
      <c r="F236" s="12">
        <v>6191</v>
      </c>
      <c r="G236" s="13">
        <v>7661</v>
      </c>
      <c r="H236" s="7">
        <v>7914</v>
      </c>
      <c r="I236" s="7">
        <v>7474</v>
      </c>
      <c r="J236" s="7">
        <v>8148</v>
      </c>
      <c r="K236" s="7">
        <v>8342</v>
      </c>
      <c r="L236" s="7">
        <v>8176</v>
      </c>
      <c r="M236" s="57"/>
      <c r="O236" s="12"/>
      <c r="P236" s="57"/>
      <c r="Q236" s="57"/>
      <c r="R236" s="57"/>
      <c r="S236" s="57"/>
      <c r="T236" s="57"/>
      <c r="X236" s="12"/>
      <c r="Y236" s="12"/>
      <c r="Z236" s="12"/>
      <c r="AA236" s="12"/>
      <c r="AB236" s="12"/>
      <c r="AC236" s="12"/>
      <c r="AD236" s="12"/>
      <c r="AE236" s="12"/>
      <c r="AF236" s="12"/>
      <c r="AG236" s="12"/>
      <c r="AH236" s="12"/>
      <c r="AI236" s="12"/>
    </row>
    <row r="237" spans="1:35" x14ac:dyDescent="0.2">
      <c r="A237" s="7" t="s">
        <v>486</v>
      </c>
      <c r="B237" s="5">
        <v>314110</v>
      </c>
      <c r="C237" s="7" t="s">
        <v>226</v>
      </c>
      <c r="D237" s="12">
        <v>12968</v>
      </c>
      <c r="E237" s="12">
        <v>11676</v>
      </c>
      <c r="F237" s="12">
        <v>8714</v>
      </c>
      <c r="G237" s="13">
        <v>7745</v>
      </c>
      <c r="H237" s="7">
        <v>8870</v>
      </c>
      <c r="I237" s="7">
        <v>9036</v>
      </c>
      <c r="J237" s="7">
        <v>9373</v>
      </c>
      <c r="K237" s="7">
        <v>9307</v>
      </c>
      <c r="L237" s="7">
        <v>9429</v>
      </c>
      <c r="M237" s="57"/>
      <c r="O237" s="12"/>
      <c r="P237" s="57"/>
      <c r="Q237" s="57"/>
      <c r="R237" s="57"/>
      <c r="S237" s="57"/>
      <c r="T237" s="57"/>
      <c r="X237" s="12"/>
      <c r="Y237" s="12"/>
      <c r="Z237" s="12"/>
      <c r="AA237" s="12"/>
      <c r="AB237" s="12"/>
      <c r="AC237" s="12"/>
      <c r="AD237" s="12"/>
      <c r="AE237" s="12"/>
      <c r="AF237" s="12"/>
      <c r="AG237" s="12"/>
      <c r="AH237" s="12"/>
      <c r="AI237" s="12"/>
    </row>
    <row r="238" spans="1:35" x14ac:dyDescent="0.2">
      <c r="A238" s="7" t="s">
        <v>486</v>
      </c>
      <c r="B238" s="5">
        <v>314120</v>
      </c>
      <c r="C238" s="7" t="s">
        <v>227</v>
      </c>
      <c r="D238" s="12">
        <v>4789</v>
      </c>
      <c r="E238" s="12">
        <v>4327</v>
      </c>
      <c r="F238" s="12">
        <v>3482</v>
      </c>
      <c r="G238" s="13">
        <v>3651</v>
      </c>
      <c r="H238" s="7">
        <v>3708</v>
      </c>
      <c r="I238" s="7">
        <v>3580</v>
      </c>
      <c r="J238" s="7">
        <v>3549</v>
      </c>
      <c r="K238" s="7">
        <v>3937</v>
      </c>
      <c r="L238" s="7">
        <v>3996</v>
      </c>
      <c r="M238" s="57"/>
      <c r="O238" s="12"/>
      <c r="P238" s="57"/>
      <c r="Q238" s="57"/>
      <c r="R238" s="57"/>
      <c r="S238" s="57"/>
      <c r="T238" s="57"/>
      <c r="X238" s="12"/>
      <c r="Y238" s="12"/>
      <c r="Z238" s="12"/>
      <c r="AA238" s="12"/>
      <c r="AB238" s="12"/>
      <c r="AC238" s="12"/>
      <c r="AD238" s="12"/>
      <c r="AE238" s="12"/>
      <c r="AF238" s="12"/>
      <c r="AG238" s="12"/>
      <c r="AH238" s="12"/>
      <c r="AI238" s="12"/>
    </row>
    <row r="239" spans="1:35" x14ac:dyDescent="0.2">
      <c r="A239" s="7" t="s">
        <v>486</v>
      </c>
      <c r="B239" s="5">
        <v>314900</v>
      </c>
      <c r="C239" s="7" t="s">
        <v>228</v>
      </c>
      <c r="D239" s="12">
        <v>9570</v>
      </c>
      <c r="E239" s="12">
        <v>9832</v>
      </c>
      <c r="F239" s="12">
        <v>8315</v>
      </c>
      <c r="G239" s="13">
        <v>9161</v>
      </c>
      <c r="H239" s="7">
        <v>9140</v>
      </c>
      <c r="I239" s="7">
        <v>9145</v>
      </c>
      <c r="J239" s="7">
        <v>9665</v>
      </c>
      <c r="K239" s="7">
        <v>10484</v>
      </c>
      <c r="L239" s="7">
        <v>10634</v>
      </c>
      <c r="M239" s="57"/>
      <c r="O239" s="12"/>
      <c r="P239" s="57"/>
      <c r="Q239" s="57"/>
      <c r="R239" s="57"/>
      <c r="S239" s="57"/>
      <c r="T239" s="57"/>
      <c r="X239" s="12"/>
      <c r="Y239" s="12"/>
      <c r="Z239" s="12"/>
      <c r="AA239" s="12"/>
      <c r="AB239" s="12"/>
      <c r="AC239" s="12"/>
      <c r="AD239" s="12"/>
      <c r="AE239" s="12"/>
      <c r="AF239" s="12"/>
      <c r="AG239" s="12"/>
      <c r="AH239" s="12"/>
      <c r="AI239" s="12"/>
    </row>
    <row r="240" spans="1:35" x14ac:dyDescent="0.2">
      <c r="A240" s="7" t="s">
        <v>486</v>
      </c>
      <c r="B240" s="5">
        <v>315000</v>
      </c>
      <c r="C240" s="7" t="s">
        <v>229</v>
      </c>
      <c r="D240" s="12">
        <v>21118</v>
      </c>
      <c r="E240" s="12">
        <v>16376</v>
      </c>
      <c r="F240" s="12">
        <v>12634</v>
      </c>
      <c r="G240" s="13">
        <v>12771</v>
      </c>
      <c r="H240" s="7">
        <v>17713</v>
      </c>
      <c r="I240" s="7">
        <v>24586</v>
      </c>
      <c r="J240" s="7">
        <v>24868</v>
      </c>
      <c r="K240" s="7">
        <v>24382</v>
      </c>
      <c r="L240" s="7">
        <v>25306</v>
      </c>
      <c r="M240" s="57"/>
      <c r="O240" s="12"/>
      <c r="P240" s="57"/>
      <c r="Q240" s="57"/>
      <c r="R240" s="57"/>
      <c r="S240" s="57"/>
      <c r="T240" s="57"/>
      <c r="X240" s="12"/>
      <c r="Y240" s="12"/>
      <c r="Z240" s="12"/>
      <c r="AA240" s="12"/>
      <c r="AB240" s="12"/>
      <c r="AC240" s="12"/>
      <c r="AD240" s="12"/>
      <c r="AE240" s="12"/>
      <c r="AF240" s="12"/>
      <c r="AG240" s="12"/>
      <c r="AH240" s="12"/>
      <c r="AI240" s="12"/>
    </row>
    <row r="241" spans="1:35" x14ac:dyDescent="0.2">
      <c r="A241" s="7" t="s">
        <v>486</v>
      </c>
      <c r="B241" s="5">
        <v>316000</v>
      </c>
      <c r="C241" s="7" t="s">
        <v>230</v>
      </c>
      <c r="D241" s="12">
        <v>5574</v>
      </c>
      <c r="E241" s="12">
        <v>5275</v>
      </c>
      <c r="F241" s="12">
        <v>5105</v>
      </c>
      <c r="G241" s="13">
        <v>5832</v>
      </c>
      <c r="H241" s="7">
        <v>8037</v>
      </c>
      <c r="I241" s="7">
        <v>7543</v>
      </c>
      <c r="J241" s="7">
        <v>7681</v>
      </c>
      <c r="K241" s="7">
        <v>7524</v>
      </c>
      <c r="L241" s="7">
        <v>7015</v>
      </c>
      <c r="M241" s="57"/>
      <c r="O241" s="12"/>
      <c r="P241" s="57"/>
      <c r="Q241" s="57"/>
      <c r="R241" s="57"/>
      <c r="S241" s="57"/>
      <c r="T241" s="57"/>
      <c r="X241" s="12"/>
      <c r="Y241" s="12"/>
      <c r="Z241" s="12"/>
      <c r="AA241" s="12"/>
      <c r="AB241" s="12"/>
      <c r="AC241" s="12"/>
      <c r="AD241" s="12"/>
      <c r="AE241" s="12"/>
      <c r="AF241" s="12"/>
      <c r="AG241" s="12"/>
      <c r="AH241" s="12"/>
      <c r="AI241" s="12"/>
    </row>
    <row r="242" spans="1:35" x14ac:dyDescent="0.2">
      <c r="A242" s="7" t="s">
        <v>486</v>
      </c>
      <c r="B242" s="5">
        <v>322110</v>
      </c>
      <c r="C242" s="7" t="s">
        <v>231</v>
      </c>
      <c r="D242" s="12">
        <v>5077</v>
      </c>
      <c r="E242" s="12">
        <v>5273</v>
      </c>
      <c r="F242" s="12">
        <v>4310</v>
      </c>
      <c r="G242" s="13">
        <v>4527</v>
      </c>
      <c r="H242" s="7">
        <v>5282</v>
      </c>
      <c r="I242" s="7">
        <v>5282</v>
      </c>
      <c r="J242" s="7">
        <v>5473</v>
      </c>
      <c r="K242" s="7">
        <v>5437</v>
      </c>
      <c r="L242" s="7">
        <v>5472</v>
      </c>
      <c r="M242" s="57"/>
      <c r="O242" s="12"/>
      <c r="P242" s="57"/>
      <c r="Q242" s="57"/>
      <c r="R242" s="57"/>
      <c r="S242" s="57"/>
      <c r="T242" s="57"/>
      <c r="X242" s="12"/>
      <c r="Y242" s="12"/>
      <c r="Z242" s="12"/>
      <c r="AA242" s="12"/>
      <c r="AB242" s="12"/>
      <c r="AC242" s="12"/>
      <c r="AD242" s="12"/>
      <c r="AE242" s="12"/>
      <c r="AF242" s="12"/>
      <c r="AG242" s="12"/>
      <c r="AH242" s="12"/>
      <c r="AI242" s="12"/>
    </row>
    <row r="243" spans="1:35" x14ac:dyDescent="0.2">
      <c r="A243" s="7" t="s">
        <v>486</v>
      </c>
      <c r="B243" s="5">
        <v>322120</v>
      </c>
      <c r="C243" s="7" t="s">
        <v>232</v>
      </c>
      <c r="D243" s="12">
        <v>50141</v>
      </c>
      <c r="E243" s="12">
        <v>53134</v>
      </c>
      <c r="F243" s="12">
        <v>47411</v>
      </c>
      <c r="G243" s="13">
        <v>48034</v>
      </c>
      <c r="H243" s="7">
        <v>49017</v>
      </c>
      <c r="I243" s="7">
        <v>47595</v>
      </c>
      <c r="J243" s="7">
        <v>48412</v>
      </c>
      <c r="K243" s="7">
        <v>46870</v>
      </c>
      <c r="L243" s="7">
        <v>47275</v>
      </c>
      <c r="M243" s="57"/>
      <c r="O243" s="12"/>
      <c r="P243" s="57"/>
      <c r="Q243" s="57"/>
      <c r="R243" s="57"/>
      <c r="S243" s="57"/>
      <c r="T243" s="57"/>
      <c r="X243" s="12"/>
      <c r="Y243" s="12"/>
      <c r="Z243" s="12"/>
      <c r="AA243" s="12"/>
      <c r="AB243" s="12"/>
      <c r="AC243" s="12"/>
      <c r="AD243" s="12"/>
      <c r="AE243" s="12"/>
      <c r="AF243" s="12"/>
      <c r="AG243" s="12"/>
      <c r="AH243" s="12"/>
      <c r="AI243" s="12"/>
    </row>
    <row r="244" spans="1:35" x14ac:dyDescent="0.2">
      <c r="A244" s="7" t="s">
        <v>486</v>
      </c>
      <c r="B244" s="5">
        <v>322130</v>
      </c>
      <c r="C244" s="7" t="s">
        <v>233</v>
      </c>
      <c r="D244" s="12">
        <v>25368</v>
      </c>
      <c r="E244" s="12">
        <v>25233</v>
      </c>
      <c r="F244" s="12">
        <v>23110</v>
      </c>
      <c r="G244" s="13">
        <v>27278</v>
      </c>
      <c r="H244" s="7">
        <v>28317</v>
      </c>
      <c r="I244" s="7">
        <v>28528</v>
      </c>
      <c r="J244" s="7">
        <v>29605</v>
      </c>
      <c r="K244" s="7">
        <v>30285</v>
      </c>
      <c r="L244" s="7">
        <v>30478</v>
      </c>
      <c r="M244" s="57"/>
      <c r="O244" s="12"/>
      <c r="P244" s="57"/>
      <c r="Q244" s="57"/>
      <c r="R244" s="57"/>
      <c r="S244" s="57"/>
      <c r="T244" s="57"/>
      <c r="X244" s="12"/>
      <c r="Y244" s="12"/>
      <c r="Z244" s="12"/>
      <c r="AA244" s="12"/>
      <c r="AB244" s="12"/>
      <c r="AC244" s="12"/>
      <c r="AD244" s="12"/>
      <c r="AE244" s="12"/>
      <c r="AF244" s="12"/>
      <c r="AG244" s="12"/>
      <c r="AH244" s="12"/>
      <c r="AI244" s="12"/>
    </row>
    <row r="245" spans="1:35" x14ac:dyDescent="0.2">
      <c r="A245" s="7" t="s">
        <v>486</v>
      </c>
      <c r="B245" s="5">
        <v>322210</v>
      </c>
      <c r="C245" s="7" t="s">
        <v>234</v>
      </c>
      <c r="D245" s="12">
        <v>49386</v>
      </c>
      <c r="E245" s="12">
        <v>50274</v>
      </c>
      <c r="F245" s="12">
        <v>46203</v>
      </c>
      <c r="G245" s="13">
        <v>48891</v>
      </c>
      <c r="H245" s="7">
        <v>51059</v>
      </c>
      <c r="I245" s="7">
        <v>52494</v>
      </c>
      <c r="J245" s="7">
        <v>56393</v>
      </c>
      <c r="K245" s="7">
        <v>58499</v>
      </c>
      <c r="L245" s="7">
        <v>54271</v>
      </c>
      <c r="M245" s="57"/>
      <c r="O245" s="12"/>
      <c r="P245" s="57"/>
      <c r="Q245" s="57"/>
      <c r="R245" s="57"/>
      <c r="S245" s="57"/>
      <c r="T245" s="57"/>
      <c r="X245" s="12"/>
      <c r="Y245" s="12"/>
      <c r="Z245" s="12"/>
      <c r="AA245" s="12"/>
      <c r="AB245" s="12"/>
      <c r="AC245" s="12"/>
      <c r="AD245" s="12"/>
      <c r="AE245" s="12"/>
      <c r="AF245" s="12"/>
      <c r="AG245" s="12"/>
      <c r="AH245" s="12"/>
      <c r="AI245" s="12"/>
    </row>
    <row r="246" spans="1:35" x14ac:dyDescent="0.2">
      <c r="A246" s="7" t="s">
        <v>486</v>
      </c>
      <c r="B246" s="5">
        <v>322220</v>
      </c>
      <c r="C246" s="7" t="s">
        <v>235</v>
      </c>
      <c r="D246" s="12">
        <v>21260</v>
      </c>
      <c r="E246" s="12">
        <v>21009</v>
      </c>
      <c r="F246" s="12">
        <v>18150</v>
      </c>
      <c r="G246" s="13">
        <v>19680</v>
      </c>
      <c r="H246" s="7">
        <v>19553</v>
      </c>
      <c r="I246" s="7">
        <v>21922</v>
      </c>
      <c r="J246" s="7">
        <v>21315</v>
      </c>
      <c r="K246" s="7">
        <v>21949</v>
      </c>
      <c r="L246" s="7">
        <v>22262</v>
      </c>
      <c r="M246" s="57"/>
      <c r="O246" s="12"/>
      <c r="P246" s="57"/>
      <c r="Q246" s="57"/>
      <c r="R246" s="57"/>
      <c r="S246" s="57"/>
      <c r="T246" s="57"/>
      <c r="X246" s="12"/>
      <c r="Y246" s="12"/>
      <c r="Z246" s="12"/>
      <c r="AA246" s="12"/>
      <c r="AB246" s="12"/>
      <c r="AC246" s="12"/>
      <c r="AD246" s="12"/>
      <c r="AE246" s="12"/>
      <c r="AF246" s="12"/>
      <c r="AG246" s="12"/>
      <c r="AH246" s="12"/>
      <c r="AI246" s="12"/>
    </row>
    <row r="247" spans="1:35" x14ac:dyDescent="0.2">
      <c r="A247" s="7" t="s">
        <v>486</v>
      </c>
      <c r="B247" s="5">
        <v>322230</v>
      </c>
      <c r="C247" s="7" t="s">
        <v>236</v>
      </c>
      <c r="D247" s="12">
        <v>7820</v>
      </c>
      <c r="E247" s="12">
        <v>7537</v>
      </c>
      <c r="F247" s="12">
        <v>6500</v>
      </c>
      <c r="G247" s="13">
        <v>6080</v>
      </c>
      <c r="H247" s="7">
        <v>6290</v>
      </c>
      <c r="I247" s="7">
        <v>6645</v>
      </c>
      <c r="J247" s="7">
        <v>6634</v>
      </c>
      <c r="K247" s="7">
        <v>6114</v>
      </c>
      <c r="L247" s="7">
        <v>6201</v>
      </c>
      <c r="M247" s="57"/>
      <c r="O247" s="12"/>
      <c r="P247" s="57"/>
      <c r="Q247" s="57"/>
      <c r="R247" s="57"/>
      <c r="S247" s="57"/>
      <c r="T247" s="57"/>
      <c r="X247" s="12"/>
      <c r="Y247" s="12"/>
      <c r="Z247" s="12"/>
      <c r="AA247" s="12"/>
      <c r="AB247" s="12"/>
      <c r="AC247" s="12"/>
      <c r="AD247" s="12"/>
      <c r="AE247" s="12"/>
      <c r="AF247" s="12"/>
      <c r="AG247" s="12"/>
      <c r="AH247" s="12"/>
      <c r="AI247" s="12"/>
    </row>
    <row r="248" spans="1:35" x14ac:dyDescent="0.2">
      <c r="A248" s="7" t="s">
        <v>486</v>
      </c>
      <c r="B248" s="5">
        <v>322291</v>
      </c>
      <c r="C248" s="7" t="s">
        <v>237</v>
      </c>
      <c r="D248" s="12">
        <v>10269</v>
      </c>
      <c r="E248" s="12">
        <v>10394</v>
      </c>
      <c r="F248" s="12">
        <v>10420</v>
      </c>
      <c r="G248" s="13">
        <v>10135</v>
      </c>
      <c r="H248" s="7">
        <v>11052</v>
      </c>
      <c r="I248" s="7">
        <v>12358</v>
      </c>
      <c r="J248" s="7">
        <v>11849</v>
      </c>
      <c r="K248" s="7">
        <v>11752</v>
      </c>
      <c r="L248" s="7">
        <v>11894</v>
      </c>
      <c r="M248" s="57"/>
      <c r="O248" s="12"/>
      <c r="P248" s="57"/>
      <c r="Q248" s="57"/>
      <c r="R248" s="57"/>
      <c r="S248" s="57"/>
      <c r="T248" s="57"/>
      <c r="X248" s="12"/>
      <c r="Y248" s="12"/>
      <c r="Z248" s="12"/>
      <c r="AA248" s="12"/>
      <c r="AB248" s="12"/>
      <c r="AC248" s="12"/>
      <c r="AD248" s="12"/>
      <c r="AE248" s="12"/>
      <c r="AF248" s="12"/>
      <c r="AG248" s="12"/>
      <c r="AH248" s="12"/>
      <c r="AI248" s="12"/>
    </row>
    <row r="249" spans="1:35" x14ac:dyDescent="0.2">
      <c r="A249" s="7" t="s">
        <v>486</v>
      </c>
      <c r="B249" s="5">
        <v>322299</v>
      </c>
      <c r="C249" s="7" t="s">
        <v>238</v>
      </c>
      <c r="D249" s="12">
        <v>4742</v>
      </c>
      <c r="E249" s="12">
        <v>4199</v>
      </c>
      <c r="F249" s="12">
        <v>3902</v>
      </c>
      <c r="G249" s="13">
        <v>4104</v>
      </c>
      <c r="H249" s="7">
        <v>3983</v>
      </c>
      <c r="I249" s="7">
        <v>4756</v>
      </c>
      <c r="J249" s="7">
        <v>4898</v>
      </c>
      <c r="K249" s="7">
        <v>5001</v>
      </c>
      <c r="L249" s="7">
        <v>5066</v>
      </c>
      <c r="M249" s="57"/>
      <c r="O249" s="12"/>
      <c r="P249" s="57"/>
      <c r="Q249" s="57"/>
      <c r="R249" s="57"/>
      <c r="S249" s="57"/>
      <c r="T249" s="57"/>
      <c r="X249" s="12"/>
      <c r="Y249" s="12"/>
      <c r="Z249" s="12"/>
      <c r="AA249" s="12"/>
      <c r="AB249" s="12"/>
      <c r="AC249" s="12"/>
      <c r="AD249" s="12"/>
      <c r="AE249" s="12"/>
      <c r="AF249" s="12"/>
      <c r="AG249" s="12"/>
      <c r="AH249" s="12"/>
      <c r="AI249" s="12"/>
    </row>
    <row r="250" spans="1:35" x14ac:dyDescent="0.2">
      <c r="A250" s="7" t="s">
        <v>486</v>
      </c>
      <c r="B250" s="5">
        <v>323110</v>
      </c>
      <c r="C250" s="7" t="s">
        <v>239</v>
      </c>
      <c r="D250" s="12">
        <v>98309</v>
      </c>
      <c r="E250" s="12">
        <v>93916</v>
      </c>
      <c r="F250" s="12">
        <v>79445</v>
      </c>
      <c r="G250" s="13">
        <v>79353</v>
      </c>
      <c r="H250" s="7">
        <v>79443</v>
      </c>
      <c r="I250" s="7">
        <v>80118</v>
      </c>
      <c r="J250" s="7">
        <v>79854</v>
      </c>
      <c r="K250" s="7">
        <v>80308</v>
      </c>
      <c r="L250" s="7">
        <v>83930</v>
      </c>
      <c r="M250" s="57"/>
      <c r="O250" s="12"/>
      <c r="P250" s="57"/>
      <c r="Q250" s="57"/>
      <c r="R250" s="57"/>
      <c r="S250" s="57"/>
      <c r="T250" s="57"/>
      <c r="X250" s="12"/>
      <c r="Y250" s="12"/>
      <c r="Z250" s="12"/>
      <c r="AA250" s="12"/>
      <c r="AB250" s="12"/>
      <c r="AC250" s="12"/>
      <c r="AD250" s="12"/>
      <c r="AE250" s="12"/>
      <c r="AF250" s="12"/>
      <c r="AG250" s="12"/>
      <c r="AH250" s="12"/>
      <c r="AI250" s="12"/>
    </row>
    <row r="251" spans="1:35" x14ac:dyDescent="0.2">
      <c r="A251" s="7" t="s">
        <v>486</v>
      </c>
      <c r="B251" s="5">
        <v>323120</v>
      </c>
      <c r="C251" s="7" t="s">
        <v>240</v>
      </c>
      <c r="D251" s="12">
        <v>5574</v>
      </c>
      <c r="E251" s="12">
        <v>5340</v>
      </c>
      <c r="F251" s="12">
        <v>4312</v>
      </c>
      <c r="G251" s="13">
        <v>4147</v>
      </c>
      <c r="H251" s="7">
        <v>4109</v>
      </c>
      <c r="I251" s="7">
        <v>3606</v>
      </c>
      <c r="J251" s="7">
        <v>3778</v>
      </c>
      <c r="K251" s="7">
        <v>3704</v>
      </c>
      <c r="L251" s="7">
        <v>3908</v>
      </c>
      <c r="M251" s="57"/>
      <c r="O251" s="12"/>
      <c r="P251" s="57"/>
      <c r="Q251" s="57"/>
      <c r="R251" s="57"/>
      <c r="S251" s="57"/>
      <c r="T251" s="57"/>
      <c r="X251" s="12"/>
      <c r="Y251" s="12"/>
      <c r="Z251" s="12"/>
      <c r="AA251" s="12"/>
      <c r="AB251" s="12"/>
      <c r="AC251" s="12"/>
      <c r="AD251" s="12"/>
      <c r="AE251" s="12"/>
      <c r="AF251" s="12"/>
      <c r="AG251" s="12"/>
      <c r="AH251" s="12"/>
      <c r="AI251" s="12"/>
    </row>
    <row r="252" spans="1:35" x14ac:dyDescent="0.2">
      <c r="A252" s="7" t="s">
        <v>486</v>
      </c>
      <c r="B252" s="5">
        <v>324110</v>
      </c>
      <c r="C252" s="7" t="s">
        <v>241</v>
      </c>
      <c r="D252" s="12">
        <v>567190</v>
      </c>
      <c r="E252" s="12">
        <v>694791</v>
      </c>
      <c r="F252" s="12">
        <v>445204</v>
      </c>
      <c r="G252" s="13">
        <v>563324</v>
      </c>
      <c r="H252" s="7">
        <v>763351</v>
      </c>
      <c r="I252" s="7">
        <v>779983</v>
      </c>
      <c r="J252" s="7">
        <v>776775</v>
      </c>
      <c r="K252" s="7">
        <v>714704</v>
      </c>
      <c r="L252" s="7">
        <v>457894</v>
      </c>
      <c r="M252" s="57"/>
      <c r="O252" s="12"/>
      <c r="P252" s="57"/>
      <c r="Q252" s="57"/>
      <c r="R252" s="57"/>
      <c r="S252" s="57"/>
      <c r="T252" s="57"/>
      <c r="X252" s="12"/>
      <c r="Y252" s="12"/>
      <c r="Z252" s="12"/>
      <c r="AA252" s="12"/>
      <c r="AB252" s="12"/>
      <c r="AC252" s="12"/>
      <c r="AD252" s="12"/>
      <c r="AE252" s="12"/>
      <c r="AF252" s="12"/>
      <c r="AG252" s="12"/>
      <c r="AH252" s="12"/>
      <c r="AI252" s="12"/>
    </row>
    <row r="253" spans="1:35" x14ac:dyDescent="0.2">
      <c r="A253" s="7" t="s">
        <v>486</v>
      </c>
      <c r="B253" s="5">
        <v>324121</v>
      </c>
      <c r="C253" s="7" t="s">
        <v>242</v>
      </c>
      <c r="D253" s="12">
        <v>12170</v>
      </c>
      <c r="E253" s="12">
        <v>12684</v>
      </c>
      <c r="F253" s="12">
        <v>11471</v>
      </c>
      <c r="G253" s="13">
        <v>12614</v>
      </c>
      <c r="H253" s="7">
        <v>12266</v>
      </c>
      <c r="I253" s="7">
        <v>13469</v>
      </c>
      <c r="J253" s="7">
        <v>13025</v>
      </c>
      <c r="K253" s="7">
        <v>13333</v>
      </c>
      <c r="L253" s="7">
        <v>11440</v>
      </c>
      <c r="M253" s="57"/>
      <c r="O253" s="12"/>
      <c r="P253" s="57"/>
      <c r="Q253" s="57"/>
      <c r="R253" s="57"/>
      <c r="S253" s="57"/>
      <c r="T253" s="57"/>
      <c r="X253" s="12"/>
      <c r="Y253" s="12"/>
      <c r="Z253" s="12"/>
      <c r="AA253" s="12"/>
      <c r="AB253" s="12"/>
      <c r="AC253" s="12"/>
      <c r="AD253" s="12"/>
      <c r="AE253" s="12"/>
      <c r="AF253" s="12"/>
      <c r="AG253" s="12"/>
      <c r="AH253" s="12"/>
      <c r="AI253" s="12"/>
    </row>
    <row r="254" spans="1:35" x14ac:dyDescent="0.2">
      <c r="A254" s="7" t="s">
        <v>486</v>
      </c>
      <c r="B254" s="5">
        <v>324122</v>
      </c>
      <c r="C254" s="7" t="s">
        <v>243</v>
      </c>
      <c r="D254" s="12">
        <v>8358</v>
      </c>
      <c r="E254" s="12">
        <v>8979</v>
      </c>
      <c r="F254" s="12">
        <v>9058</v>
      </c>
      <c r="G254" s="13">
        <v>9472</v>
      </c>
      <c r="H254" s="7">
        <v>10287</v>
      </c>
      <c r="I254" s="7">
        <v>10688</v>
      </c>
      <c r="J254" s="7">
        <v>10627</v>
      </c>
      <c r="K254" s="7">
        <v>9859</v>
      </c>
      <c r="L254" s="7">
        <v>8481</v>
      </c>
      <c r="M254" s="57"/>
      <c r="O254" s="12"/>
      <c r="P254" s="57"/>
      <c r="Q254" s="57"/>
      <c r="R254" s="57"/>
      <c r="S254" s="57"/>
      <c r="T254" s="57"/>
      <c r="X254" s="12"/>
      <c r="Y254" s="12"/>
      <c r="Z254" s="12"/>
      <c r="AA254" s="12"/>
      <c r="AB254" s="12"/>
      <c r="AC254" s="12"/>
      <c r="AD254" s="12"/>
      <c r="AE254" s="12"/>
      <c r="AF254" s="12"/>
      <c r="AG254" s="12"/>
      <c r="AH254" s="12"/>
      <c r="AI254" s="12"/>
    </row>
    <row r="255" spans="1:35" x14ac:dyDescent="0.2">
      <c r="A255" s="7" t="s">
        <v>486</v>
      </c>
      <c r="B255" s="5">
        <v>324190</v>
      </c>
      <c r="C255" s="7" t="s">
        <v>244</v>
      </c>
      <c r="D255" s="12">
        <v>14317</v>
      </c>
      <c r="E255" s="12">
        <v>15153</v>
      </c>
      <c r="F255" s="12">
        <v>13622</v>
      </c>
      <c r="G255" s="13">
        <v>16281</v>
      </c>
      <c r="H255" s="7">
        <v>21700</v>
      </c>
      <c r="I255" s="7">
        <v>24906</v>
      </c>
      <c r="J255" s="7">
        <v>23335</v>
      </c>
      <c r="K255" s="7">
        <v>22311</v>
      </c>
      <c r="L255" s="7">
        <v>20978</v>
      </c>
      <c r="M255" s="57"/>
      <c r="O255" s="12"/>
      <c r="P255" s="57"/>
      <c r="Q255" s="57"/>
      <c r="R255" s="57"/>
      <c r="S255" s="57"/>
      <c r="T255" s="57"/>
      <c r="X255" s="12"/>
      <c r="Y255" s="12"/>
      <c r="Z255" s="12"/>
      <c r="AA255" s="12"/>
      <c r="AB255" s="12"/>
      <c r="AC255" s="12"/>
      <c r="AD255" s="12"/>
      <c r="AE255" s="12"/>
      <c r="AF255" s="12"/>
      <c r="AG255" s="12"/>
      <c r="AH255" s="12"/>
      <c r="AI255" s="12"/>
    </row>
    <row r="256" spans="1:35" x14ac:dyDescent="0.2">
      <c r="A256" s="7" t="s">
        <v>486</v>
      </c>
      <c r="B256" s="5">
        <v>325110</v>
      </c>
      <c r="C256" s="7" t="s">
        <v>245</v>
      </c>
      <c r="D256" s="12">
        <v>76391</v>
      </c>
      <c r="E256" s="12">
        <v>76439</v>
      </c>
      <c r="F256" s="12">
        <v>50390</v>
      </c>
      <c r="G256" s="13">
        <v>75101</v>
      </c>
      <c r="H256" s="7">
        <v>83891</v>
      </c>
      <c r="I256" s="7">
        <v>80554</v>
      </c>
      <c r="J256" s="7">
        <v>80747</v>
      </c>
      <c r="K256" s="7">
        <v>71919</v>
      </c>
      <c r="L256" s="7">
        <v>65503</v>
      </c>
      <c r="M256" s="57"/>
      <c r="O256" s="12"/>
      <c r="P256" s="57"/>
      <c r="Q256" s="57"/>
      <c r="R256" s="57"/>
      <c r="S256" s="57"/>
      <c r="T256" s="57"/>
      <c r="X256" s="12"/>
      <c r="Y256" s="12"/>
      <c r="Z256" s="12"/>
      <c r="AA256" s="12"/>
      <c r="AB256" s="12"/>
      <c r="AC256" s="12"/>
      <c r="AD256" s="12"/>
      <c r="AE256" s="12"/>
      <c r="AF256" s="12"/>
      <c r="AG256" s="12"/>
      <c r="AH256" s="12"/>
      <c r="AI256" s="12"/>
    </row>
    <row r="257" spans="1:35" x14ac:dyDescent="0.2">
      <c r="A257" s="7" t="s">
        <v>486</v>
      </c>
      <c r="B257" s="5">
        <v>325120</v>
      </c>
      <c r="C257" s="7" t="s">
        <v>246</v>
      </c>
      <c r="D257" s="12">
        <v>9270</v>
      </c>
      <c r="E257" s="12">
        <v>10160</v>
      </c>
      <c r="F257" s="12">
        <v>7374</v>
      </c>
      <c r="G257" s="13">
        <v>7207</v>
      </c>
      <c r="H257" s="7">
        <v>7101</v>
      </c>
      <c r="I257" s="7">
        <v>7580</v>
      </c>
      <c r="J257" s="7">
        <v>7461</v>
      </c>
      <c r="K257" s="7">
        <v>7326</v>
      </c>
      <c r="L257" s="7">
        <v>6744</v>
      </c>
      <c r="M257" s="57"/>
      <c r="O257" s="12"/>
      <c r="P257" s="57"/>
      <c r="Q257" s="57"/>
      <c r="R257" s="57"/>
      <c r="S257" s="57"/>
      <c r="T257" s="57"/>
      <c r="X257" s="12"/>
      <c r="Y257" s="12"/>
      <c r="Z257" s="12"/>
      <c r="AA257" s="12"/>
      <c r="AB257" s="12"/>
      <c r="AC257" s="12"/>
      <c r="AD257" s="12"/>
      <c r="AE257" s="12"/>
      <c r="AF257" s="12"/>
      <c r="AG257" s="12"/>
      <c r="AH257" s="12"/>
      <c r="AI257" s="12"/>
    </row>
    <row r="258" spans="1:35" x14ac:dyDescent="0.2">
      <c r="A258" s="7" t="s">
        <v>486</v>
      </c>
      <c r="B258" s="5">
        <v>325130</v>
      </c>
      <c r="C258" s="7" t="s">
        <v>247</v>
      </c>
      <c r="D258" s="12">
        <v>8106</v>
      </c>
      <c r="E258" s="12">
        <v>7730</v>
      </c>
      <c r="F258" s="12">
        <v>6107</v>
      </c>
      <c r="G258" s="13">
        <v>7202</v>
      </c>
      <c r="H258" s="7">
        <v>7642</v>
      </c>
      <c r="I258" s="7">
        <v>9199</v>
      </c>
      <c r="J258" s="7">
        <v>8955</v>
      </c>
      <c r="K258" s="7">
        <v>8255</v>
      </c>
      <c r="L258" s="7">
        <v>7622</v>
      </c>
      <c r="M258" s="57"/>
      <c r="O258" s="12"/>
      <c r="P258" s="57"/>
      <c r="Q258" s="57"/>
      <c r="R258" s="57"/>
      <c r="S258" s="57"/>
      <c r="T258" s="57"/>
      <c r="X258" s="12"/>
      <c r="Y258" s="12"/>
      <c r="Z258" s="12"/>
      <c r="AA258" s="12"/>
      <c r="AB258" s="12"/>
      <c r="AC258" s="12"/>
      <c r="AD258" s="12"/>
      <c r="AE258" s="12"/>
      <c r="AF258" s="12"/>
      <c r="AG258" s="12"/>
      <c r="AH258" s="12"/>
      <c r="AI258" s="12"/>
    </row>
    <row r="259" spans="1:35" x14ac:dyDescent="0.2">
      <c r="A259" s="7" t="s">
        <v>486</v>
      </c>
      <c r="B259" s="5">
        <v>325180</v>
      </c>
      <c r="C259" s="7" t="s">
        <v>248</v>
      </c>
      <c r="D259" s="12">
        <v>30039</v>
      </c>
      <c r="E259" s="12">
        <v>30233</v>
      </c>
      <c r="F259" s="12">
        <v>26049</v>
      </c>
      <c r="G259" s="13">
        <v>32291</v>
      </c>
      <c r="H259" s="7">
        <v>34727</v>
      </c>
      <c r="I259" s="7">
        <v>38278</v>
      </c>
      <c r="J259" s="7">
        <v>35837</v>
      </c>
      <c r="K259" s="7">
        <v>35869</v>
      </c>
      <c r="L259" s="7">
        <v>33408</v>
      </c>
      <c r="M259" s="57"/>
      <c r="O259" s="12"/>
      <c r="P259" s="57"/>
      <c r="Q259" s="57"/>
      <c r="R259" s="57"/>
      <c r="S259" s="57"/>
      <c r="T259" s="57"/>
      <c r="X259" s="12"/>
      <c r="Y259" s="12"/>
      <c r="Z259" s="12"/>
      <c r="AA259" s="12"/>
      <c r="AB259" s="12"/>
      <c r="AC259" s="12"/>
      <c r="AD259" s="12"/>
      <c r="AE259" s="12"/>
      <c r="AF259" s="12"/>
      <c r="AG259" s="12"/>
      <c r="AH259" s="12"/>
      <c r="AI259" s="12"/>
    </row>
    <row r="260" spans="1:35" x14ac:dyDescent="0.2">
      <c r="A260" s="7" t="s">
        <v>486</v>
      </c>
      <c r="B260" s="5">
        <v>325190</v>
      </c>
      <c r="C260" s="7" t="s">
        <v>249</v>
      </c>
      <c r="D260" s="12">
        <v>98611</v>
      </c>
      <c r="E260" s="12">
        <v>109134</v>
      </c>
      <c r="F260" s="12">
        <v>77429</v>
      </c>
      <c r="G260" s="13">
        <v>101413</v>
      </c>
      <c r="H260" s="7">
        <v>128256</v>
      </c>
      <c r="I260" s="7">
        <v>140459</v>
      </c>
      <c r="J260" s="7">
        <v>143101</v>
      </c>
      <c r="K260" s="7">
        <v>140044</v>
      </c>
      <c r="L260" s="7">
        <v>128701</v>
      </c>
      <c r="M260" s="57"/>
      <c r="O260" s="12"/>
      <c r="P260" s="57"/>
      <c r="Q260" s="57"/>
      <c r="R260" s="57"/>
      <c r="S260" s="57"/>
      <c r="T260" s="57"/>
      <c r="X260" s="12"/>
      <c r="Y260" s="12"/>
      <c r="Z260" s="12"/>
      <c r="AA260" s="12"/>
      <c r="AB260" s="12"/>
      <c r="AC260" s="12"/>
      <c r="AD260" s="12"/>
      <c r="AE260" s="12"/>
      <c r="AF260" s="12"/>
      <c r="AG260" s="12"/>
      <c r="AH260" s="12"/>
      <c r="AI260" s="12"/>
    </row>
    <row r="261" spans="1:35" x14ac:dyDescent="0.2">
      <c r="A261" s="7" t="s">
        <v>486</v>
      </c>
      <c r="B261" s="5">
        <v>325211</v>
      </c>
      <c r="C261" s="7" t="s">
        <v>250</v>
      </c>
      <c r="D261" s="12">
        <v>84537</v>
      </c>
      <c r="E261" s="12">
        <v>82131</v>
      </c>
      <c r="F261" s="12">
        <v>61438</v>
      </c>
      <c r="G261" s="13">
        <v>79969</v>
      </c>
      <c r="H261" s="7">
        <v>83939</v>
      </c>
      <c r="I261" s="7">
        <v>90783</v>
      </c>
      <c r="J261" s="7">
        <v>93951</v>
      </c>
      <c r="K261" s="7">
        <v>96130</v>
      </c>
      <c r="L261" s="7">
        <v>88187</v>
      </c>
      <c r="M261" s="57"/>
      <c r="O261" s="12"/>
      <c r="P261" s="57"/>
      <c r="Q261" s="57"/>
      <c r="R261" s="57"/>
      <c r="S261" s="57"/>
      <c r="T261" s="57"/>
      <c r="X261" s="12"/>
      <c r="Y261" s="12"/>
      <c r="Z261" s="12"/>
      <c r="AA261" s="12"/>
      <c r="AB261" s="12"/>
      <c r="AC261" s="12"/>
      <c r="AD261" s="12"/>
      <c r="AE261" s="12"/>
      <c r="AF261" s="12"/>
      <c r="AG261" s="12"/>
      <c r="AH261" s="12"/>
      <c r="AI261" s="12"/>
    </row>
    <row r="262" spans="1:35" x14ac:dyDescent="0.2">
      <c r="A262" s="7" t="s">
        <v>486</v>
      </c>
      <c r="B262" s="5" t="s">
        <v>427</v>
      </c>
      <c r="C262" s="7" t="s">
        <v>251</v>
      </c>
      <c r="D262" s="12">
        <v>15896</v>
      </c>
      <c r="E262" s="12">
        <v>15526</v>
      </c>
      <c r="F262" s="12">
        <v>11448</v>
      </c>
      <c r="G262" s="13">
        <v>15392</v>
      </c>
      <c r="H262" s="7">
        <v>17588</v>
      </c>
      <c r="I262" s="7">
        <v>18015</v>
      </c>
      <c r="J262" s="7">
        <v>17357</v>
      </c>
      <c r="K262" s="7">
        <v>16245</v>
      </c>
      <c r="L262" s="7">
        <v>15002</v>
      </c>
      <c r="M262" s="57"/>
      <c r="O262" s="12"/>
      <c r="P262" s="57"/>
      <c r="Q262" s="57"/>
      <c r="R262" s="57"/>
      <c r="S262" s="57"/>
      <c r="T262" s="57"/>
      <c r="X262" s="12"/>
      <c r="Y262" s="12"/>
      <c r="Z262" s="12"/>
      <c r="AA262" s="12"/>
      <c r="AB262" s="12"/>
      <c r="AC262" s="12"/>
      <c r="AD262" s="12"/>
      <c r="AE262" s="12"/>
      <c r="AF262" s="12"/>
      <c r="AG262" s="12"/>
      <c r="AH262" s="12"/>
      <c r="AI262" s="12"/>
    </row>
    <row r="263" spans="1:35" x14ac:dyDescent="0.2">
      <c r="A263" s="7" t="s">
        <v>486</v>
      </c>
      <c r="B263" s="5">
        <v>325310</v>
      </c>
      <c r="C263" s="7" t="s">
        <v>252</v>
      </c>
      <c r="D263" s="12">
        <v>17585</v>
      </c>
      <c r="E263" s="12">
        <v>23537</v>
      </c>
      <c r="F263" s="12">
        <v>19711</v>
      </c>
      <c r="G263" s="13">
        <v>20337</v>
      </c>
      <c r="H263" s="7">
        <v>23451</v>
      </c>
      <c r="I263" s="7">
        <v>26336</v>
      </c>
      <c r="J263" s="7">
        <v>27886</v>
      </c>
      <c r="K263" s="7">
        <v>26288</v>
      </c>
      <c r="L263" s="7">
        <v>29232</v>
      </c>
      <c r="M263" s="57"/>
      <c r="O263" s="12"/>
      <c r="P263" s="57"/>
      <c r="Q263" s="57"/>
      <c r="R263" s="57"/>
      <c r="S263" s="57"/>
      <c r="T263" s="57"/>
      <c r="X263" s="12"/>
      <c r="Y263" s="12"/>
      <c r="Z263" s="12"/>
      <c r="AA263" s="12"/>
      <c r="AB263" s="12"/>
      <c r="AC263" s="12"/>
      <c r="AD263" s="12"/>
      <c r="AE263" s="12"/>
      <c r="AF263" s="12"/>
      <c r="AG263" s="12"/>
      <c r="AH263" s="12"/>
      <c r="AI263" s="12"/>
    </row>
    <row r="264" spans="1:35" x14ac:dyDescent="0.2">
      <c r="A264" s="7" t="s">
        <v>486</v>
      </c>
      <c r="B264" s="5">
        <v>325320</v>
      </c>
      <c r="C264" s="7" t="s">
        <v>253</v>
      </c>
      <c r="D264" s="12">
        <v>11337</v>
      </c>
      <c r="E264" s="12">
        <v>12642</v>
      </c>
      <c r="F264" s="12">
        <v>11540</v>
      </c>
      <c r="G264" s="13">
        <v>10496</v>
      </c>
      <c r="H264" s="7">
        <v>10767</v>
      </c>
      <c r="I264" s="7">
        <v>14646</v>
      </c>
      <c r="J264" s="7">
        <v>17317</v>
      </c>
      <c r="K264" s="7">
        <v>15449</v>
      </c>
      <c r="L264" s="7">
        <v>17175</v>
      </c>
      <c r="M264" s="57"/>
      <c r="O264" s="12"/>
      <c r="P264" s="57"/>
      <c r="Q264" s="57"/>
      <c r="R264" s="57"/>
      <c r="S264" s="57"/>
      <c r="T264" s="57"/>
      <c r="X264" s="12"/>
      <c r="Y264" s="12"/>
      <c r="Z264" s="12"/>
      <c r="AA264" s="12"/>
      <c r="AB264" s="12"/>
      <c r="AC264" s="12"/>
      <c r="AD264" s="12"/>
      <c r="AE264" s="12"/>
      <c r="AF264" s="12"/>
      <c r="AG264" s="12"/>
      <c r="AH264" s="12"/>
      <c r="AI264" s="12"/>
    </row>
    <row r="265" spans="1:35" x14ac:dyDescent="0.2">
      <c r="A265" s="7" t="s">
        <v>486</v>
      </c>
      <c r="B265" s="5">
        <v>325411</v>
      </c>
      <c r="C265" s="7" t="s">
        <v>254</v>
      </c>
      <c r="D265" s="12">
        <v>13685</v>
      </c>
      <c r="E265" s="12">
        <v>11914</v>
      </c>
      <c r="F265" s="12">
        <v>12577</v>
      </c>
      <c r="G265" s="13">
        <v>12943</v>
      </c>
      <c r="H265" s="7">
        <v>14241</v>
      </c>
      <c r="I265" s="7">
        <v>14653</v>
      </c>
      <c r="J265" s="7">
        <v>15244</v>
      </c>
      <c r="K265" s="7">
        <v>15434</v>
      </c>
      <c r="L265" s="7">
        <v>18057</v>
      </c>
      <c r="M265" s="57"/>
      <c r="O265" s="12"/>
      <c r="P265" s="57"/>
      <c r="Q265" s="57"/>
      <c r="R265" s="57"/>
      <c r="S265" s="57"/>
      <c r="T265" s="57"/>
      <c r="X265" s="12"/>
      <c r="Y265" s="12"/>
      <c r="Z265" s="12"/>
      <c r="AA265" s="12"/>
      <c r="AB265" s="12"/>
      <c r="AC265" s="12"/>
      <c r="AD265" s="12"/>
      <c r="AE265" s="12"/>
      <c r="AF265" s="12"/>
      <c r="AG265" s="12"/>
      <c r="AH265" s="12"/>
      <c r="AI265" s="12"/>
    </row>
    <row r="266" spans="1:35" x14ac:dyDescent="0.2">
      <c r="A266" s="7" t="s">
        <v>486</v>
      </c>
      <c r="B266" s="5">
        <v>325412</v>
      </c>
      <c r="C266" s="7" t="s">
        <v>255</v>
      </c>
      <c r="D266" s="12">
        <v>162804</v>
      </c>
      <c r="E266" s="12">
        <v>164311</v>
      </c>
      <c r="F266" s="12">
        <v>156055</v>
      </c>
      <c r="G266" s="13">
        <v>158676</v>
      </c>
      <c r="H266" s="7">
        <v>165306</v>
      </c>
      <c r="I266" s="7">
        <v>156507</v>
      </c>
      <c r="J266" s="7">
        <v>157966</v>
      </c>
      <c r="K266" s="7">
        <v>177538</v>
      </c>
      <c r="L266" s="7">
        <v>207209</v>
      </c>
      <c r="M266" s="57"/>
      <c r="O266" s="12"/>
      <c r="P266" s="57"/>
      <c r="Q266" s="57"/>
      <c r="R266" s="57"/>
      <c r="S266" s="57"/>
      <c r="T266" s="57"/>
      <c r="X266" s="12"/>
      <c r="Y266" s="12"/>
      <c r="Z266" s="12"/>
      <c r="AA266" s="12"/>
      <c r="AB266" s="12"/>
      <c r="AC266" s="12"/>
      <c r="AD266" s="12"/>
      <c r="AE266" s="12"/>
      <c r="AF266" s="12"/>
      <c r="AG266" s="12"/>
      <c r="AH266" s="12"/>
      <c r="AI266" s="12"/>
    </row>
    <row r="267" spans="1:35" x14ac:dyDescent="0.2">
      <c r="A267" s="7" t="s">
        <v>486</v>
      </c>
      <c r="B267" s="5">
        <v>325413</v>
      </c>
      <c r="C267" s="7" t="s">
        <v>256</v>
      </c>
      <c r="D267" s="12">
        <v>12881</v>
      </c>
      <c r="E267" s="12">
        <v>12569</v>
      </c>
      <c r="F267" s="12">
        <v>11621</v>
      </c>
      <c r="G267" s="13">
        <v>13473</v>
      </c>
      <c r="H267" s="7">
        <v>13455</v>
      </c>
      <c r="I267" s="7">
        <v>14217</v>
      </c>
      <c r="J267" s="7">
        <v>15303</v>
      </c>
      <c r="K267" s="7">
        <v>14504</v>
      </c>
      <c r="L267" s="7">
        <v>16995</v>
      </c>
      <c r="M267" s="57"/>
      <c r="O267" s="12"/>
      <c r="P267" s="57"/>
      <c r="Q267" s="57"/>
      <c r="R267" s="57"/>
      <c r="S267" s="57"/>
      <c r="T267" s="57"/>
      <c r="X267" s="12"/>
      <c r="Y267" s="12"/>
      <c r="Z267" s="12"/>
      <c r="AA267" s="12"/>
      <c r="AB267" s="12"/>
      <c r="AC267" s="12"/>
      <c r="AD267" s="12"/>
      <c r="AE267" s="12"/>
      <c r="AF267" s="12"/>
      <c r="AG267" s="12"/>
      <c r="AH267" s="12"/>
      <c r="AI267" s="12"/>
    </row>
    <row r="268" spans="1:35" x14ac:dyDescent="0.2">
      <c r="A268" s="7" t="s">
        <v>486</v>
      </c>
      <c r="B268" s="5">
        <v>325414</v>
      </c>
      <c r="C268" s="7" t="s">
        <v>257</v>
      </c>
      <c r="D268" s="12">
        <v>23928</v>
      </c>
      <c r="E268" s="12">
        <v>23706</v>
      </c>
      <c r="F268" s="12">
        <v>26527</v>
      </c>
      <c r="G268" s="13">
        <v>25849</v>
      </c>
      <c r="H268" s="7">
        <v>24395</v>
      </c>
      <c r="I268" s="7">
        <v>28858</v>
      </c>
      <c r="J268" s="7">
        <v>27911</v>
      </c>
      <c r="K268" s="7">
        <v>26882</v>
      </c>
      <c r="L268" s="7">
        <v>32236</v>
      </c>
      <c r="M268" s="57"/>
      <c r="O268" s="12"/>
      <c r="P268" s="57"/>
      <c r="Q268" s="57"/>
      <c r="R268" s="57"/>
      <c r="S268" s="57"/>
      <c r="T268" s="57"/>
      <c r="X268" s="12"/>
      <c r="Y268" s="12"/>
      <c r="Z268" s="12"/>
      <c r="AA268" s="12"/>
      <c r="AB268" s="12"/>
      <c r="AC268" s="12"/>
      <c r="AD268" s="12"/>
      <c r="AE268" s="12"/>
      <c r="AF268" s="12"/>
      <c r="AG268" s="12"/>
      <c r="AH268" s="12"/>
      <c r="AI268" s="12"/>
    </row>
    <row r="269" spans="1:35" x14ac:dyDescent="0.2">
      <c r="A269" s="7" t="s">
        <v>486</v>
      </c>
      <c r="B269" s="5">
        <v>325510</v>
      </c>
      <c r="C269" s="7" t="s">
        <v>258</v>
      </c>
      <c r="D269" s="12">
        <v>23172</v>
      </c>
      <c r="E269" s="12">
        <v>21866</v>
      </c>
      <c r="F269" s="12">
        <v>19068</v>
      </c>
      <c r="G269" s="13">
        <v>21170</v>
      </c>
      <c r="H269" s="7">
        <v>22262</v>
      </c>
      <c r="I269" s="7">
        <v>24189</v>
      </c>
      <c r="J269" s="7">
        <v>26258</v>
      </c>
      <c r="K269" s="7">
        <v>27554</v>
      </c>
      <c r="L269" s="7">
        <v>28770</v>
      </c>
      <c r="M269" s="57"/>
      <c r="O269" s="12"/>
      <c r="P269" s="57"/>
      <c r="Q269" s="57"/>
      <c r="R269" s="57"/>
      <c r="S269" s="57"/>
      <c r="T269" s="57"/>
      <c r="X269" s="12"/>
      <c r="Y269" s="12"/>
      <c r="Z269" s="12"/>
      <c r="AA269" s="12"/>
      <c r="AB269" s="12"/>
      <c r="AC269" s="12"/>
      <c r="AD269" s="12"/>
      <c r="AE269" s="12"/>
      <c r="AF269" s="12"/>
      <c r="AG269" s="12"/>
      <c r="AH269" s="12"/>
      <c r="AI269" s="12"/>
    </row>
    <row r="270" spans="1:35" x14ac:dyDescent="0.2">
      <c r="A270" s="7" t="s">
        <v>486</v>
      </c>
      <c r="B270" s="5">
        <v>325520</v>
      </c>
      <c r="C270" s="7" t="s">
        <v>259</v>
      </c>
      <c r="D270" s="12">
        <v>10403</v>
      </c>
      <c r="E270" s="12">
        <v>10727</v>
      </c>
      <c r="F270" s="12">
        <v>9602</v>
      </c>
      <c r="G270" s="13">
        <v>10451</v>
      </c>
      <c r="H270" s="7">
        <v>11009</v>
      </c>
      <c r="I270" s="7">
        <v>11576</v>
      </c>
      <c r="J270" s="7">
        <v>11481</v>
      </c>
      <c r="K270" s="7">
        <v>11927</v>
      </c>
      <c r="L270" s="7">
        <v>12414</v>
      </c>
      <c r="M270" s="57"/>
      <c r="O270" s="12"/>
      <c r="P270" s="57"/>
      <c r="Q270" s="57"/>
      <c r="R270" s="57"/>
      <c r="S270" s="57"/>
      <c r="T270" s="57"/>
      <c r="X270" s="12"/>
      <c r="Y270" s="12"/>
      <c r="Z270" s="12"/>
      <c r="AA270" s="12"/>
      <c r="AB270" s="12"/>
      <c r="AC270" s="12"/>
      <c r="AD270" s="12"/>
      <c r="AE270" s="12"/>
      <c r="AF270" s="12"/>
      <c r="AG270" s="12"/>
      <c r="AH270" s="12"/>
      <c r="AI270" s="12"/>
    </row>
    <row r="271" spans="1:35" x14ac:dyDescent="0.2">
      <c r="A271" s="7" t="s">
        <v>486</v>
      </c>
      <c r="B271" s="5">
        <v>325610</v>
      </c>
      <c r="C271" s="7" t="s">
        <v>260</v>
      </c>
      <c r="D271" s="12">
        <v>46835</v>
      </c>
      <c r="E271" s="12">
        <v>43635</v>
      </c>
      <c r="F271" s="12">
        <v>45832</v>
      </c>
      <c r="G271" s="13">
        <v>45724</v>
      </c>
      <c r="H271" s="7">
        <v>50740</v>
      </c>
      <c r="I271" s="7">
        <v>48252</v>
      </c>
      <c r="J271" s="7">
        <v>41006</v>
      </c>
      <c r="K271" s="7">
        <v>41150</v>
      </c>
      <c r="L271" s="7">
        <v>38204</v>
      </c>
      <c r="M271" s="57"/>
      <c r="O271" s="12"/>
      <c r="P271" s="57"/>
      <c r="Q271" s="57"/>
      <c r="R271" s="57"/>
      <c r="S271" s="57"/>
      <c r="T271" s="57"/>
      <c r="X271" s="12"/>
      <c r="Y271" s="12"/>
      <c r="Z271" s="12"/>
      <c r="AA271" s="12"/>
      <c r="AB271" s="12"/>
      <c r="AC271" s="12"/>
      <c r="AD271" s="12"/>
      <c r="AE271" s="12"/>
      <c r="AF271" s="12"/>
      <c r="AG271" s="12"/>
      <c r="AH271" s="12"/>
      <c r="AI271" s="12"/>
    </row>
    <row r="272" spans="1:35" x14ac:dyDescent="0.2">
      <c r="A272" s="7" t="s">
        <v>486</v>
      </c>
      <c r="B272" s="5">
        <v>325620</v>
      </c>
      <c r="C272" s="7" t="s">
        <v>261</v>
      </c>
      <c r="D272" s="12">
        <v>38285</v>
      </c>
      <c r="E272" s="12">
        <v>35833</v>
      </c>
      <c r="F272" s="12">
        <v>30650</v>
      </c>
      <c r="G272" s="13">
        <v>32269</v>
      </c>
      <c r="H272" s="7">
        <v>33791</v>
      </c>
      <c r="I272" s="7">
        <v>34062</v>
      </c>
      <c r="J272" s="7">
        <v>38495</v>
      </c>
      <c r="K272" s="7">
        <v>39895</v>
      </c>
      <c r="L272" s="7">
        <v>38785</v>
      </c>
      <c r="M272" s="57"/>
      <c r="O272" s="12"/>
      <c r="P272" s="57"/>
      <c r="Q272" s="57"/>
      <c r="R272" s="57"/>
      <c r="S272" s="57"/>
      <c r="T272" s="57"/>
      <c r="X272" s="12"/>
      <c r="Y272" s="12"/>
      <c r="Z272" s="12"/>
      <c r="AA272" s="12"/>
      <c r="AB272" s="12"/>
      <c r="AC272" s="12"/>
      <c r="AD272" s="12"/>
      <c r="AE272" s="12"/>
      <c r="AF272" s="12"/>
      <c r="AG272" s="12"/>
      <c r="AH272" s="12"/>
      <c r="AI272" s="12"/>
    </row>
    <row r="273" spans="1:35" x14ac:dyDescent="0.2">
      <c r="A273" s="7" t="s">
        <v>486</v>
      </c>
      <c r="B273" s="5">
        <v>325910</v>
      </c>
      <c r="C273" s="7" t="s">
        <v>262</v>
      </c>
      <c r="D273" s="12">
        <v>4838</v>
      </c>
      <c r="E273" s="12">
        <v>4546</v>
      </c>
      <c r="F273" s="12">
        <v>4078</v>
      </c>
      <c r="G273" s="13">
        <v>4659</v>
      </c>
      <c r="H273" s="7">
        <v>4790</v>
      </c>
      <c r="I273" s="7">
        <v>4773</v>
      </c>
      <c r="J273" s="7">
        <v>5044</v>
      </c>
      <c r="K273" s="7">
        <v>4939</v>
      </c>
      <c r="L273" s="7">
        <v>4544</v>
      </c>
      <c r="M273" s="57"/>
      <c r="O273" s="12"/>
      <c r="P273" s="57"/>
      <c r="Q273" s="57"/>
      <c r="R273" s="57"/>
      <c r="S273" s="57"/>
      <c r="T273" s="57"/>
      <c r="X273" s="12"/>
      <c r="Y273" s="12"/>
      <c r="Z273" s="12"/>
      <c r="AA273" s="12"/>
      <c r="AB273" s="12"/>
      <c r="AC273" s="12"/>
      <c r="AD273" s="12"/>
      <c r="AE273" s="12"/>
      <c r="AF273" s="12"/>
      <c r="AG273" s="12"/>
      <c r="AH273" s="12"/>
      <c r="AI273" s="12"/>
    </row>
    <row r="274" spans="1:35" x14ac:dyDescent="0.2">
      <c r="A274" s="7" t="s">
        <v>486</v>
      </c>
      <c r="B274" s="5" t="s">
        <v>428</v>
      </c>
      <c r="C274" s="7" t="s">
        <v>263</v>
      </c>
      <c r="D274" s="12">
        <v>39084</v>
      </c>
      <c r="E274" s="12">
        <v>38972</v>
      </c>
      <c r="F274" s="12">
        <v>35150</v>
      </c>
      <c r="G274" s="13">
        <v>40236</v>
      </c>
      <c r="H274" s="7">
        <v>42319</v>
      </c>
      <c r="I274" s="7">
        <v>42283</v>
      </c>
      <c r="J274" s="7">
        <v>42665</v>
      </c>
      <c r="K274" s="7">
        <v>43301</v>
      </c>
      <c r="L274" s="7">
        <v>40044</v>
      </c>
      <c r="M274" s="57"/>
      <c r="O274" s="12"/>
      <c r="P274" s="57"/>
      <c r="Q274" s="57"/>
      <c r="R274" s="57"/>
      <c r="S274" s="57"/>
      <c r="T274" s="57"/>
      <c r="X274" s="12"/>
      <c r="Y274" s="12"/>
      <c r="Z274" s="12"/>
      <c r="AA274" s="12"/>
      <c r="AB274" s="12"/>
      <c r="AC274" s="12"/>
      <c r="AD274" s="12"/>
      <c r="AE274" s="12"/>
      <c r="AF274" s="12"/>
      <c r="AG274" s="12"/>
      <c r="AH274" s="12"/>
      <c r="AI274" s="12"/>
    </row>
    <row r="275" spans="1:35" x14ac:dyDescent="0.2">
      <c r="A275" s="7" t="s">
        <v>486</v>
      </c>
      <c r="B275" s="5">
        <v>326110</v>
      </c>
      <c r="C275" s="7" t="s">
        <v>264</v>
      </c>
      <c r="D275" s="12">
        <v>33974</v>
      </c>
      <c r="E275" s="12">
        <v>34336</v>
      </c>
      <c r="F275" s="12">
        <v>29443</v>
      </c>
      <c r="G275" s="13">
        <v>32951</v>
      </c>
      <c r="H275" s="7">
        <v>35227</v>
      </c>
      <c r="I275" s="7">
        <v>38953</v>
      </c>
      <c r="J275" s="7">
        <v>41137</v>
      </c>
      <c r="K275" s="7">
        <v>41757</v>
      </c>
      <c r="L275" s="7">
        <v>40709</v>
      </c>
      <c r="M275" s="57"/>
      <c r="O275" s="12"/>
      <c r="P275" s="57"/>
      <c r="Q275" s="57"/>
      <c r="R275" s="57"/>
      <c r="S275" s="57"/>
      <c r="T275" s="57"/>
      <c r="X275" s="12"/>
      <c r="Y275" s="12"/>
      <c r="Z275" s="12"/>
      <c r="AA275" s="12"/>
      <c r="AB275" s="12"/>
      <c r="AC275" s="12"/>
      <c r="AD275" s="12"/>
      <c r="AE275" s="12"/>
      <c r="AF275" s="12"/>
      <c r="AG275" s="12"/>
      <c r="AH275" s="12"/>
      <c r="AI275" s="12"/>
    </row>
    <row r="276" spans="1:35" x14ac:dyDescent="0.2">
      <c r="A276" s="7" t="s">
        <v>486</v>
      </c>
      <c r="B276" s="5">
        <v>326120</v>
      </c>
      <c r="C276" s="7" t="s">
        <v>265</v>
      </c>
      <c r="D276" s="12">
        <v>13795</v>
      </c>
      <c r="E276" s="12">
        <v>13481</v>
      </c>
      <c r="F276" s="12">
        <v>9575</v>
      </c>
      <c r="G276" s="13">
        <v>11367</v>
      </c>
      <c r="H276" s="7">
        <v>12615</v>
      </c>
      <c r="I276" s="7">
        <v>15452</v>
      </c>
      <c r="J276" s="7">
        <v>16723</v>
      </c>
      <c r="K276" s="7">
        <v>17972</v>
      </c>
      <c r="L276" s="7">
        <v>17512</v>
      </c>
      <c r="M276" s="57"/>
      <c r="O276" s="12"/>
      <c r="P276" s="57"/>
      <c r="Q276" s="57"/>
      <c r="R276" s="57"/>
      <c r="S276" s="57"/>
      <c r="T276" s="57"/>
      <c r="X276" s="12"/>
      <c r="Y276" s="12"/>
      <c r="Z276" s="12"/>
      <c r="AA276" s="12"/>
      <c r="AB276" s="12"/>
      <c r="AC276" s="12"/>
      <c r="AD276" s="12"/>
      <c r="AE276" s="12"/>
      <c r="AF276" s="12"/>
      <c r="AG276" s="12"/>
      <c r="AH276" s="12"/>
      <c r="AI276" s="12"/>
    </row>
    <row r="277" spans="1:35" x14ac:dyDescent="0.2">
      <c r="A277" s="7" t="s">
        <v>486</v>
      </c>
      <c r="B277" s="5">
        <v>326130</v>
      </c>
      <c r="C277" s="7" t="s">
        <v>266</v>
      </c>
      <c r="D277" s="12">
        <v>3723</v>
      </c>
      <c r="E277" s="12">
        <v>3603</v>
      </c>
      <c r="F277" s="12">
        <v>2600</v>
      </c>
      <c r="G277" s="13">
        <v>2981</v>
      </c>
      <c r="H277" s="7">
        <v>2919</v>
      </c>
      <c r="I277" s="7">
        <v>3597</v>
      </c>
      <c r="J277" s="7">
        <v>3562</v>
      </c>
      <c r="K277" s="7">
        <v>3832</v>
      </c>
      <c r="L277" s="7">
        <v>3735</v>
      </c>
      <c r="M277" s="57"/>
      <c r="O277" s="12"/>
      <c r="P277" s="57"/>
      <c r="Q277" s="57"/>
      <c r="R277" s="57"/>
      <c r="S277" s="57"/>
      <c r="T277" s="57"/>
      <c r="X277" s="12"/>
      <c r="Y277" s="12"/>
      <c r="Z277" s="12"/>
      <c r="AA277" s="12"/>
      <c r="AB277" s="12"/>
      <c r="AC277" s="12"/>
      <c r="AD277" s="12"/>
      <c r="AE277" s="12"/>
      <c r="AF277" s="12"/>
      <c r="AG277" s="12"/>
      <c r="AH277" s="12"/>
      <c r="AI277" s="12"/>
    </row>
    <row r="278" spans="1:35" x14ac:dyDescent="0.2">
      <c r="A278" s="7" t="s">
        <v>486</v>
      </c>
      <c r="B278" s="5">
        <v>326140</v>
      </c>
      <c r="C278" s="7" t="s">
        <v>267</v>
      </c>
      <c r="D278" s="12">
        <v>7751</v>
      </c>
      <c r="E278" s="12">
        <v>7807</v>
      </c>
      <c r="F278" s="12">
        <v>7241</v>
      </c>
      <c r="G278" s="13">
        <v>7428</v>
      </c>
      <c r="H278" s="7">
        <v>7834</v>
      </c>
      <c r="I278" s="7">
        <v>8026</v>
      </c>
      <c r="J278" s="7">
        <v>8372</v>
      </c>
      <c r="K278" s="7">
        <v>7896</v>
      </c>
      <c r="L278" s="7">
        <v>7695</v>
      </c>
      <c r="M278" s="57"/>
      <c r="O278" s="12"/>
      <c r="P278" s="57"/>
      <c r="Q278" s="57"/>
      <c r="R278" s="57"/>
      <c r="S278" s="57"/>
      <c r="T278" s="57"/>
      <c r="X278" s="12"/>
      <c r="Y278" s="12"/>
      <c r="Z278" s="12"/>
      <c r="AA278" s="12"/>
      <c r="AB278" s="12"/>
      <c r="AC278" s="12"/>
      <c r="AD278" s="12"/>
      <c r="AE278" s="12"/>
      <c r="AF278" s="12"/>
      <c r="AG278" s="12"/>
      <c r="AH278" s="12"/>
      <c r="AI278" s="12"/>
    </row>
    <row r="279" spans="1:35" x14ac:dyDescent="0.2">
      <c r="A279" s="7" t="s">
        <v>486</v>
      </c>
      <c r="B279" s="5">
        <v>326150</v>
      </c>
      <c r="C279" s="7" t="s">
        <v>268</v>
      </c>
      <c r="D279" s="12">
        <v>9630</v>
      </c>
      <c r="E279" s="12">
        <v>9515</v>
      </c>
      <c r="F279" s="12">
        <v>7012</v>
      </c>
      <c r="G279" s="13">
        <v>7819</v>
      </c>
      <c r="H279" s="7">
        <v>8433</v>
      </c>
      <c r="I279" s="7">
        <v>9514</v>
      </c>
      <c r="J279" s="7">
        <v>9921</v>
      </c>
      <c r="K279" s="7">
        <v>10503</v>
      </c>
      <c r="L279" s="7">
        <v>10230</v>
      </c>
      <c r="M279" s="57"/>
      <c r="O279" s="12"/>
      <c r="P279" s="57"/>
      <c r="Q279" s="57"/>
      <c r="R279" s="57"/>
      <c r="S279" s="57"/>
      <c r="T279" s="57"/>
      <c r="X279" s="12"/>
      <c r="Y279" s="12"/>
      <c r="Z279" s="12"/>
      <c r="AA279" s="12"/>
      <c r="AB279" s="12"/>
      <c r="AC279" s="12"/>
      <c r="AD279" s="12"/>
      <c r="AE279" s="12"/>
      <c r="AF279" s="12"/>
      <c r="AG279" s="12"/>
      <c r="AH279" s="12"/>
      <c r="AI279" s="12"/>
    </row>
    <row r="280" spans="1:35" x14ac:dyDescent="0.2">
      <c r="A280" s="7" t="s">
        <v>486</v>
      </c>
      <c r="B280" s="5">
        <v>326160</v>
      </c>
      <c r="C280" s="7" t="s">
        <v>269</v>
      </c>
      <c r="D280" s="12">
        <v>11846</v>
      </c>
      <c r="E280" s="12">
        <v>11993</v>
      </c>
      <c r="F280" s="12">
        <v>10817</v>
      </c>
      <c r="G280" s="13">
        <v>10808</v>
      </c>
      <c r="H280" s="7">
        <v>11780</v>
      </c>
      <c r="I280" s="7">
        <v>12496</v>
      </c>
      <c r="J280" s="7">
        <v>12366</v>
      </c>
      <c r="K280" s="7">
        <v>12835</v>
      </c>
      <c r="L280" s="7">
        <v>12507</v>
      </c>
      <c r="M280" s="57"/>
      <c r="O280" s="12"/>
      <c r="P280" s="57"/>
      <c r="Q280" s="57"/>
      <c r="R280" s="57"/>
      <c r="S280" s="57"/>
      <c r="T280" s="57"/>
      <c r="X280" s="12"/>
      <c r="Y280" s="12"/>
      <c r="Z280" s="12"/>
      <c r="AA280" s="12"/>
      <c r="AB280" s="12"/>
      <c r="AC280" s="12"/>
      <c r="AD280" s="12"/>
      <c r="AE280" s="12"/>
      <c r="AF280" s="12"/>
      <c r="AG280" s="12"/>
      <c r="AH280" s="12"/>
      <c r="AI280" s="12"/>
    </row>
    <row r="281" spans="1:35" x14ac:dyDescent="0.2">
      <c r="A281" s="7" t="s">
        <v>486</v>
      </c>
      <c r="B281" s="5">
        <v>326190</v>
      </c>
      <c r="C281" s="7" t="s">
        <v>270</v>
      </c>
      <c r="D281" s="12">
        <v>86973</v>
      </c>
      <c r="E281" s="12">
        <v>81143</v>
      </c>
      <c r="F281" s="12">
        <v>68103</v>
      </c>
      <c r="G281" s="13">
        <v>75383</v>
      </c>
      <c r="H281" s="7">
        <v>78276</v>
      </c>
      <c r="I281" s="7">
        <v>83588</v>
      </c>
      <c r="J281" s="7">
        <v>87715</v>
      </c>
      <c r="K281" s="7">
        <v>93863</v>
      </c>
      <c r="L281" s="7">
        <v>91454</v>
      </c>
      <c r="M281" s="57"/>
      <c r="O281" s="12"/>
      <c r="P281" s="57"/>
      <c r="Q281" s="57"/>
      <c r="R281" s="57"/>
      <c r="S281" s="57"/>
      <c r="T281" s="57"/>
      <c r="X281" s="12"/>
      <c r="Y281" s="12"/>
      <c r="Z281" s="12"/>
      <c r="AA281" s="12"/>
      <c r="AB281" s="12"/>
      <c r="AC281" s="12"/>
      <c r="AD281" s="12"/>
      <c r="AE281" s="12"/>
      <c r="AF281" s="12"/>
      <c r="AG281" s="12"/>
      <c r="AH281" s="12"/>
      <c r="AI281" s="12"/>
    </row>
    <row r="282" spans="1:35" x14ac:dyDescent="0.2">
      <c r="A282" s="7" t="s">
        <v>486</v>
      </c>
      <c r="B282" s="5">
        <v>326210</v>
      </c>
      <c r="C282" s="7" t="s">
        <v>271</v>
      </c>
      <c r="D282" s="12">
        <v>17804</v>
      </c>
      <c r="E282" s="12">
        <v>16933</v>
      </c>
      <c r="F282" s="12">
        <v>15476</v>
      </c>
      <c r="G282" s="13">
        <v>17273</v>
      </c>
      <c r="H282" s="7">
        <v>21073</v>
      </c>
      <c r="I282" s="7">
        <v>20640</v>
      </c>
      <c r="J282" s="7">
        <v>19562</v>
      </c>
      <c r="K282" s="7">
        <v>19337</v>
      </c>
      <c r="L282" s="7">
        <v>18974</v>
      </c>
      <c r="M282" s="57"/>
      <c r="O282" s="12"/>
      <c r="P282" s="57"/>
      <c r="Q282" s="57"/>
      <c r="R282" s="57"/>
      <c r="S282" s="57"/>
      <c r="T282" s="57"/>
      <c r="X282" s="12"/>
      <c r="Y282" s="12"/>
      <c r="Z282" s="12"/>
      <c r="AA282" s="12"/>
      <c r="AB282" s="12"/>
      <c r="AC282" s="12"/>
      <c r="AD282" s="12"/>
      <c r="AE282" s="12"/>
      <c r="AF282" s="12"/>
      <c r="AG282" s="12"/>
      <c r="AH282" s="12"/>
      <c r="AI282" s="12"/>
    </row>
    <row r="283" spans="1:35" x14ac:dyDescent="0.2">
      <c r="A283" s="7" t="s">
        <v>486</v>
      </c>
      <c r="B283" s="5">
        <v>326220</v>
      </c>
      <c r="C283" s="7" t="s">
        <v>272</v>
      </c>
      <c r="D283" s="12">
        <v>4384</v>
      </c>
      <c r="E283" s="12">
        <v>4399</v>
      </c>
      <c r="F283" s="12">
        <v>3649</v>
      </c>
      <c r="G283" s="13">
        <v>4305</v>
      </c>
      <c r="H283" s="7">
        <v>4816</v>
      </c>
      <c r="I283" s="7">
        <v>5233</v>
      </c>
      <c r="J283" s="7">
        <v>5194</v>
      </c>
      <c r="K283" s="7">
        <v>5103</v>
      </c>
      <c r="L283" s="7">
        <v>5050</v>
      </c>
      <c r="M283" s="57"/>
      <c r="O283" s="12"/>
      <c r="P283" s="57"/>
      <c r="Q283" s="57"/>
      <c r="R283" s="57"/>
      <c r="S283" s="57"/>
      <c r="T283" s="57"/>
      <c r="X283" s="12"/>
      <c r="Y283" s="12"/>
      <c r="Z283" s="12"/>
      <c r="AA283" s="12"/>
      <c r="AB283" s="12"/>
      <c r="AC283" s="12"/>
      <c r="AD283" s="12"/>
      <c r="AE283" s="12"/>
      <c r="AF283" s="12"/>
      <c r="AG283" s="12"/>
      <c r="AH283" s="12"/>
      <c r="AI283" s="12"/>
    </row>
    <row r="284" spans="1:35" x14ac:dyDescent="0.2">
      <c r="A284" s="7" t="s">
        <v>486</v>
      </c>
      <c r="B284" s="5">
        <v>326290</v>
      </c>
      <c r="C284" s="7" t="s">
        <v>273</v>
      </c>
      <c r="D284" s="12">
        <v>15386</v>
      </c>
      <c r="E284" s="12">
        <v>14204</v>
      </c>
      <c r="F284" s="12">
        <v>12255</v>
      </c>
      <c r="G284" s="13">
        <v>14763</v>
      </c>
      <c r="H284" s="7">
        <v>16154</v>
      </c>
      <c r="I284" s="7">
        <v>17660</v>
      </c>
      <c r="J284" s="7">
        <v>17847</v>
      </c>
      <c r="K284" s="7">
        <v>18132</v>
      </c>
      <c r="L284" s="7">
        <v>17653</v>
      </c>
      <c r="M284" s="57"/>
      <c r="O284" s="12"/>
      <c r="P284" s="57"/>
      <c r="Q284" s="57"/>
      <c r="R284" s="57"/>
      <c r="S284" s="57"/>
      <c r="T284" s="57"/>
      <c r="X284" s="12"/>
      <c r="Y284" s="12"/>
      <c r="Z284" s="12"/>
      <c r="AA284" s="12"/>
      <c r="AB284" s="12"/>
      <c r="AC284" s="12"/>
      <c r="AD284" s="12"/>
      <c r="AE284" s="12"/>
      <c r="AF284" s="12"/>
      <c r="AG284" s="12"/>
      <c r="AH284" s="12"/>
      <c r="AI284" s="12"/>
    </row>
    <row r="285" spans="1:35" x14ac:dyDescent="0.2">
      <c r="A285" s="7" t="s">
        <v>486</v>
      </c>
      <c r="B285" s="6">
        <v>423000</v>
      </c>
      <c r="C285" s="7" t="s">
        <v>471</v>
      </c>
      <c r="D285" s="7">
        <v>646846</v>
      </c>
      <c r="E285" s="12">
        <v>655106</v>
      </c>
      <c r="F285" s="12">
        <v>522999</v>
      </c>
      <c r="G285" s="12">
        <v>627762</v>
      </c>
      <c r="H285" s="12">
        <v>685638</v>
      </c>
      <c r="I285" s="12">
        <v>727802</v>
      </c>
      <c r="J285" s="7">
        <v>751668</v>
      </c>
      <c r="K285" s="7">
        <v>778197</v>
      </c>
      <c r="L285" s="7">
        <v>784553</v>
      </c>
      <c r="M285" s="57"/>
      <c r="O285" s="12"/>
      <c r="P285" s="57"/>
      <c r="Q285" s="57"/>
      <c r="R285" s="57"/>
      <c r="S285" s="57"/>
      <c r="T285" s="57"/>
      <c r="X285" s="12"/>
      <c r="Y285" s="12"/>
      <c r="Z285" s="12"/>
      <c r="AA285" s="12"/>
      <c r="AB285" s="12"/>
      <c r="AC285" s="12"/>
      <c r="AD285" s="12"/>
      <c r="AE285" s="12"/>
      <c r="AF285" s="12"/>
      <c r="AG285" s="12"/>
      <c r="AH285" s="12"/>
      <c r="AI285" s="12"/>
    </row>
    <row r="286" spans="1:35" x14ac:dyDescent="0.2">
      <c r="A286" s="7" t="s">
        <v>486</v>
      </c>
      <c r="B286" s="6">
        <v>424000</v>
      </c>
      <c r="C286" s="7" t="s">
        <v>472</v>
      </c>
      <c r="D286" s="7">
        <v>553788</v>
      </c>
      <c r="E286" s="12">
        <v>576237</v>
      </c>
      <c r="F286" s="12">
        <v>526542</v>
      </c>
      <c r="G286" s="12">
        <v>553716</v>
      </c>
      <c r="H286" s="12">
        <v>593282</v>
      </c>
      <c r="I286" s="12">
        <v>633762</v>
      </c>
      <c r="J286" s="7">
        <v>669398</v>
      </c>
      <c r="K286" s="7">
        <v>684039</v>
      </c>
      <c r="L286" s="7">
        <v>678719</v>
      </c>
      <c r="M286" s="57"/>
      <c r="O286" s="12"/>
      <c r="P286" s="57"/>
      <c r="Q286" s="57"/>
      <c r="R286" s="57"/>
      <c r="S286" s="57"/>
      <c r="T286" s="57"/>
      <c r="X286" s="12"/>
      <c r="Y286" s="12"/>
      <c r="Z286" s="12"/>
      <c r="AA286" s="12"/>
      <c r="AB286" s="12"/>
      <c r="AC286" s="12"/>
      <c r="AD286" s="12"/>
      <c r="AE286" s="12"/>
      <c r="AF286" s="12"/>
      <c r="AG286" s="12"/>
      <c r="AH286" s="12"/>
      <c r="AI286" s="12"/>
    </row>
    <row r="287" spans="1:35" x14ac:dyDescent="0.2">
      <c r="A287" s="7" t="s">
        <v>486</v>
      </c>
      <c r="B287" s="6">
        <v>425000</v>
      </c>
      <c r="C287" s="7" t="s">
        <v>473</v>
      </c>
      <c r="D287" s="7">
        <v>40049</v>
      </c>
      <c r="E287" s="12">
        <v>50869</v>
      </c>
      <c r="F287" s="12">
        <v>19446</v>
      </c>
      <c r="G287" s="12">
        <v>43007</v>
      </c>
      <c r="H287" s="12">
        <v>46999</v>
      </c>
      <c r="I287" s="12">
        <v>48191</v>
      </c>
      <c r="J287" s="7">
        <v>50237</v>
      </c>
      <c r="K287" s="7">
        <v>54279</v>
      </c>
      <c r="L287" s="7">
        <v>52865</v>
      </c>
      <c r="M287" s="57"/>
      <c r="O287" s="12"/>
      <c r="P287" s="57"/>
      <c r="Q287" s="57"/>
      <c r="R287" s="57"/>
      <c r="S287" s="57"/>
      <c r="T287" s="57"/>
      <c r="X287" s="12"/>
      <c r="Y287" s="12"/>
      <c r="Z287" s="12"/>
      <c r="AA287" s="12"/>
      <c r="AB287" s="12"/>
      <c r="AC287" s="12"/>
      <c r="AD287" s="12"/>
      <c r="AE287" s="12"/>
      <c r="AF287" s="12"/>
      <c r="AG287" s="12"/>
      <c r="AH287" s="12"/>
      <c r="AI287" s="12"/>
    </row>
    <row r="288" spans="1:35" x14ac:dyDescent="0.2">
      <c r="A288" s="7" t="s">
        <v>486</v>
      </c>
      <c r="B288" s="6" t="s">
        <v>474</v>
      </c>
      <c r="C288" s="7" t="s">
        <v>475</v>
      </c>
      <c r="D288" s="7">
        <v>28773</v>
      </c>
      <c r="E288" s="12">
        <v>29223</v>
      </c>
      <c r="F288" s="12">
        <v>23062</v>
      </c>
      <c r="G288" s="12">
        <v>28580</v>
      </c>
      <c r="H288" s="12">
        <v>31870</v>
      </c>
      <c r="I288" s="12">
        <v>33481</v>
      </c>
      <c r="J288" s="7">
        <v>35456</v>
      </c>
      <c r="K288" s="7">
        <v>37364</v>
      </c>
      <c r="L288" s="7">
        <v>38123</v>
      </c>
      <c r="M288" s="57"/>
      <c r="O288" s="12"/>
      <c r="P288" s="57"/>
      <c r="Q288" s="57"/>
      <c r="R288" s="57"/>
      <c r="S288" s="57"/>
      <c r="T288" s="57"/>
      <c r="X288" s="12"/>
      <c r="Y288" s="12"/>
      <c r="Z288" s="12"/>
      <c r="AA288" s="12"/>
      <c r="AB288" s="12"/>
      <c r="AC288" s="12"/>
      <c r="AD288" s="12"/>
      <c r="AE288" s="12"/>
      <c r="AF288" s="12"/>
      <c r="AG288" s="12"/>
      <c r="AH288" s="12"/>
      <c r="AI288" s="12"/>
    </row>
    <row r="289" spans="1:35" x14ac:dyDescent="0.2">
      <c r="B289" s="54">
        <v>420000</v>
      </c>
      <c r="C289" s="55" t="s">
        <v>274</v>
      </c>
      <c r="D289" s="55">
        <f>SUM(D285:D288)</f>
        <v>1269456</v>
      </c>
      <c r="E289" s="55">
        <f t="shared" ref="E289:K289" si="1">SUM(E285:E288)</f>
        <v>1311435</v>
      </c>
      <c r="F289" s="55">
        <f t="shared" si="1"/>
        <v>1092049</v>
      </c>
      <c r="G289" s="55">
        <f t="shared" si="1"/>
        <v>1253065</v>
      </c>
      <c r="H289" s="55">
        <f t="shared" si="1"/>
        <v>1357789</v>
      </c>
      <c r="I289" s="55">
        <f t="shared" si="1"/>
        <v>1443236</v>
      </c>
      <c r="J289" s="55">
        <f t="shared" si="1"/>
        <v>1506759</v>
      </c>
      <c r="K289" s="55">
        <f t="shared" si="1"/>
        <v>1553879</v>
      </c>
      <c r="L289" s="55">
        <f>SUM(L285:L288)</f>
        <v>1554260</v>
      </c>
      <c r="M289" s="57"/>
      <c r="O289" s="12"/>
      <c r="P289" s="57"/>
      <c r="Q289" s="57"/>
      <c r="R289" s="57"/>
      <c r="S289" s="57"/>
      <c r="T289" s="57"/>
      <c r="X289" s="12"/>
      <c r="Y289" s="12"/>
      <c r="Z289" s="12"/>
      <c r="AA289" s="12"/>
      <c r="AB289" s="12"/>
      <c r="AC289" s="12"/>
      <c r="AD289" s="12"/>
      <c r="AE289" s="12"/>
      <c r="AF289" s="12"/>
      <c r="AG289" s="12"/>
      <c r="AH289" s="12"/>
      <c r="AI289" s="12"/>
    </row>
    <row r="290" spans="1:35" x14ac:dyDescent="0.2">
      <c r="A290" s="7" t="s">
        <v>486</v>
      </c>
      <c r="B290" s="5">
        <v>441000</v>
      </c>
      <c r="C290" s="7" t="s">
        <v>275</v>
      </c>
      <c r="D290" s="12">
        <v>214233</v>
      </c>
      <c r="E290" s="12">
        <v>187191</v>
      </c>
      <c r="F290" s="12">
        <v>153245</v>
      </c>
      <c r="G290" s="13">
        <v>206625</v>
      </c>
      <c r="H290" s="7">
        <v>211226</v>
      </c>
      <c r="I290" s="7">
        <v>239964</v>
      </c>
      <c r="J290" s="7">
        <v>247851</v>
      </c>
      <c r="K290" s="7">
        <v>257173</v>
      </c>
      <c r="L290" s="7">
        <v>276295</v>
      </c>
      <c r="M290" s="57"/>
      <c r="O290" s="12"/>
      <c r="P290" s="57"/>
      <c r="Q290" s="57"/>
      <c r="R290" s="57"/>
      <c r="S290" s="57"/>
      <c r="T290" s="57"/>
      <c r="X290" s="12"/>
      <c r="Y290" s="12"/>
      <c r="Z290" s="12"/>
      <c r="AA290" s="12"/>
      <c r="AB290" s="12"/>
      <c r="AC290" s="12"/>
      <c r="AD290" s="12"/>
      <c r="AE290" s="12"/>
      <c r="AF290" s="12"/>
      <c r="AG290" s="12"/>
      <c r="AH290" s="12"/>
      <c r="AI290" s="12"/>
    </row>
    <row r="291" spans="1:35" x14ac:dyDescent="0.2">
      <c r="A291" s="7" t="s">
        <v>486</v>
      </c>
      <c r="B291" s="6">
        <v>442000</v>
      </c>
      <c r="C291" s="7" t="s">
        <v>476</v>
      </c>
      <c r="D291" s="7">
        <v>58560</v>
      </c>
      <c r="E291" s="12">
        <v>50641</v>
      </c>
      <c r="F291" s="12">
        <v>44829</v>
      </c>
      <c r="G291" s="12">
        <v>47332</v>
      </c>
      <c r="H291" s="12">
        <v>47039</v>
      </c>
      <c r="I291" s="12">
        <v>49872</v>
      </c>
      <c r="J291" s="7">
        <v>51773</v>
      </c>
      <c r="K291" s="7">
        <v>54542</v>
      </c>
      <c r="L291" s="7">
        <v>58341</v>
      </c>
      <c r="M291" s="57"/>
      <c r="O291" s="12"/>
      <c r="P291" s="57"/>
      <c r="Q291" s="57"/>
      <c r="R291" s="57"/>
      <c r="S291" s="57"/>
      <c r="T291" s="57"/>
      <c r="X291" s="12"/>
      <c r="Y291" s="12"/>
      <c r="Z291" s="12"/>
      <c r="AA291" s="12"/>
      <c r="AB291" s="12"/>
      <c r="AC291" s="12"/>
      <c r="AD291" s="12"/>
      <c r="AE291" s="12"/>
      <c r="AF291" s="12"/>
      <c r="AG291" s="12"/>
      <c r="AH291" s="12"/>
      <c r="AI291" s="12"/>
    </row>
    <row r="292" spans="1:35" x14ac:dyDescent="0.2">
      <c r="A292" s="7" t="s">
        <v>486</v>
      </c>
      <c r="B292" s="6">
        <v>443000</v>
      </c>
      <c r="C292" s="7" t="s">
        <v>477</v>
      </c>
      <c r="D292" s="7">
        <v>38771</v>
      </c>
      <c r="E292" s="12">
        <v>36233</v>
      </c>
      <c r="F292" s="12">
        <v>33893</v>
      </c>
      <c r="G292" s="12">
        <v>35544</v>
      </c>
      <c r="H292" s="12">
        <v>33337</v>
      </c>
      <c r="I292" s="12">
        <v>37437</v>
      </c>
      <c r="J292" s="7">
        <v>38005</v>
      </c>
      <c r="K292" s="7">
        <v>38808</v>
      </c>
      <c r="L292" s="7">
        <v>39968</v>
      </c>
      <c r="M292" s="57"/>
      <c r="O292" s="12"/>
      <c r="P292" s="57"/>
      <c r="Q292" s="57"/>
      <c r="R292" s="57"/>
      <c r="S292" s="57"/>
      <c r="T292" s="57"/>
      <c r="X292" s="12"/>
      <c r="Y292" s="12"/>
      <c r="Z292" s="12"/>
      <c r="AA292" s="12"/>
      <c r="AB292" s="12"/>
      <c r="AC292" s="12"/>
      <c r="AD292" s="12"/>
      <c r="AE292" s="12"/>
      <c r="AF292" s="12"/>
      <c r="AG292" s="12"/>
      <c r="AH292" s="12"/>
      <c r="AI292" s="12"/>
    </row>
    <row r="293" spans="1:35" x14ac:dyDescent="0.2">
      <c r="A293" s="7" t="s">
        <v>486</v>
      </c>
      <c r="B293" s="6">
        <v>444000</v>
      </c>
      <c r="C293" s="7" t="s">
        <v>478</v>
      </c>
      <c r="D293" s="7">
        <v>125832</v>
      </c>
      <c r="E293" s="12">
        <v>113570</v>
      </c>
      <c r="F293" s="12">
        <v>105688</v>
      </c>
      <c r="G293" s="12">
        <v>110033</v>
      </c>
      <c r="H293" s="12">
        <v>113067</v>
      </c>
      <c r="I293" s="12">
        <v>117625</v>
      </c>
      <c r="J293" s="7">
        <v>128773</v>
      </c>
      <c r="K293" s="7">
        <v>135500</v>
      </c>
      <c r="L293" s="7">
        <v>144147</v>
      </c>
      <c r="M293" s="57"/>
      <c r="O293" s="12"/>
      <c r="P293" s="57"/>
      <c r="Q293" s="57"/>
      <c r="R293" s="57"/>
      <c r="S293" s="57"/>
      <c r="T293" s="57"/>
      <c r="X293" s="12"/>
      <c r="Y293" s="12"/>
      <c r="Z293" s="12"/>
      <c r="AA293" s="12"/>
      <c r="AB293" s="12"/>
      <c r="AC293" s="12"/>
      <c r="AD293" s="12"/>
      <c r="AE293" s="12"/>
      <c r="AF293" s="12"/>
      <c r="AG293" s="12"/>
      <c r="AH293" s="12"/>
      <c r="AI293" s="12"/>
    </row>
    <row r="294" spans="1:35" x14ac:dyDescent="0.2">
      <c r="A294" s="7" t="s">
        <v>486</v>
      </c>
      <c r="B294" s="5">
        <v>445000</v>
      </c>
      <c r="C294" s="7" t="s">
        <v>276</v>
      </c>
      <c r="D294" s="12">
        <v>186946</v>
      </c>
      <c r="E294" s="12">
        <v>194278</v>
      </c>
      <c r="F294" s="12">
        <v>191873</v>
      </c>
      <c r="G294" s="13">
        <v>198889</v>
      </c>
      <c r="H294" s="7">
        <v>206590</v>
      </c>
      <c r="I294" s="7">
        <v>211396</v>
      </c>
      <c r="J294" s="7">
        <v>214848</v>
      </c>
      <c r="K294" s="7">
        <v>223569</v>
      </c>
      <c r="L294" s="7">
        <v>230751</v>
      </c>
      <c r="M294" s="57"/>
      <c r="O294" s="12"/>
      <c r="P294" s="57"/>
      <c r="Q294" s="57"/>
      <c r="R294" s="57"/>
      <c r="S294" s="57"/>
      <c r="T294" s="57"/>
      <c r="X294" s="12"/>
      <c r="Y294" s="12"/>
      <c r="Z294" s="12"/>
      <c r="AA294" s="12"/>
      <c r="AB294" s="12"/>
      <c r="AC294" s="12"/>
      <c r="AD294" s="12"/>
      <c r="AE294" s="12"/>
      <c r="AF294" s="12"/>
      <c r="AG294" s="12"/>
      <c r="AH294" s="12"/>
      <c r="AI294" s="12"/>
    </row>
    <row r="295" spans="1:35" x14ac:dyDescent="0.2">
      <c r="A295" s="7" t="s">
        <v>486</v>
      </c>
      <c r="B295" s="6">
        <v>446000</v>
      </c>
      <c r="C295" s="7" t="s">
        <v>479</v>
      </c>
      <c r="D295" s="7">
        <v>74456</v>
      </c>
      <c r="E295" s="12">
        <v>75938</v>
      </c>
      <c r="F295" s="12">
        <v>85254</v>
      </c>
      <c r="G295" s="12">
        <v>83237</v>
      </c>
      <c r="H295" s="12">
        <v>86295</v>
      </c>
      <c r="I295" s="12">
        <v>89721</v>
      </c>
      <c r="J295" s="7">
        <v>93077</v>
      </c>
      <c r="K295" s="7">
        <v>97329</v>
      </c>
      <c r="L295" s="7">
        <v>103773</v>
      </c>
      <c r="M295" s="57"/>
      <c r="O295" s="12"/>
      <c r="P295" s="57"/>
      <c r="Q295" s="57"/>
      <c r="R295" s="57"/>
      <c r="S295" s="57"/>
      <c r="T295" s="57"/>
      <c r="X295" s="12"/>
      <c r="Y295" s="12"/>
      <c r="Z295" s="12"/>
      <c r="AA295" s="12"/>
      <c r="AB295" s="12"/>
      <c r="AC295" s="12"/>
      <c r="AD295" s="12"/>
      <c r="AE295" s="12"/>
      <c r="AF295" s="12"/>
      <c r="AG295" s="12"/>
      <c r="AH295" s="12"/>
      <c r="AI295" s="12"/>
    </row>
    <row r="296" spans="1:35" x14ac:dyDescent="0.2">
      <c r="A296" s="7" t="s">
        <v>486</v>
      </c>
      <c r="B296" s="6">
        <v>447000</v>
      </c>
      <c r="C296" s="7" t="s">
        <v>480</v>
      </c>
      <c r="D296" s="7">
        <v>82325</v>
      </c>
      <c r="E296" s="12">
        <v>89811</v>
      </c>
      <c r="F296" s="12">
        <v>72660</v>
      </c>
      <c r="G296" s="12">
        <v>78692</v>
      </c>
      <c r="H296" s="12">
        <v>86780</v>
      </c>
      <c r="I296" s="12">
        <v>90869</v>
      </c>
      <c r="J296" s="7">
        <v>94268</v>
      </c>
      <c r="K296" s="7">
        <v>99274</v>
      </c>
      <c r="L296" s="7">
        <v>86326</v>
      </c>
      <c r="M296" s="57"/>
      <c r="O296" s="12"/>
      <c r="P296" s="57"/>
      <c r="Q296" s="57"/>
      <c r="R296" s="57"/>
      <c r="S296" s="57"/>
      <c r="T296" s="57"/>
      <c r="X296" s="12"/>
      <c r="Y296" s="12"/>
      <c r="Z296" s="12"/>
      <c r="AA296" s="12"/>
      <c r="AB296" s="12"/>
      <c r="AC296" s="12"/>
      <c r="AD296" s="12"/>
      <c r="AE296" s="12"/>
      <c r="AF296" s="12"/>
      <c r="AG296" s="12"/>
      <c r="AH296" s="12"/>
      <c r="AI296" s="12"/>
    </row>
    <row r="297" spans="1:35" x14ac:dyDescent="0.2">
      <c r="A297" s="7" t="s">
        <v>486</v>
      </c>
      <c r="B297" s="6">
        <v>448000</v>
      </c>
      <c r="C297" s="7" t="s">
        <v>481</v>
      </c>
      <c r="D297" s="7">
        <v>113958</v>
      </c>
      <c r="E297" s="12">
        <v>107727</v>
      </c>
      <c r="F297" s="12">
        <v>105317</v>
      </c>
      <c r="G297" s="12">
        <v>112150</v>
      </c>
      <c r="H297" s="12">
        <v>117827</v>
      </c>
      <c r="I297" s="12">
        <v>126272</v>
      </c>
      <c r="J297" s="7">
        <v>132566</v>
      </c>
      <c r="K297" s="7">
        <v>132379</v>
      </c>
      <c r="L297" s="7">
        <v>136996</v>
      </c>
      <c r="M297" s="57"/>
      <c r="O297" s="12"/>
      <c r="P297" s="57"/>
      <c r="Q297" s="57"/>
      <c r="R297" s="57"/>
      <c r="S297" s="57"/>
      <c r="T297" s="57"/>
      <c r="X297" s="12"/>
      <c r="Y297" s="12"/>
      <c r="Z297" s="12"/>
      <c r="AA297" s="12"/>
      <c r="AB297" s="12"/>
      <c r="AC297" s="12"/>
      <c r="AD297" s="12"/>
      <c r="AE297" s="12"/>
      <c r="AF297" s="12"/>
      <c r="AG297" s="12"/>
      <c r="AH297" s="12"/>
      <c r="AI297" s="12"/>
    </row>
    <row r="298" spans="1:35" x14ac:dyDescent="0.2">
      <c r="A298" s="7" t="s">
        <v>486</v>
      </c>
      <c r="B298" s="6">
        <v>451000</v>
      </c>
      <c r="C298" s="7" t="s">
        <v>482</v>
      </c>
      <c r="D298" s="7">
        <v>39378</v>
      </c>
      <c r="E298" s="12">
        <v>37663</v>
      </c>
      <c r="F298" s="12">
        <v>36923</v>
      </c>
      <c r="G298" s="12">
        <v>39295</v>
      </c>
      <c r="H298" s="12">
        <v>39560</v>
      </c>
      <c r="I298" s="12">
        <v>41488</v>
      </c>
      <c r="J298" s="7">
        <v>42939</v>
      </c>
      <c r="K298" s="7">
        <v>43543</v>
      </c>
      <c r="L298" s="7">
        <v>47194</v>
      </c>
      <c r="M298" s="57"/>
      <c r="O298" s="12"/>
      <c r="P298" s="57"/>
      <c r="Q298" s="57"/>
      <c r="R298" s="57"/>
      <c r="S298" s="57"/>
      <c r="T298" s="57"/>
      <c r="X298" s="12"/>
      <c r="Y298" s="12"/>
      <c r="Z298" s="12"/>
      <c r="AA298" s="12"/>
      <c r="AB298" s="12"/>
      <c r="AC298" s="12"/>
      <c r="AD298" s="12"/>
      <c r="AE298" s="12"/>
      <c r="AF298" s="12"/>
      <c r="AG298" s="12"/>
      <c r="AH298" s="12"/>
      <c r="AI298" s="12"/>
    </row>
    <row r="299" spans="1:35" x14ac:dyDescent="0.2">
      <c r="A299" s="7" t="s">
        <v>486</v>
      </c>
      <c r="B299" s="5">
        <v>452000</v>
      </c>
      <c r="C299" s="7" t="s">
        <v>277</v>
      </c>
      <c r="D299" s="12">
        <v>193902</v>
      </c>
      <c r="E299" s="12">
        <v>200087</v>
      </c>
      <c r="F299" s="12">
        <v>208690</v>
      </c>
      <c r="G299" s="13">
        <v>216606</v>
      </c>
      <c r="H299" s="7">
        <v>214320</v>
      </c>
      <c r="I299" s="7">
        <v>214665</v>
      </c>
      <c r="J299" s="7">
        <v>220699</v>
      </c>
      <c r="K299" s="7">
        <v>226389</v>
      </c>
      <c r="L299" s="7">
        <v>229596</v>
      </c>
      <c r="M299" s="57"/>
      <c r="O299" s="12"/>
      <c r="P299" s="57"/>
      <c r="Q299" s="57"/>
      <c r="R299" s="57"/>
      <c r="S299" s="57"/>
      <c r="T299" s="57"/>
      <c r="X299" s="12"/>
      <c r="Y299" s="12"/>
      <c r="Z299" s="12"/>
      <c r="AA299" s="12"/>
      <c r="AB299" s="12"/>
      <c r="AC299" s="12"/>
      <c r="AD299" s="12"/>
      <c r="AE299" s="12"/>
      <c r="AF299" s="12"/>
      <c r="AG299" s="12"/>
      <c r="AH299" s="12"/>
      <c r="AI299" s="12"/>
    </row>
    <row r="300" spans="1:35" x14ac:dyDescent="0.2">
      <c r="A300" s="7" t="s">
        <v>486</v>
      </c>
      <c r="B300" s="6">
        <v>453000</v>
      </c>
      <c r="C300" s="7" t="s">
        <v>483</v>
      </c>
      <c r="D300" s="7">
        <v>59994</v>
      </c>
      <c r="E300" s="12">
        <v>56067</v>
      </c>
      <c r="F300" s="12">
        <v>52671</v>
      </c>
      <c r="G300" s="12">
        <v>56158</v>
      </c>
      <c r="H300" s="12">
        <v>57760</v>
      </c>
      <c r="I300" s="12">
        <v>59740</v>
      </c>
      <c r="J300" s="7">
        <v>62480</v>
      </c>
      <c r="K300" s="7">
        <v>65562</v>
      </c>
      <c r="L300" s="7">
        <v>69278</v>
      </c>
      <c r="M300" s="57"/>
      <c r="O300" s="12"/>
      <c r="P300" s="57"/>
      <c r="Q300" s="57"/>
      <c r="R300" s="57"/>
      <c r="S300" s="57"/>
      <c r="T300" s="57"/>
      <c r="X300" s="12"/>
      <c r="Y300" s="12"/>
      <c r="Z300" s="12"/>
      <c r="AA300" s="12"/>
      <c r="AB300" s="12"/>
      <c r="AC300" s="12"/>
      <c r="AD300" s="12"/>
      <c r="AE300" s="12"/>
      <c r="AF300" s="12"/>
      <c r="AG300" s="12"/>
      <c r="AH300" s="12"/>
      <c r="AI300" s="12"/>
    </row>
    <row r="301" spans="1:35" x14ac:dyDescent="0.2">
      <c r="A301" s="7" t="s">
        <v>486</v>
      </c>
      <c r="B301" s="6">
        <v>454000</v>
      </c>
      <c r="C301" s="7" t="s">
        <v>484</v>
      </c>
      <c r="D301" s="7">
        <v>132365</v>
      </c>
      <c r="E301" s="12">
        <v>131517</v>
      </c>
      <c r="F301" s="12">
        <v>131487</v>
      </c>
      <c r="G301" s="12">
        <v>142978</v>
      </c>
      <c r="H301" s="12">
        <v>153845</v>
      </c>
      <c r="I301" s="12">
        <v>170194</v>
      </c>
      <c r="J301" s="7">
        <v>185265</v>
      </c>
      <c r="K301" s="7">
        <v>202518</v>
      </c>
      <c r="L301" s="7">
        <v>218070</v>
      </c>
      <c r="M301" s="57"/>
      <c r="O301" s="12"/>
      <c r="P301" s="57"/>
      <c r="Q301" s="57"/>
      <c r="R301" s="57"/>
      <c r="S301" s="57"/>
      <c r="T301" s="57"/>
      <c r="X301" s="12"/>
      <c r="Y301" s="12"/>
      <c r="Z301" s="12"/>
      <c r="AA301" s="12"/>
      <c r="AB301" s="12"/>
      <c r="AC301" s="12"/>
      <c r="AD301" s="12"/>
      <c r="AE301" s="12"/>
      <c r="AF301" s="12"/>
      <c r="AG301" s="12"/>
      <c r="AH301" s="12"/>
      <c r="AI301" s="12"/>
    </row>
    <row r="302" spans="1:35" x14ac:dyDescent="0.2">
      <c r="B302" s="54" t="s">
        <v>429</v>
      </c>
      <c r="C302" s="55" t="s">
        <v>278</v>
      </c>
      <c r="D302" s="55">
        <f>SUM(D291,D292,D293,D295,D296,D297,D298,D300,D301)</f>
        <v>725639</v>
      </c>
      <c r="E302" s="55">
        <f t="shared" ref="E302:L302" si="2">SUM(E291,E292,E293,E295,E296,E297,E298,E300,E301)</f>
        <v>699167</v>
      </c>
      <c r="F302" s="55">
        <f t="shared" si="2"/>
        <v>668722</v>
      </c>
      <c r="G302" s="55">
        <f t="shared" si="2"/>
        <v>705419</v>
      </c>
      <c r="H302" s="55">
        <f t="shared" si="2"/>
        <v>735510</v>
      </c>
      <c r="I302" s="55">
        <f t="shared" si="2"/>
        <v>783218</v>
      </c>
      <c r="J302" s="55">
        <f t="shared" si="2"/>
        <v>829146</v>
      </c>
      <c r="K302" s="55">
        <f t="shared" si="2"/>
        <v>869455</v>
      </c>
      <c r="L302" s="55">
        <f t="shared" si="2"/>
        <v>904093</v>
      </c>
      <c r="M302" s="57"/>
      <c r="O302" s="12"/>
      <c r="P302" s="57"/>
      <c r="Q302" s="57"/>
      <c r="R302" s="57"/>
      <c r="S302" s="57"/>
      <c r="T302" s="57"/>
      <c r="X302" s="12"/>
      <c r="Y302" s="12"/>
      <c r="Z302" s="12"/>
      <c r="AA302" s="12"/>
      <c r="AB302" s="12"/>
      <c r="AC302" s="12"/>
      <c r="AD302" s="12"/>
      <c r="AE302" s="12"/>
      <c r="AF302" s="12"/>
      <c r="AG302" s="12"/>
      <c r="AH302" s="12"/>
      <c r="AI302" s="12"/>
    </row>
    <row r="303" spans="1:35" x14ac:dyDescent="0.2">
      <c r="A303" s="7" t="s">
        <v>486</v>
      </c>
      <c r="B303" s="5">
        <v>481000</v>
      </c>
      <c r="C303" s="7" t="s">
        <v>279</v>
      </c>
      <c r="D303" s="12">
        <v>155997</v>
      </c>
      <c r="E303" s="12">
        <v>165019</v>
      </c>
      <c r="F303" s="12">
        <v>136328</v>
      </c>
      <c r="G303" s="13">
        <v>153610</v>
      </c>
      <c r="H303" s="7">
        <v>170380</v>
      </c>
      <c r="I303" s="7">
        <v>178090</v>
      </c>
      <c r="J303" s="7">
        <v>180959</v>
      </c>
      <c r="K303" s="7">
        <v>187461</v>
      </c>
      <c r="L303" s="7">
        <v>188627</v>
      </c>
      <c r="M303" s="57"/>
      <c r="O303" s="12"/>
      <c r="P303" s="57"/>
      <c r="Q303" s="57"/>
      <c r="R303" s="57"/>
      <c r="S303" s="57"/>
      <c r="T303" s="57"/>
      <c r="X303" s="12"/>
      <c r="Y303" s="12"/>
      <c r="Z303" s="12"/>
      <c r="AA303" s="12"/>
      <c r="AB303" s="12"/>
      <c r="AC303" s="12"/>
      <c r="AD303" s="12"/>
      <c r="AE303" s="12"/>
      <c r="AF303" s="12"/>
      <c r="AG303" s="12"/>
      <c r="AH303" s="12"/>
      <c r="AI303" s="12"/>
    </row>
    <row r="304" spans="1:35" x14ac:dyDescent="0.2">
      <c r="A304" s="7" t="s">
        <v>486</v>
      </c>
      <c r="B304" s="5">
        <v>482000</v>
      </c>
      <c r="C304" s="7" t="s">
        <v>280</v>
      </c>
      <c r="D304" s="12">
        <v>61908</v>
      </c>
      <c r="E304" s="12">
        <v>69503</v>
      </c>
      <c r="F304" s="12">
        <v>55368</v>
      </c>
      <c r="G304" s="13">
        <v>66975</v>
      </c>
      <c r="H304" s="7">
        <v>76144</v>
      </c>
      <c r="I304" s="7">
        <v>79272</v>
      </c>
      <c r="J304" s="7">
        <v>81721</v>
      </c>
      <c r="K304" s="7">
        <v>88298</v>
      </c>
      <c r="L304" s="7">
        <v>80789</v>
      </c>
      <c r="M304" s="57"/>
      <c r="O304" s="12"/>
      <c r="P304" s="57"/>
      <c r="Q304" s="57"/>
      <c r="R304" s="57"/>
      <c r="S304" s="57"/>
      <c r="T304" s="57"/>
      <c r="X304" s="12"/>
      <c r="Y304" s="12"/>
      <c r="Z304" s="12"/>
      <c r="AA304" s="12"/>
      <c r="AB304" s="12"/>
      <c r="AC304" s="12"/>
      <c r="AD304" s="12"/>
      <c r="AE304" s="12"/>
      <c r="AF304" s="12"/>
      <c r="AG304" s="12"/>
      <c r="AH304" s="12"/>
      <c r="AI304" s="12"/>
    </row>
    <row r="305" spans="1:35" x14ac:dyDescent="0.2">
      <c r="A305" s="7" t="s">
        <v>486</v>
      </c>
      <c r="B305" s="5">
        <v>483000</v>
      </c>
      <c r="C305" s="7" t="s">
        <v>281</v>
      </c>
      <c r="D305" s="12">
        <v>48330</v>
      </c>
      <c r="E305" s="12">
        <v>54733</v>
      </c>
      <c r="F305" s="12">
        <v>49217</v>
      </c>
      <c r="G305" s="13">
        <v>54004</v>
      </c>
      <c r="H305" s="7">
        <v>56578</v>
      </c>
      <c r="I305" s="7">
        <v>59281</v>
      </c>
      <c r="J305" s="7">
        <v>60617</v>
      </c>
      <c r="K305" s="7">
        <v>62197</v>
      </c>
      <c r="L305" s="7">
        <v>60164</v>
      </c>
      <c r="M305" s="57"/>
      <c r="O305" s="12"/>
      <c r="P305" s="57"/>
      <c r="Q305" s="57"/>
      <c r="R305" s="57"/>
      <c r="S305" s="57"/>
      <c r="T305" s="57"/>
      <c r="X305" s="12"/>
      <c r="Y305" s="12"/>
      <c r="Z305" s="12"/>
      <c r="AA305" s="12"/>
      <c r="AB305" s="12"/>
      <c r="AC305" s="12"/>
      <c r="AD305" s="12"/>
      <c r="AE305" s="12"/>
      <c r="AF305" s="12"/>
      <c r="AG305" s="12"/>
      <c r="AH305" s="12"/>
      <c r="AI305" s="12"/>
    </row>
    <row r="306" spans="1:35" x14ac:dyDescent="0.2">
      <c r="A306" s="7" t="s">
        <v>486</v>
      </c>
      <c r="B306" s="5">
        <v>484000</v>
      </c>
      <c r="C306" s="7" t="s">
        <v>282</v>
      </c>
      <c r="D306" s="12">
        <v>283159</v>
      </c>
      <c r="E306" s="12">
        <v>287597</v>
      </c>
      <c r="F306" s="12">
        <v>233199</v>
      </c>
      <c r="G306" s="13">
        <v>253443</v>
      </c>
      <c r="H306" s="7">
        <v>281507</v>
      </c>
      <c r="I306" s="7">
        <v>300778</v>
      </c>
      <c r="J306" s="7">
        <v>309990</v>
      </c>
      <c r="K306" s="7">
        <v>332205</v>
      </c>
      <c r="L306" s="7">
        <v>333910</v>
      </c>
      <c r="M306" s="57"/>
      <c r="O306" s="12"/>
      <c r="P306" s="57"/>
      <c r="Q306" s="57"/>
      <c r="R306" s="57"/>
      <c r="S306" s="57"/>
      <c r="T306" s="57"/>
      <c r="X306" s="12"/>
      <c r="Y306" s="12"/>
      <c r="Z306" s="12"/>
      <c r="AA306" s="12"/>
      <c r="AB306" s="12"/>
      <c r="AC306" s="12"/>
      <c r="AD306" s="12"/>
      <c r="AE306" s="12"/>
      <c r="AF306" s="12"/>
      <c r="AG306" s="12"/>
      <c r="AH306" s="12"/>
      <c r="AI306" s="12"/>
    </row>
    <row r="307" spans="1:35" x14ac:dyDescent="0.2">
      <c r="A307" s="7" t="s">
        <v>486</v>
      </c>
      <c r="B307" s="5">
        <v>485000</v>
      </c>
      <c r="C307" s="7" t="s">
        <v>283</v>
      </c>
      <c r="D307" s="12">
        <v>44815</v>
      </c>
      <c r="E307" s="12">
        <v>45339</v>
      </c>
      <c r="F307" s="12">
        <v>45148</v>
      </c>
      <c r="G307" s="13">
        <v>45842</v>
      </c>
      <c r="H307" s="7">
        <v>48879</v>
      </c>
      <c r="I307" s="7">
        <v>51936</v>
      </c>
      <c r="J307" s="7">
        <v>55129</v>
      </c>
      <c r="K307" s="7">
        <v>57344</v>
      </c>
      <c r="L307" s="7">
        <v>58079</v>
      </c>
      <c r="M307" s="57"/>
      <c r="O307" s="12"/>
      <c r="P307" s="57"/>
      <c r="Q307" s="57"/>
      <c r="R307" s="57"/>
      <c r="S307" s="57"/>
      <c r="T307" s="57"/>
      <c r="X307" s="12"/>
      <c r="Y307" s="12"/>
      <c r="Z307" s="12"/>
      <c r="AA307" s="12"/>
      <c r="AB307" s="12"/>
      <c r="AC307" s="12"/>
      <c r="AD307" s="12"/>
      <c r="AE307" s="12"/>
      <c r="AF307" s="12"/>
      <c r="AG307" s="12"/>
      <c r="AH307" s="12"/>
      <c r="AI307" s="12"/>
    </row>
    <row r="308" spans="1:35" x14ac:dyDescent="0.2">
      <c r="A308" s="7" t="s">
        <v>486</v>
      </c>
      <c r="B308" s="5">
        <v>486000</v>
      </c>
      <c r="C308" s="7" t="s">
        <v>284</v>
      </c>
      <c r="D308" s="12">
        <v>25880</v>
      </c>
      <c r="E308" s="12">
        <v>29378</v>
      </c>
      <c r="F308" s="12">
        <v>23971</v>
      </c>
      <c r="G308" s="13">
        <v>25811</v>
      </c>
      <c r="H308" s="7">
        <v>27355</v>
      </c>
      <c r="I308" s="7">
        <v>27483</v>
      </c>
      <c r="J308" s="7">
        <v>29334</v>
      </c>
      <c r="K308" s="7">
        <v>31905</v>
      </c>
      <c r="L308" s="7">
        <v>33206</v>
      </c>
      <c r="M308" s="57"/>
      <c r="O308" s="12"/>
      <c r="P308" s="57"/>
      <c r="Q308" s="57"/>
      <c r="R308" s="57"/>
      <c r="S308" s="57"/>
      <c r="T308" s="57"/>
      <c r="X308" s="12"/>
      <c r="Y308" s="12"/>
      <c r="Z308" s="12"/>
      <c r="AA308" s="12"/>
      <c r="AB308" s="12"/>
      <c r="AC308" s="12"/>
      <c r="AD308" s="12"/>
      <c r="AE308" s="12"/>
      <c r="AF308" s="12"/>
      <c r="AG308" s="12"/>
      <c r="AH308" s="12"/>
      <c r="AI308" s="12"/>
    </row>
    <row r="309" spans="1:35" x14ac:dyDescent="0.2">
      <c r="A309" s="7" t="s">
        <v>486</v>
      </c>
      <c r="B309" s="5" t="s">
        <v>430</v>
      </c>
      <c r="C309" s="7" t="s">
        <v>285</v>
      </c>
      <c r="D309" s="12">
        <v>94744</v>
      </c>
      <c r="E309" s="12">
        <v>99280</v>
      </c>
      <c r="F309" s="12">
        <v>84624</v>
      </c>
      <c r="G309" s="13">
        <v>92344</v>
      </c>
      <c r="H309" s="7">
        <v>100252</v>
      </c>
      <c r="I309" s="7">
        <v>105417</v>
      </c>
      <c r="J309" s="7">
        <v>111412</v>
      </c>
      <c r="K309" s="7">
        <v>120537</v>
      </c>
      <c r="L309" s="7">
        <v>127627</v>
      </c>
      <c r="M309" s="57"/>
      <c r="O309" s="12"/>
      <c r="P309" s="57"/>
      <c r="Q309" s="57"/>
      <c r="R309" s="57"/>
      <c r="S309" s="57"/>
      <c r="T309" s="57"/>
      <c r="X309" s="12"/>
      <c r="Y309" s="12"/>
      <c r="Z309" s="12"/>
      <c r="AA309" s="12"/>
      <c r="AB309" s="12"/>
      <c r="AC309" s="12"/>
      <c r="AD309" s="12"/>
      <c r="AE309" s="12"/>
      <c r="AF309" s="12"/>
      <c r="AG309" s="12"/>
      <c r="AH309" s="12"/>
      <c r="AI309" s="12"/>
    </row>
    <row r="310" spans="1:35" x14ac:dyDescent="0.2">
      <c r="A310" s="7" t="s">
        <v>486</v>
      </c>
      <c r="B310" s="5">
        <v>492000</v>
      </c>
      <c r="C310" s="7" t="s">
        <v>286</v>
      </c>
      <c r="D310" s="12">
        <v>83062</v>
      </c>
      <c r="E310" s="12">
        <v>84002</v>
      </c>
      <c r="F310" s="12">
        <v>74552</v>
      </c>
      <c r="G310" s="13">
        <v>76370</v>
      </c>
      <c r="H310" s="7">
        <v>83373</v>
      </c>
      <c r="I310" s="7">
        <v>87653</v>
      </c>
      <c r="J310" s="7">
        <v>90410</v>
      </c>
      <c r="K310" s="7">
        <v>94931</v>
      </c>
      <c r="L310" s="7">
        <v>98714</v>
      </c>
      <c r="M310" s="57"/>
      <c r="O310" s="12"/>
      <c r="P310" s="57"/>
      <c r="Q310" s="57"/>
      <c r="R310" s="57"/>
      <c r="S310" s="57"/>
      <c r="T310" s="57"/>
      <c r="X310" s="12"/>
      <c r="Y310" s="12"/>
      <c r="Z310" s="12"/>
      <c r="AA310" s="12"/>
      <c r="AB310" s="12"/>
      <c r="AC310" s="12"/>
      <c r="AD310" s="12"/>
      <c r="AE310" s="12"/>
      <c r="AF310" s="12"/>
      <c r="AG310" s="12"/>
      <c r="AH310" s="12"/>
      <c r="AI310" s="12"/>
    </row>
    <row r="311" spans="1:35" x14ac:dyDescent="0.2">
      <c r="A311" s="7" t="s">
        <v>486</v>
      </c>
      <c r="B311" s="5">
        <v>493000</v>
      </c>
      <c r="C311" s="7" t="s">
        <v>287</v>
      </c>
      <c r="D311" s="12">
        <v>69040</v>
      </c>
      <c r="E311" s="12">
        <v>73034</v>
      </c>
      <c r="F311" s="12">
        <v>71074</v>
      </c>
      <c r="G311" s="13">
        <v>76340</v>
      </c>
      <c r="H311" s="7">
        <v>80428</v>
      </c>
      <c r="I311" s="7">
        <v>84525</v>
      </c>
      <c r="J311" s="7">
        <v>87527</v>
      </c>
      <c r="K311" s="7">
        <v>90789</v>
      </c>
      <c r="L311" s="7">
        <v>93708</v>
      </c>
      <c r="M311" s="57"/>
      <c r="O311" s="12"/>
      <c r="P311" s="57"/>
      <c r="Q311" s="57"/>
      <c r="R311" s="57"/>
      <c r="S311" s="57"/>
      <c r="T311" s="57"/>
      <c r="X311" s="12"/>
      <c r="Y311" s="12"/>
      <c r="Z311" s="12"/>
      <c r="AA311" s="12"/>
      <c r="AB311" s="12"/>
      <c r="AC311" s="12"/>
      <c r="AD311" s="12"/>
      <c r="AE311" s="12"/>
      <c r="AF311" s="12"/>
      <c r="AG311" s="12"/>
      <c r="AH311" s="12"/>
      <c r="AI311" s="12"/>
    </row>
    <row r="312" spans="1:35" x14ac:dyDescent="0.2">
      <c r="A312" s="7" t="s">
        <v>486</v>
      </c>
      <c r="B312" s="5">
        <v>511110</v>
      </c>
      <c r="C312" s="7" t="s">
        <v>288</v>
      </c>
      <c r="D312" s="12">
        <v>48674</v>
      </c>
      <c r="E312" s="12">
        <v>44882</v>
      </c>
      <c r="F312" s="12">
        <v>37271</v>
      </c>
      <c r="G312" s="13">
        <v>35571</v>
      </c>
      <c r="H312" s="7">
        <v>33989</v>
      </c>
      <c r="I312" s="7">
        <v>32956</v>
      </c>
      <c r="J312" s="7">
        <v>31554</v>
      </c>
      <c r="K312" s="7">
        <v>31151</v>
      </c>
      <c r="L312" s="7">
        <v>29618</v>
      </c>
      <c r="M312" s="57"/>
      <c r="O312" s="12"/>
      <c r="P312" s="57"/>
      <c r="Q312" s="57"/>
      <c r="R312" s="57"/>
      <c r="S312" s="57"/>
      <c r="T312" s="57"/>
      <c r="X312" s="12"/>
      <c r="Y312" s="12"/>
      <c r="Z312" s="12"/>
      <c r="AA312" s="12"/>
      <c r="AB312" s="12"/>
      <c r="AC312" s="12"/>
      <c r="AD312" s="12"/>
      <c r="AE312" s="12"/>
      <c r="AF312" s="12"/>
      <c r="AG312" s="12"/>
      <c r="AH312" s="12"/>
      <c r="AI312" s="12"/>
    </row>
    <row r="313" spans="1:35" x14ac:dyDescent="0.2">
      <c r="A313" s="7" t="s">
        <v>486</v>
      </c>
      <c r="B313" s="5">
        <v>511120</v>
      </c>
      <c r="C313" s="7" t="s">
        <v>289</v>
      </c>
      <c r="D313" s="12">
        <v>47571</v>
      </c>
      <c r="E313" s="12">
        <v>46499</v>
      </c>
      <c r="F313" s="12">
        <v>40505</v>
      </c>
      <c r="G313" s="13">
        <v>39863</v>
      </c>
      <c r="H313" s="7">
        <v>40000</v>
      </c>
      <c r="I313" s="7">
        <v>40282</v>
      </c>
      <c r="J313" s="7">
        <v>40155</v>
      </c>
      <c r="K313" s="7">
        <v>40458</v>
      </c>
      <c r="L313" s="7">
        <v>39217</v>
      </c>
      <c r="M313" s="57"/>
      <c r="O313" s="12"/>
      <c r="P313" s="57"/>
      <c r="Q313" s="57"/>
      <c r="R313" s="57"/>
      <c r="S313" s="57"/>
      <c r="T313" s="57"/>
      <c r="X313" s="12"/>
      <c r="Y313" s="12"/>
      <c r="Z313" s="12"/>
      <c r="AA313" s="12"/>
      <c r="AB313" s="12"/>
      <c r="AC313" s="12"/>
      <c r="AD313" s="12"/>
      <c r="AE313" s="12"/>
      <c r="AF313" s="12"/>
      <c r="AG313" s="12"/>
      <c r="AH313" s="12"/>
      <c r="AI313" s="12"/>
    </row>
    <row r="314" spans="1:35" x14ac:dyDescent="0.2">
      <c r="A314" s="7" t="s">
        <v>486</v>
      </c>
      <c r="B314" s="5">
        <v>511130</v>
      </c>
      <c r="C314" s="7" t="s">
        <v>290</v>
      </c>
      <c r="D314" s="12">
        <v>37603</v>
      </c>
      <c r="E314" s="12">
        <v>37989</v>
      </c>
      <c r="F314" s="12">
        <v>36652</v>
      </c>
      <c r="G314" s="13">
        <v>38760</v>
      </c>
      <c r="H314" s="7">
        <v>38852</v>
      </c>
      <c r="I314" s="7">
        <v>37607</v>
      </c>
      <c r="J314" s="7">
        <v>38352</v>
      </c>
      <c r="K314" s="7">
        <v>39418</v>
      </c>
      <c r="L314" s="7">
        <v>39309</v>
      </c>
      <c r="M314" s="57"/>
      <c r="O314" s="12"/>
      <c r="P314" s="57"/>
      <c r="Q314" s="57"/>
      <c r="R314" s="57"/>
      <c r="S314" s="57"/>
      <c r="T314" s="57"/>
      <c r="X314" s="12"/>
      <c r="Y314" s="12"/>
      <c r="Z314" s="12"/>
      <c r="AA314" s="12"/>
      <c r="AB314" s="12"/>
      <c r="AC314" s="12"/>
      <c r="AD314" s="12"/>
      <c r="AE314" s="12"/>
      <c r="AF314" s="12"/>
      <c r="AG314" s="12"/>
      <c r="AH314" s="12"/>
      <c r="AI314" s="12"/>
    </row>
    <row r="315" spans="1:35" x14ac:dyDescent="0.2">
      <c r="A315" s="7" t="s">
        <v>486</v>
      </c>
      <c r="B315" s="5" t="s">
        <v>431</v>
      </c>
      <c r="C315" s="7" t="s">
        <v>291</v>
      </c>
      <c r="D315" s="12">
        <v>26762</v>
      </c>
      <c r="E315" s="12">
        <v>26206</v>
      </c>
      <c r="F315" s="12">
        <v>23493</v>
      </c>
      <c r="G315" s="13">
        <v>20205</v>
      </c>
      <c r="H315" s="7">
        <v>19710</v>
      </c>
      <c r="I315" s="7">
        <v>18695</v>
      </c>
      <c r="J315" s="7">
        <v>16256</v>
      </c>
      <c r="K315" s="7">
        <v>16627</v>
      </c>
      <c r="L315" s="7">
        <v>16371</v>
      </c>
      <c r="M315" s="57"/>
      <c r="O315" s="12"/>
      <c r="P315" s="57"/>
      <c r="Q315" s="57"/>
      <c r="R315" s="57"/>
      <c r="S315" s="57"/>
      <c r="T315" s="57"/>
      <c r="X315" s="12"/>
      <c r="Y315" s="12"/>
      <c r="Z315" s="12"/>
      <c r="AA315" s="12"/>
      <c r="AB315" s="12"/>
      <c r="AC315" s="12"/>
      <c r="AD315" s="12"/>
      <c r="AE315" s="12"/>
      <c r="AF315" s="12"/>
      <c r="AG315" s="12"/>
      <c r="AH315" s="12"/>
      <c r="AI315" s="12"/>
    </row>
    <row r="316" spans="1:35" x14ac:dyDescent="0.2">
      <c r="A316" s="7" t="s">
        <v>486</v>
      </c>
      <c r="B316" s="5">
        <v>511200</v>
      </c>
      <c r="C316" s="7" t="s">
        <v>292</v>
      </c>
      <c r="D316" s="12">
        <v>143803</v>
      </c>
      <c r="E316" s="12">
        <v>152569</v>
      </c>
      <c r="F316" s="12">
        <v>148674</v>
      </c>
      <c r="G316" s="13">
        <v>153838</v>
      </c>
      <c r="H316" s="7">
        <v>166486</v>
      </c>
      <c r="I316" s="7">
        <v>171559</v>
      </c>
      <c r="J316" s="7">
        <v>183997</v>
      </c>
      <c r="K316" s="7">
        <v>196378</v>
      </c>
      <c r="L316" s="7">
        <v>201881</v>
      </c>
      <c r="M316" s="57"/>
      <c r="O316" s="12"/>
      <c r="P316" s="57"/>
      <c r="Q316" s="57"/>
      <c r="R316" s="57"/>
      <c r="S316" s="57"/>
      <c r="T316" s="57"/>
      <c r="X316" s="12"/>
      <c r="Y316" s="12"/>
      <c r="Z316" s="12"/>
      <c r="AA316" s="12"/>
      <c r="AB316" s="12"/>
      <c r="AC316" s="12"/>
      <c r="AD316" s="12"/>
      <c r="AE316" s="12"/>
      <c r="AF316" s="12"/>
      <c r="AG316" s="12"/>
      <c r="AH316" s="12"/>
      <c r="AI316" s="12"/>
    </row>
    <row r="317" spans="1:35" x14ac:dyDescent="0.2">
      <c r="A317" s="7" t="s">
        <v>486</v>
      </c>
      <c r="B317" s="5">
        <v>512100</v>
      </c>
      <c r="C317" s="7" t="s">
        <v>293</v>
      </c>
      <c r="D317" s="12">
        <v>114728</v>
      </c>
      <c r="E317" s="12">
        <v>111873</v>
      </c>
      <c r="F317" s="12">
        <v>106195</v>
      </c>
      <c r="G317" s="13">
        <v>117007</v>
      </c>
      <c r="H317" s="7">
        <v>119266</v>
      </c>
      <c r="I317" s="7">
        <v>124448</v>
      </c>
      <c r="J317" s="7">
        <v>128069</v>
      </c>
      <c r="K317" s="7">
        <v>125224</v>
      </c>
      <c r="L317" s="7">
        <v>131448</v>
      </c>
      <c r="M317" s="57"/>
      <c r="O317" s="12"/>
      <c r="P317" s="57"/>
      <c r="Q317" s="57"/>
      <c r="R317" s="57"/>
      <c r="S317" s="57"/>
      <c r="T317" s="57"/>
      <c r="X317" s="12"/>
      <c r="Y317" s="12"/>
      <c r="Z317" s="12"/>
      <c r="AA317" s="12"/>
      <c r="AB317" s="12"/>
      <c r="AC317" s="12"/>
      <c r="AD317" s="12"/>
      <c r="AE317" s="12"/>
      <c r="AF317" s="12"/>
      <c r="AG317" s="12"/>
      <c r="AH317" s="12"/>
      <c r="AI317" s="12"/>
    </row>
    <row r="318" spans="1:35" x14ac:dyDescent="0.2">
      <c r="A318" s="7" t="s">
        <v>486</v>
      </c>
      <c r="B318" s="5">
        <v>512200</v>
      </c>
      <c r="C318" s="7" t="s">
        <v>294</v>
      </c>
      <c r="D318" s="12">
        <v>20959</v>
      </c>
      <c r="E318" s="12">
        <v>20810</v>
      </c>
      <c r="F318" s="12">
        <v>19741</v>
      </c>
      <c r="G318" s="13">
        <v>19056</v>
      </c>
      <c r="H318" s="7">
        <v>18623</v>
      </c>
      <c r="I318" s="7">
        <v>19696</v>
      </c>
      <c r="J318" s="7">
        <v>20292</v>
      </c>
      <c r="K318" s="7">
        <v>21378</v>
      </c>
      <c r="L318" s="7">
        <v>22680</v>
      </c>
      <c r="M318" s="57"/>
      <c r="O318" s="12"/>
      <c r="P318" s="57"/>
      <c r="Q318" s="57"/>
      <c r="R318" s="57"/>
      <c r="S318" s="57"/>
      <c r="T318" s="57"/>
      <c r="X318" s="12"/>
      <c r="Y318" s="12"/>
      <c r="Z318" s="12"/>
      <c r="AA318" s="12"/>
      <c r="AB318" s="12"/>
      <c r="AC318" s="12"/>
      <c r="AD318" s="12"/>
      <c r="AE318" s="12"/>
      <c r="AF318" s="12"/>
      <c r="AG318" s="12"/>
      <c r="AH318" s="12"/>
      <c r="AI318" s="12"/>
    </row>
    <row r="319" spans="1:35" x14ac:dyDescent="0.2">
      <c r="A319" s="7" t="s">
        <v>486</v>
      </c>
      <c r="B319" s="5">
        <v>515100</v>
      </c>
      <c r="C319" s="7" t="s">
        <v>295</v>
      </c>
      <c r="D319" s="12">
        <v>64307</v>
      </c>
      <c r="E319" s="12">
        <v>65150</v>
      </c>
      <c r="F319" s="12">
        <v>59304</v>
      </c>
      <c r="G319" s="13">
        <v>66349</v>
      </c>
      <c r="H319" s="7">
        <v>67465</v>
      </c>
      <c r="I319" s="7">
        <v>73870</v>
      </c>
      <c r="J319" s="7">
        <v>76173</v>
      </c>
      <c r="K319" s="7">
        <v>83207</v>
      </c>
      <c r="L319" s="7">
        <v>86909</v>
      </c>
      <c r="M319" s="57"/>
      <c r="O319" s="12"/>
      <c r="P319" s="57"/>
      <c r="Q319" s="57"/>
      <c r="R319" s="57"/>
      <c r="S319" s="57"/>
      <c r="T319" s="57"/>
      <c r="X319" s="12"/>
      <c r="Y319" s="12"/>
      <c r="Z319" s="12"/>
      <c r="AA319" s="12"/>
      <c r="AB319" s="12"/>
      <c r="AC319" s="12"/>
      <c r="AD319" s="12"/>
      <c r="AE319" s="12"/>
      <c r="AF319" s="12"/>
      <c r="AG319" s="12"/>
      <c r="AH319" s="12"/>
      <c r="AI319" s="12"/>
    </row>
    <row r="320" spans="1:35" x14ac:dyDescent="0.2">
      <c r="A320" s="7" t="s">
        <v>486</v>
      </c>
      <c r="B320" s="5">
        <v>515200</v>
      </c>
      <c r="C320" s="7" t="s">
        <v>296</v>
      </c>
      <c r="D320" s="12">
        <v>57405</v>
      </c>
      <c r="E320" s="12">
        <v>61909</v>
      </c>
      <c r="F320" s="12">
        <v>63834</v>
      </c>
      <c r="G320" s="13">
        <v>68426</v>
      </c>
      <c r="H320" s="7">
        <v>74296</v>
      </c>
      <c r="I320" s="7">
        <v>79101</v>
      </c>
      <c r="J320" s="7">
        <v>83815</v>
      </c>
      <c r="K320" s="7">
        <v>88723</v>
      </c>
      <c r="L320" s="7">
        <v>95008</v>
      </c>
      <c r="M320" s="57"/>
      <c r="O320" s="12"/>
      <c r="P320" s="57"/>
      <c r="Q320" s="57"/>
      <c r="R320" s="57"/>
      <c r="S320" s="57"/>
      <c r="T320" s="57"/>
      <c r="X320" s="12"/>
      <c r="Y320" s="12"/>
      <c r="Z320" s="12"/>
      <c r="AA320" s="12"/>
      <c r="AB320" s="12"/>
      <c r="AC320" s="12"/>
      <c r="AD320" s="12"/>
      <c r="AE320" s="12"/>
      <c r="AF320" s="12"/>
      <c r="AG320" s="12"/>
      <c r="AH320" s="12"/>
      <c r="AI320" s="12"/>
    </row>
    <row r="321" spans="1:35" x14ac:dyDescent="0.2">
      <c r="A321" s="7" t="s">
        <v>486</v>
      </c>
      <c r="B321" s="5">
        <v>517110</v>
      </c>
      <c r="C321" s="7" t="s">
        <v>297</v>
      </c>
      <c r="D321" s="12">
        <v>321093</v>
      </c>
      <c r="E321" s="12">
        <v>325683</v>
      </c>
      <c r="F321" s="12">
        <v>317987</v>
      </c>
      <c r="G321" s="13">
        <v>327567</v>
      </c>
      <c r="H321" s="7">
        <v>335738</v>
      </c>
      <c r="I321" s="7">
        <v>340795</v>
      </c>
      <c r="J321" s="7">
        <v>345867</v>
      </c>
      <c r="K321" s="7">
        <v>354600</v>
      </c>
      <c r="L321" s="7">
        <v>365510</v>
      </c>
      <c r="M321" s="57"/>
      <c r="O321" s="12"/>
      <c r="P321" s="57"/>
      <c r="Q321" s="57"/>
      <c r="R321" s="57"/>
      <c r="S321" s="57"/>
      <c r="T321" s="57"/>
      <c r="X321" s="12"/>
      <c r="Y321" s="12"/>
      <c r="Z321" s="12"/>
      <c r="AA321" s="12"/>
      <c r="AB321" s="12"/>
      <c r="AC321" s="12"/>
      <c r="AD321" s="12"/>
      <c r="AE321" s="12"/>
      <c r="AF321" s="12"/>
      <c r="AG321" s="12"/>
      <c r="AH321" s="12"/>
      <c r="AI321" s="12"/>
    </row>
    <row r="322" spans="1:35" x14ac:dyDescent="0.2">
      <c r="A322" s="7" t="s">
        <v>486</v>
      </c>
      <c r="B322" s="5">
        <v>517210</v>
      </c>
      <c r="C322" s="7" t="s">
        <v>298</v>
      </c>
      <c r="D322" s="12">
        <v>171042</v>
      </c>
      <c r="E322" s="12">
        <v>180575</v>
      </c>
      <c r="F322" s="12">
        <v>184218</v>
      </c>
      <c r="G322" s="13">
        <v>193511</v>
      </c>
      <c r="H322" s="7">
        <v>207661</v>
      </c>
      <c r="I322" s="7">
        <v>219176</v>
      </c>
      <c r="J322" s="7">
        <v>229463</v>
      </c>
      <c r="K322" s="7">
        <v>251558</v>
      </c>
      <c r="L322" s="7">
        <v>255484</v>
      </c>
      <c r="M322" s="57"/>
      <c r="O322" s="12"/>
      <c r="P322" s="57"/>
      <c r="Q322" s="57"/>
      <c r="R322" s="57"/>
      <c r="S322" s="57"/>
      <c r="T322" s="57"/>
      <c r="X322" s="12"/>
      <c r="Y322" s="12"/>
      <c r="Z322" s="12"/>
      <c r="AA322" s="12"/>
      <c r="AB322" s="12"/>
      <c r="AC322" s="12"/>
      <c r="AD322" s="12"/>
      <c r="AE322" s="12"/>
      <c r="AF322" s="12"/>
      <c r="AG322" s="12"/>
      <c r="AH322" s="12"/>
      <c r="AI322" s="12"/>
    </row>
    <row r="323" spans="1:35" x14ac:dyDescent="0.2">
      <c r="A323" s="7" t="s">
        <v>486</v>
      </c>
      <c r="B323" s="5" t="s">
        <v>432</v>
      </c>
      <c r="C323" s="7" t="s">
        <v>299</v>
      </c>
      <c r="D323" s="12">
        <v>34859</v>
      </c>
      <c r="E323" s="12">
        <v>35891</v>
      </c>
      <c r="F323" s="12">
        <v>35096</v>
      </c>
      <c r="G323" s="13">
        <v>34568</v>
      </c>
      <c r="H323" s="7">
        <v>31529</v>
      </c>
      <c r="I323" s="7">
        <v>34748</v>
      </c>
      <c r="J323" s="7">
        <v>36948</v>
      </c>
      <c r="K323" s="7">
        <v>39819</v>
      </c>
      <c r="L323" s="7">
        <v>42994</v>
      </c>
      <c r="M323" s="57"/>
      <c r="O323" s="12"/>
      <c r="P323" s="57"/>
      <c r="Q323" s="57"/>
      <c r="R323" s="57"/>
      <c r="S323" s="57"/>
      <c r="T323" s="57"/>
      <c r="X323" s="12"/>
      <c r="Y323" s="12"/>
      <c r="Z323" s="12"/>
      <c r="AA323" s="12"/>
      <c r="AB323" s="12"/>
      <c r="AC323" s="12"/>
      <c r="AD323" s="12"/>
      <c r="AE323" s="12"/>
      <c r="AF323" s="12"/>
      <c r="AG323" s="12"/>
      <c r="AH323" s="12"/>
      <c r="AI323" s="12"/>
    </row>
    <row r="324" spans="1:35" x14ac:dyDescent="0.2">
      <c r="A324" s="7" t="s">
        <v>486</v>
      </c>
      <c r="B324" s="5">
        <v>518200</v>
      </c>
      <c r="C324" s="7" t="s">
        <v>300</v>
      </c>
      <c r="D324" s="12">
        <v>80766</v>
      </c>
      <c r="E324" s="12">
        <v>86781</v>
      </c>
      <c r="F324" s="12">
        <v>85285</v>
      </c>
      <c r="G324" s="13">
        <v>89989</v>
      </c>
      <c r="H324" s="7">
        <v>96654</v>
      </c>
      <c r="I324" s="7">
        <v>104793</v>
      </c>
      <c r="J324" s="7">
        <v>111401</v>
      </c>
      <c r="K324" s="7">
        <v>115616</v>
      </c>
      <c r="L324" s="7">
        <v>124268</v>
      </c>
      <c r="M324" s="57"/>
      <c r="O324" s="12"/>
      <c r="P324" s="57"/>
      <c r="Q324" s="57"/>
      <c r="R324" s="57"/>
      <c r="S324" s="57"/>
      <c r="T324" s="57"/>
      <c r="X324" s="12"/>
      <c r="Y324" s="12"/>
      <c r="Z324" s="12"/>
      <c r="AA324" s="12"/>
      <c r="AB324" s="12"/>
      <c r="AC324" s="12"/>
      <c r="AD324" s="12"/>
      <c r="AE324" s="12"/>
      <c r="AF324" s="12"/>
      <c r="AG324" s="12"/>
      <c r="AH324" s="12"/>
      <c r="AI324" s="12"/>
    </row>
    <row r="325" spans="1:35" x14ac:dyDescent="0.2">
      <c r="A325" s="7" t="s">
        <v>486</v>
      </c>
      <c r="B325" s="5" t="s">
        <v>433</v>
      </c>
      <c r="C325" s="7" t="s">
        <v>301</v>
      </c>
      <c r="D325" s="12">
        <v>6999</v>
      </c>
      <c r="E325" s="12">
        <v>7571</v>
      </c>
      <c r="F325" s="12">
        <v>7584</v>
      </c>
      <c r="G325" s="13">
        <v>7535</v>
      </c>
      <c r="H325" s="7">
        <v>7986</v>
      </c>
      <c r="I325" s="7">
        <v>8534</v>
      </c>
      <c r="J325" s="7">
        <v>9005</v>
      </c>
      <c r="K325" s="7">
        <v>9411</v>
      </c>
      <c r="L325" s="7">
        <v>10153</v>
      </c>
      <c r="M325" s="57"/>
      <c r="O325" s="12"/>
      <c r="P325" s="57"/>
      <c r="Q325" s="57"/>
      <c r="R325" s="57"/>
      <c r="S325" s="57"/>
      <c r="T325" s="57"/>
      <c r="X325" s="12"/>
      <c r="Y325" s="12"/>
      <c r="Z325" s="12"/>
      <c r="AA325" s="12"/>
      <c r="AB325" s="12"/>
      <c r="AC325" s="12"/>
      <c r="AD325" s="12"/>
      <c r="AE325" s="12"/>
      <c r="AF325" s="12"/>
      <c r="AG325" s="12"/>
      <c r="AH325" s="12"/>
      <c r="AI325" s="12"/>
    </row>
    <row r="326" spans="1:35" x14ac:dyDescent="0.2">
      <c r="A326" s="7" t="s">
        <v>486</v>
      </c>
      <c r="B326" s="5">
        <v>519130</v>
      </c>
      <c r="C326" s="7" t="s">
        <v>302</v>
      </c>
      <c r="D326" s="12">
        <v>32007</v>
      </c>
      <c r="E326" s="12">
        <v>38326</v>
      </c>
      <c r="F326" s="12">
        <v>39585</v>
      </c>
      <c r="G326" s="13">
        <v>43635</v>
      </c>
      <c r="H326" s="7">
        <v>50559</v>
      </c>
      <c r="I326" s="7">
        <v>60396</v>
      </c>
      <c r="J326" s="7">
        <v>67486</v>
      </c>
      <c r="K326" s="7">
        <v>77074</v>
      </c>
      <c r="L326" s="7">
        <v>88849</v>
      </c>
      <c r="M326" s="57"/>
      <c r="O326" s="12"/>
      <c r="P326" s="57"/>
      <c r="Q326" s="57"/>
      <c r="R326" s="57"/>
      <c r="S326" s="57"/>
      <c r="T326" s="57"/>
      <c r="X326" s="12"/>
      <c r="Y326" s="12"/>
      <c r="Z326" s="12"/>
      <c r="AA326" s="12"/>
      <c r="AB326" s="12"/>
      <c r="AC326" s="12"/>
      <c r="AD326" s="12"/>
      <c r="AE326" s="12"/>
      <c r="AF326" s="12"/>
      <c r="AG326" s="12"/>
      <c r="AH326" s="12"/>
      <c r="AI326" s="12"/>
    </row>
    <row r="327" spans="1:35" x14ac:dyDescent="0.2">
      <c r="A327" s="7" t="s">
        <v>486</v>
      </c>
      <c r="B327" s="5" t="s">
        <v>434</v>
      </c>
      <c r="C327" s="7" t="s">
        <v>303</v>
      </c>
      <c r="D327" s="12">
        <v>495803</v>
      </c>
      <c r="E327" s="12">
        <v>470563</v>
      </c>
      <c r="F327" s="12">
        <v>474311</v>
      </c>
      <c r="G327" s="13">
        <v>472511</v>
      </c>
      <c r="H327" s="7">
        <v>459953</v>
      </c>
      <c r="I327" s="7">
        <v>484152</v>
      </c>
      <c r="J327" s="7">
        <v>488054</v>
      </c>
      <c r="K327" s="7">
        <v>509369</v>
      </c>
      <c r="L327" s="7">
        <v>552554</v>
      </c>
      <c r="M327" s="57"/>
      <c r="O327" s="12"/>
      <c r="P327" s="57"/>
      <c r="Q327" s="57"/>
      <c r="R327" s="57"/>
      <c r="S327" s="57"/>
      <c r="T327" s="57"/>
      <c r="X327" s="12"/>
      <c r="Y327" s="12"/>
      <c r="Z327" s="12"/>
      <c r="AA327" s="12"/>
      <c r="AB327" s="12"/>
      <c r="AC327" s="12"/>
      <c r="AD327" s="12"/>
      <c r="AE327" s="12"/>
      <c r="AF327" s="12"/>
      <c r="AG327" s="12"/>
      <c r="AH327" s="12"/>
      <c r="AI327" s="12"/>
    </row>
    <row r="328" spans="1:35" x14ac:dyDescent="0.2">
      <c r="A328" s="7" t="s">
        <v>486</v>
      </c>
      <c r="B328" s="5" t="s">
        <v>435</v>
      </c>
      <c r="C328" s="7" t="s">
        <v>304</v>
      </c>
      <c r="D328" s="12">
        <v>242099</v>
      </c>
      <c r="E328" s="12">
        <v>246148</v>
      </c>
      <c r="F328" s="12">
        <v>215480</v>
      </c>
      <c r="G328" s="13">
        <v>191643</v>
      </c>
      <c r="H328" s="7">
        <v>180947</v>
      </c>
      <c r="I328" s="7">
        <v>182322</v>
      </c>
      <c r="J328" s="7">
        <v>188164</v>
      </c>
      <c r="K328" s="7">
        <v>196865</v>
      </c>
      <c r="L328" s="7">
        <v>202860</v>
      </c>
      <c r="M328" s="57"/>
      <c r="O328" s="12"/>
      <c r="P328" s="57"/>
      <c r="Q328" s="57"/>
      <c r="R328" s="57"/>
      <c r="S328" s="57"/>
      <c r="T328" s="57"/>
      <c r="X328" s="12"/>
      <c r="Y328" s="12"/>
      <c r="Z328" s="12"/>
      <c r="AA328" s="12"/>
      <c r="AB328" s="12"/>
      <c r="AC328" s="12"/>
      <c r="AD328" s="12"/>
      <c r="AE328" s="12"/>
      <c r="AF328" s="12"/>
      <c r="AG328" s="12"/>
      <c r="AH328" s="12"/>
      <c r="AI328" s="12"/>
    </row>
    <row r="329" spans="1:35" x14ac:dyDescent="0.2">
      <c r="A329" s="7" t="s">
        <v>486</v>
      </c>
      <c r="B329" s="5" t="s">
        <v>436</v>
      </c>
      <c r="C329" s="7" t="s">
        <v>305</v>
      </c>
      <c r="D329" s="12">
        <v>262949</v>
      </c>
      <c r="E329" s="12">
        <v>194295</v>
      </c>
      <c r="F329" s="12">
        <v>195829</v>
      </c>
      <c r="G329" s="13">
        <v>201362</v>
      </c>
      <c r="H329" s="7">
        <v>183011</v>
      </c>
      <c r="I329" s="7">
        <v>182914</v>
      </c>
      <c r="J329" s="7">
        <v>188740</v>
      </c>
      <c r="K329" s="7">
        <v>197007</v>
      </c>
      <c r="L329" s="7">
        <v>199382</v>
      </c>
      <c r="M329" s="57"/>
      <c r="O329" s="12"/>
      <c r="P329" s="57"/>
      <c r="Q329" s="57"/>
      <c r="R329" s="57"/>
      <c r="S329" s="57"/>
      <c r="T329" s="57"/>
      <c r="X329" s="12"/>
      <c r="Y329" s="12"/>
      <c r="Z329" s="12"/>
      <c r="AA329" s="12"/>
      <c r="AB329" s="12"/>
      <c r="AC329" s="12"/>
      <c r="AD329" s="12"/>
      <c r="AE329" s="12"/>
      <c r="AF329" s="12"/>
      <c r="AG329" s="12"/>
      <c r="AH329" s="12"/>
      <c r="AI329" s="12"/>
    </row>
    <row r="330" spans="1:35" x14ac:dyDescent="0.2">
      <c r="A330" s="7" t="s">
        <v>486</v>
      </c>
      <c r="B330" s="5">
        <v>523900</v>
      </c>
      <c r="C330" s="7" t="s">
        <v>306</v>
      </c>
      <c r="D330" s="12">
        <v>240491</v>
      </c>
      <c r="E330" s="12">
        <v>238382</v>
      </c>
      <c r="F330" s="12">
        <v>207143</v>
      </c>
      <c r="G330" s="13">
        <v>216999</v>
      </c>
      <c r="H330" s="7">
        <v>227223</v>
      </c>
      <c r="I330" s="7">
        <v>242244</v>
      </c>
      <c r="J330" s="7">
        <v>266732</v>
      </c>
      <c r="K330" s="7">
        <v>286064</v>
      </c>
      <c r="L330" s="7">
        <v>291415</v>
      </c>
      <c r="M330" s="57"/>
      <c r="O330" s="12"/>
      <c r="P330" s="57"/>
      <c r="Q330" s="57"/>
      <c r="R330" s="57"/>
      <c r="S330" s="57"/>
      <c r="T330" s="57"/>
      <c r="X330" s="12"/>
      <c r="Y330" s="12"/>
      <c r="Z330" s="12"/>
      <c r="AA330" s="12"/>
      <c r="AB330" s="12"/>
      <c r="AC330" s="12"/>
      <c r="AD330" s="12"/>
      <c r="AE330" s="12"/>
      <c r="AF330" s="12"/>
      <c r="AG330" s="12"/>
      <c r="AH330" s="12"/>
      <c r="AI330" s="12"/>
    </row>
    <row r="331" spans="1:35" x14ac:dyDescent="0.2">
      <c r="A331" s="7" t="s">
        <v>486</v>
      </c>
      <c r="B331" s="5">
        <v>524100</v>
      </c>
      <c r="C331" s="7" t="s">
        <v>307</v>
      </c>
      <c r="D331" s="12">
        <v>533933</v>
      </c>
      <c r="E331" s="12">
        <v>534590</v>
      </c>
      <c r="F331" s="12">
        <v>491492</v>
      </c>
      <c r="G331" s="13">
        <v>525765</v>
      </c>
      <c r="H331" s="7">
        <v>558009</v>
      </c>
      <c r="I331" s="7">
        <v>540927</v>
      </c>
      <c r="J331" s="7">
        <v>561499</v>
      </c>
      <c r="K331" s="7">
        <v>615262</v>
      </c>
      <c r="L331" s="7">
        <v>634712</v>
      </c>
      <c r="M331" s="57"/>
      <c r="O331" s="12"/>
      <c r="P331" s="57"/>
      <c r="Q331" s="57"/>
      <c r="R331" s="57"/>
      <c r="S331" s="57"/>
      <c r="T331" s="57"/>
      <c r="X331" s="12"/>
      <c r="Y331" s="12"/>
      <c r="Z331" s="12"/>
      <c r="AA331" s="12"/>
      <c r="AB331" s="12"/>
      <c r="AC331" s="12"/>
      <c r="AD331" s="12"/>
      <c r="AE331" s="12"/>
      <c r="AF331" s="12"/>
      <c r="AG331" s="12"/>
      <c r="AH331" s="12"/>
      <c r="AI331" s="12"/>
    </row>
    <row r="332" spans="1:35" x14ac:dyDescent="0.2">
      <c r="A332" s="7" t="s">
        <v>486</v>
      </c>
      <c r="B332" s="5">
        <v>524200</v>
      </c>
      <c r="C332" s="7" t="s">
        <v>308</v>
      </c>
      <c r="D332" s="12">
        <v>169663</v>
      </c>
      <c r="E332" s="12">
        <v>175764</v>
      </c>
      <c r="F332" s="12">
        <v>170885</v>
      </c>
      <c r="G332" s="13">
        <v>173672</v>
      </c>
      <c r="H332" s="7">
        <v>185769</v>
      </c>
      <c r="I332" s="7">
        <v>214179</v>
      </c>
      <c r="J332" s="7">
        <v>235925</v>
      </c>
      <c r="K332" s="7">
        <v>244172</v>
      </c>
      <c r="L332" s="7">
        <v>255403</v>
      </c>
      <c r="M332" s="57"/>
      <c r="O332" s="12"/>
      <c r="P332" s="57"/>
      <c r="Q332" s="57"/>
      <c r="R332" s="57"/>
      <c r="S332" s="57"/>
      <c r="T332" s="57"/>
      <c r="X332" s="12"/>
      <c r="Y332" s="12"/>
      <c r="Z332" s="12"/>
      <c r="AA332" s="12"/>
      <c r="AB332" s="12"/>
      <c r="AC332" s="12"/>
      <c r="AD332" s="12"/>
      <c r="AE332" s="12"/>
      <c r="AF332" s="12"/>
      <c r="AG332" s="12"/>
      <c r="AH332" s="12"/>
      <c r="AI332" s="12"/>
    </row>
    <row r="333" spans="1:35" x14ac:dyDescent="0.2">
      <c r="A333" s="7" t="s">
        <v>486</v>
      </c>
      <c r="B333" s="5">
        <v>525000</v>
      </c>
      <c r="C333" s="7" t="s">
        <v>309</v>
      </c>
      <c r="D333" s="12">
        <v>116572</v>
      </c>
      <c r="E333" s="12">
        <v>120140</v>
      </c>
      <c r="F333" s="12">
        <v>99173</v>
      </c>
      <c r="G333" s="13">
        <v>106812</v>
      </c>
      <c r="H333" s="7">
        <v>112171</v>
      </c>
      <c r="I333" s="7">
        <v>116084</v>
      </c>
      <c r="J333" s="7">
        <v>135637</v>
      </c>
      <c r="K333" s="7">
        <v>139315</v>
      </c>
      <c r="L333" s="7">
        <v>141348</v>
      </c>
      <c r="M333" s="57"/>
      <c r="O333" s="12"/>
      <c r="P333" s="57"/>
      <c r="Q333" s="57"/>
      <c r="R333" s="57"/>
      <c r="S333" s="57"/>
      <c r="T333" s="57"/>
      <c r="X333" s="12"/>
      <c r="Y333" s="12"/>
      <c r="Z333" s="12"/>
      <c r="AA333" s="12"/>
      <c r="AB333" s="12"/>
      <c r="AC333" s="12"/>
      <c r="AD333" s="12"/>
      <c r="AE333" s="12"/>
      <c r="AF333" s="12"/>
      <c r="AG333" s="12"/>
      <c r="AH333" s="12"/>
      <c r="AI333" s="12"/>
    </row>
    <row r="334" spans="1:35" x14ac:dyDescent="0.2">
      <c r="A334" s="7" t="s">
        <v>486</v>
      </c>
      <c r="B334" s="5" t="s">
        <v>437</v>
      </c>
      <c r="C334" s="7" t="s">
        <v>310</v>
      </c>
      <c r="D334" s="12">
        <v>1496841</v>
      </c>
      <c r="E334" s="12">
        <v>1553377</v>
      </c>
      <c r="F334" s="12">
        <v>1591035</v>
      </c>
      <c r="G334" s="13">
        <v>1605453</v>
      </c>
      <c r="H334" s="7">
        <v>1656277</v>
      </c>
      <c r="I334" s="7">
        <v>1701304</v>
      </c>
      <c r="J334" s="7">
        <v>1744130</v>
      </c>
      <c r="K334" s="7">
        <v>1820837</v>
      </c>
      <c r="L334" s="7">
        <v>1919236</v>
      </c>
      <c r="M334" s="57"/>
      <c r="O334" s="12"/>
      <c r="P334" s="57"/>
      <c r="Q334" s="57"/>
      <c r="R334" s="57"/>
      <c r="S334" s="57"/>
      <c r="T334" s="57"/>
      <c r="X334" s="12"/>
      <c r="Y334" s="12"/>
      <c r="Z334" s="12"/>
      <c r="AA334" s="12"/>
      <c r="AB334" s="12"/>
      <c r="AC334" s="12"/>
      <c r="AD334" s="12"/>
      <c r="AE334" s="12"/>
      <c r="AF334" s="12"/>
      <c r="AG334" s="12"/>
      <c r="AH334" s="12"/>
      <c r="AI334" s="12"/>
    </row>
    <row r="335" spans="1:35" x14ac:dyDescent="0.2">
      <c r="A335" s="7" t="s">
        <v>486</v>
      </c>
      <c r="B335" s="5" t="s">
        <v>438</v>
      </c>
      <c r="C335" s="7" t="s">
        <v>311</v>
      </c>
      <c r="D335" s="12">
        <v>876480</v>
      </c>
      <c r="E335" s="12">
        <v>793803</v>
      </c>
      <c r="F335" s="12">
        <v>726359</v>
      </c>
      <c r="G335" s="13">
        <v>761667</v>
      </c>
      <c r="H335" s="7">
        <v>770843</v>
      </c>
      <c r="I335" s="7">
        <v>832985</v>
      </c>
      <c r="J335" s="7">
        <v>902638</v>
      </c>
      <c r="K335" s="7">
        <v>993401</v>
      </c>
      <c r="L335" s="7">
        <v>1045908</v>
      </c>
      <c r="M335" s="57"/>
      <c r="O335" s="12"/>
      <c r="P335" s="57"/>
      <c r="Q335" s="57"/>
      <c r="R335" s="57"/>
      <c r="S335" s="57"/>
      <c r="T335" s="57"/>
      <c r="X335" s="12"/>
      <c r="Y335" s="12"/>
      <c r="Z335" s="12"/>
      <c r="AA335" s="12"/>
      <c r="AB335" s="12"/>
      <c r="AC335" s="12"/>
      <c r="AD335" s="12"/>
      <c r="AE335" s="12"/>
      <c r="AF335" s="12"/>
      <c r="AG335" s="12"/>
      <c r="AH335" s="12"/>
      <c r="AI335" s="12"/>
    </row>
    <row r="336" spans="1:35" x14ac:dyDescent="0.2">
      <c r="A336" s="7" t="s">
        <v>486</v>
      </c>
      <c r="B336" s="5">
        <v>532100</v>
      </c>
      <c r="C336" s="7" t="s">
        <v>312</v>
      </c>
      <c r="D336" s="12">
        <v>49060</v>
      </c>
      <c r="E336" s="12">
        <v>50421</v>
      </c>
      <c r="F336" s="12">
        <v>47308</v>
      </c>
      <c r="G336" s="13">
        <v>47759</v>
      </c>
      <c r="H336" s="7">
        <v>51257</v>
      </c>
      <c r="I336" s="7">
        <v>54283</v>
      </c>
      <c r="J336" s="7">
        <v>55921</v>
      </c>
      <c r="K336" s="7">
        <v>58972</v>
      </c>
      <c r="L336" s="7">
        <v>61672</v>
      </c>
      <c r="M336" s="57"/>
      <c r="O336" s="12"/>
      <c r="P336" s="57"/>
      <c r="Q336" s="57"/>
      <c r="R336" s="57"/>
      <c r="S336" s="57"/>
      <c r="T336" s="57"/>
      <c r="X336" s="12"/>
      <c r="Y336" s="12"/>
      <c r="Z336" s="12"/>
      <c r="AA336" s="12"/>
      <c r="AB336" s="12"/>
      <c r="AC336" s="12"/>
      <c r="AD336" s="12"/>
      <c r="AE336" s="12"/>
      <c r="AF336" s="12"/>
      <c r="AG336" s="12"/>
      <c r="AH336" s="12"/>
      <c r="AI336" s="12"/>
    </row>
    <row r="337" spans="1:35" x14ac:dyDescent="0.2">
      <c r="A337" s="7" t="s">
        <v>486</v>
      </c>
      <c r="B337" s="5" t="s">
        <v>439</v>
      </c>
      <c r="C337" s="7" t="s">
        <v>313</v>
      </c>
      <c r="D337" s="12">
        <v>30921</v>
      </c>
      <c r="E337" s="12">
        <v>30776</v>
      </c>
      <c r="F337" s="12">
        <v>28123</v>
      </c>
      <c r="G337" s="13">
        <v>28258</v>
      </c>
      <c r="H337" s="7">
        <v>27934</v>
      </c>
      <c r="I337" s="7">
        <v>28620</v>
      </c>
      <c r="J337" s="7">
        <v>28670</v>
      </c>
      <c r="K337" s="7">
        <v>30059</v>
      </c>
      <c r="L337" s="7">
        <v>31987</v>
      </c>
      <c r="M337" s="57"/>
      <c r="O337" s="12"/>
      <c r="P337" s="57"/>
      <c r="Q337" s="57"/>
      <c r="R337" s="57"/>
      <c r="S337" s="57"/>
      <c r="T337" s="57"/>
      <c r="X337" s="12"/>
      <c r="Y337" s="12"/>
      <c r="Z337" s="12"/>
      <c r="AA337" s="12"/>
      <c r="AB337" s="12"/>
      <c r="AC337" s="12"/>
      <c r="AD337" s="12"/>
      <c r="AE337" s="12"/>
      <c r="AF337" s="12"/>
      <c r="AG337" s="12"/>
      <c r="AH337" s="12"/>
      <c r="AI337" s="12"/>
    </row>
    <row r="338" spans="1:35" x14ac:dyDescent="0.2">
      <c r="A338" s="7" t="s">
        <v>486</v>
      </c>
      <c r="B338" s="5">
        <v>532400</v>
      </c>
      <c r="C338" s="7" t="s">
        <v>314</v>
      </c>
      <c r="D338" s="12">
        <v>55008</v>
      </c>
      <c r="E338" s="12">
        <v>56385</v>
      </c>
      <c r="F338" s="12">
        <v>49574</v>
      </c>
      <c r="G338" s="13">
        <v>50312</v>
      </c>
      <c r="H338" s="7">
        <v>54873</v>
      </c>
      <c r="I338" s="7">
        <v>61423</v>
      </c>
      <c r="J338" s="7">
        <v>66414</v>
      </c>
      <c r="K338" s="7">
        <v>72786</v>
      </c>
      <c r="L338" s="7">
        <v>76373</v>
      </c>
      <c r="M338" s="57"/>
      <c r="O338" s="12"/>
      <c r="P338" s="57"/>
      <c r="Q338" s="57"/>
      <c r="R338" s="57"/>
      <c r="S338" s="57"/>
      <c r="T338" s="57"/>
      <c r="X338" s="12"/>
      <c r="Y338" s="12"/>
      <c r="Z338" s="12"/>
      <c r="AA338" s="12"/>
      <c r="AB338" s="12"/>
      <c r="AC338" s="12"/>
      <c r="AD338" s="12"/>
      <c r="AE338" s="12"/>
      <c r="AF338" s="12"/>
      <c r="AG338" s="12"/>
      <c r="AH338" s="12"/>
      <c r="AI338" s="12"/>
    </row>
    <row r="339" spans="1:35" x14ac:dyDescent="0.2">
      <c r="A339" s="7" t="s">
        <v>486</v>
      </c>
      <c r="B339" s="5">
        <v>533000</v>
      </c>
      <c r="C339" s="7" t="s">
        <v>315</v>
      </c>
      <c r="D339" s="12">
        <v>132949</v>
      </c>
      <c r="E339" s="12">
        <v>150195</v>
      </c>
      <c r="F339" s="12">
        <v>123969</v>
      </c>
      <c r="G339" s="13">
        <v>140238</v>
      </c>
      <c r="H339" s="7">
        <v>150410</v>
      </c>
      <c r="I339" s="7">
        <v>155875</v>
      </c>
      <c r="J339" s="7">
        <v>169356</v>
      </c>
      <c r="K339" s="7">
        <v>175569</v>
      </c>
      <c r="L339" s="7">
        <v>184166</v>
      </c>
      <c r="M339" s="57"/>
      <c r="O339" s="12"/>
      <c r="P339" s="57"/>
      <c r="Q339" s="57"/>
      <c r="R339" s="57"/>
      <c r="S339" s="57"/>
      <c r="T339" s="57"/>
      <c r="X339" s="12"/>
      <c r="Y339" s="12"/>
      <c r="Z339" s="12"/>
      <c r="AA339" s="12"/>
      <c r="AB339" s="12"/>
      <c r="AC339" s="12"/>
      <c r="AD339" s="12"/>
      <c r="AE339" s="12"/>
      <c r="AF339" s="12"/>
      <c r="AG339" s="12"/>
      <c r="AH339" s="12"/>
      <c r="AI339" s="12"/>
    </row>
    <row r="340" spans="1:35" x14ac:dyDescent="0.2">
      <c r="A340" s="7" t="s">
        <v>486</v>
      </c>
      <c r="B340" s="5">
        <v>541100</v>
      </c>
      <c r="C340" s="7" t="s">
        <v>316</v>
      </c>
      <c r="D340" s="12">
        <v>288511</v>
      </c>
      <c r="E340" s="12">
        <v>287690</v>
      </c>
      <c r="F340" s="12">
        <v>276408</v>
      </c>
      <c r="G340" s="13">
        <v>280107</v>
      </c>
      <c r="H340" s="7">
        <v>289670</v>
      </c>
      <c r="I340" s="7">
        <v>297727</v>
      </c>
      <c r="J340" s="7">
        <v>301045</v>
      </c>
      <c r="K340" s="7">
        <v>307100</v>
      </c>
      <c r="L340" s="7">
        <v>321656</v>
      </c>
      <c r="M340" s="57"/>
      <c r="O340" s="12"/>
      <c r="P340" s="57"/>
      <c r="Q340" s="57"/>
      <c r="R340" s="57"/>
      <c r="S340" s="57"/>
      <c r="T340" s="57"/>
      <c r="X340" s="12"/>
      <c r="Y340" s="12"/>
      <c r="Z340" s="12"/>
      <c r="AA340" s="12"/>
      <c r="AB340" s="12"/>
      <c r="AC340" s="12"/>
      <c r="AD340" s="12"/>
      <c r="AE340" s="12"/>
      <c r="AF340" s="12"/>
      <c r="AG340" s="12"/>
      <c r="AH340" s="12"/>
      <c r="AI340" s="12"/>
    </row>
    <row r="341" spans="1:35" x14ac:dyDescent="0.2">
      <c r="A341" s="7" t="s">
        <v>486</v>
      </c>
      <c r="B341" s="5">
        <v>541511</v>
      </c>
      <c r="C341" s="7" t="s">
        <v>317</v>
      </c>
      <c r="D341" s="12">
        <v>93333</v>
      </c>
      <c r="E341" s="12">
        <v>101226</v>
      </c>
      <c r="F341" s="12">
        <v>98153</v>
      </c>
      <c r="G341" s="13">
        <v>111336</v>
      </c>
      <c r="H341" s="7">
        <v>122973</v>
      </c>
      <c r="I341" s="7">
        <v>136415</v>
      </c>
      <c r="J341" s="7">
        <v>141018</v>
      </c>
      <c r="K341" s="7">
        <v>153824</v>
      </c>
      <c r="L341" s="7">
        <v>157254</v>
      </c>
      <c r="M341" s="57"/>
      <c r="O341" s="12"/>
      <c r="P341" s="57"/>
      <c r="Q341" s="57"/>
      <c r="R341" s="57"/>
      <c r="S341" s="57"/>
      <c r="T341" s="57"/>
      <c r="X341" s="12"/>
      <c r="Y341" s="12"/>
      <c r="Z341" s="12"/>
      <c r="AA341" s="12"/>
      <c r="AB341" s="12"/>
      <c r="AC341" s="12"/>
      <c r="AD341" s="12"/>
      <c r="AE341" s="12"/>
      <c r="AF341" s="12"/>
      <c r="AG341" s="12"/>
      <c r="AH341" s="12"/>
      <c r="AI341" s="12"/>
    </row>
    <row r="342" spans="1:35" x14ac:dyDescent="0.2">
      <c r="A342" s="7" t="s">
        <v>486</v>
      </c>
      <c r="B342" s="5">
        <v>541512</v>
      </c>
      <c r="C342" s="7" t="s">
        <v>318</v>
      </c>
      <c r="D342" s="12">
        <v>102061</v>
      </c>
      <c r="E342" s="12">
        <v>108696</v>
      </c>
      <c r="F342" s="12">
        <v>102750</v>
      </c>
      <c r="G342" s="13">
        <v>108968</v>
      </c>
      <c r="H342" s="7">
        <v>115710</v>
      </c>
      <c r="I342" s="7">
        <v>119667</v>
      </c>
      <c r="J342" s="7">
        <v>119813</v>
      </c>
      <c r="K342" s="7">
        <v>124160</v>
      </c>
      <c r="L342" s="7">
        <v>123854</v>
      </c>
      <c r="M342" s="57"/>
      <c r="O342" s="12"/>
      <c r="P342" s="57"/>
      <c r="Q342" s="57"/>
      <c r="R342" s="57"/>
      <c r="S342" s="57"/>
      <c r="T342" s="57"/>
      <c r="X342" s="12"/>
      <c r="Y342" s="12"/>
      <c r="Z342" s="12"/>
      <c r="AA342" s="12"/>
      <c r="AB342" s="12"/>
      <c r="AC342" s="12"/>
      <c r="AD342" s="12"/>
      <c r="AE342" s="12"/>
      <c r="AF342" s="12"/>
      <c r="AG342" s="12"/>
      <c r="AH342" s="12"/>
      <c r="AI342" s="12"/>
    </row>
    <row r="343" spans="1:35" x14ac:dyDescent="0.2">
      <c r="A343" s="7" t="s">
        <v>486</v>
      </c>
      <c r="B343" s="5" t="s">
        <v>440</v>
      </c>
      <c r="C343" s="7" t="s">
        <v>319</v>
      </c>
      <c r="D343" s="12">
        <v>54119</v>
      </c>
      <c r="E343" s="12">
        <v>61577</v>
      </c>
      <c r="F343" s="12">
        <v>65275</v>
      </c>
      <c r="G343" s="13">
        <v>69618</v>
      </c>
      <c r="H343" s="7">
        <v>72453</v>
      </c>
      <c r="I343" s="7">
        <v>75122</v>
      </c>
      <c r="J343" s="7">
        <v>76724</v>
      </c>
      <c r="K343" s="7">
        <v>72046</v>
      </c>
      <c r="L343" s="7">
        <v>72053</v>
      </c>
      <c r="M343" s="57"/>
      <c r="O343" s="12"/>
      <c r="P343" s="57"/>
      <c r="Q343" s="57"/>
      <c r="R343" s="57"/>
      <c r="S343" s="57"/>
      <c r="T343" s="57"/>
      <c r="X343" s="12"/>
      <c r="Y343" s="12"/>
      <c r="Z343" s="12"/>
      <c r="AA343" s="12"/>
      <c r="AB343" s="12"/>
      <c r="AC343" s="12"/>
      <c r="AD343" s="12"/>
      <c r="AE343" s="12"/>
      <c r="AF343" s="12"/>
      <c r="AG343" s="12"/>
      <c r="AH343" s="12"/>
      <c r="AI343" s="12"/>
    </row>
    <row r="344" spans="1:35" x14ac:dyDescent="0.2">
      <c r="A344" s="7" t="s">
        <v>486</v>
      </c>
      <c r="B344" s="5">
        <v>541200</v>
      </c>
      <c r="C344" s="7" t="s">
        <v>320</v>
      </c>
      <c r="D344" s="12">
        <v>132385</v>
      </c>
      <c r="E344" s="12">
        <v>139188</v>
      </c>
      <c r="F344" s="12">
        <v>137720</v>
      </c>
      <c r="G344" s="13">
        <v>135741</v>
      </c>
      <c r="H344" s="7">
        <v>140939</v>
      </c>
      <c r="I344" s="7">
        <v>151404</v>
      </c>
      <c r="J344" s="7">
        <v>157528</v>
      </c>
      <c r="K344" s="7">
        <v>167335</v>
      </c>
      <c r="L344" s="7">
        <v>180040</v>
      </c>
      <c r="M344" s="57"/>
      <c r="O344" s="12"/>
      <c r="P344" s="57"/>
      <c r="Q344" s="57"/>
      <c r="R344" s="57"/>
      <c r="S344" s="57"/>
      <c r="T344" s="57"/>
      <c r="X344" s="12"/>
      <c r="Y344" s="12"/>
      <c r="Z344" s="12"/>
      <c r="AA344" s="12"/>
      <c r="AB344" s="12"/>
      <c r="AC344" s="12"/>
      <c r="AD344" s="12"/>
      <c r="AE344" s="12"/>
      <c r="AF344" s="12"/>
      <c r="AG344" s="12"/>
      <c r="AH344" s="12"/>
      <c r="AI344" s="12"/>
    </row>
    <row r="345" spans="1:35" x14ac:dyDescent="0.2">
      <c r="A345" s="7" t="s">
        <v>486</v>
      </c>
      <c r="B345" s="5">
        <v>541300</v>
      </c>
      <c r="C345" s="7" t="s">
        <v>321</v>
      </c>
      <c r="D345" s="12">
        <v>273730</v>
      </c>
      <c r="E345" s="12">
        <v>285832</v>
      </c>
      <c r="F345" s="12">
        <v>251700</v>
      </c>
      <c r="G345" s="13">
        <v>243224</v>
      </c>
      <c r="H345" s="7">
        <v>253252</v>
      </c>
      <c r="I345" s="7">
        <v>248384</v>
      </c>
      <c r="J345" s="7">
        <v>245809</v>
      </c>
      <c r="K345" s="7">
        <v>259440</v>
      </c>
      <c r="L345" s="7">
        <v>280832</v>
      </c>
      <c r="M345" s="57"/>
      <c r="O345" s="12"/>
      <c r="P345" s="57"/>
      <c r="Q345" s="57"/>
      <c r="R345" s="57"/>
      <c r="S345" s="57"/>
      <c r="T345" s="57"/>
      <c r="X345" s="12"/>
      <c r="Y345" s="12"/>
      <c r="Z345" s="12"/>
      <c r="AA345" s="12"/>
      <c r="AB345" s="12"/>
      <c r="AC345" s="12"/>
      <c r="AD345" s="12"/>
      <c r="AE345" s="12"/>
      <c r="AF345" s="12"/>
      <c r="AG345" s="12"/>
      <c r="AH345" s="12"/>
      <c r="AI345" s="12"/>
    </row>
    <row r="346" spans="1:35" x14ac:dyDescent="0.2">
      <c r="A346" s="7" t="s">
        <v>486</v>
      </c>
      <c r="B346" s="5">
        <v>541400</v>
      </c>
      <c r="C346" s="7" t="s">
        <v>322</v>
      </c>
      <c r="D346" s="12">
        <v>29830</v>
      </c>
      <c r="E346" s="12">
        <v>28943</v>
      </c>
      <c r="F346" s="12">
        <v>23920</v>
      </c>
      <c r="G346" s="13">
        <v>24268</v>
      </c>
      <c r="H346" s="7">
        <v>26054</v>
      </c>
      <c r="I346" s="7">
        <v>27246</v>
      </c>
      <c r="J346" s="7">
        <v>28079</v>
      </c>
      <c r="K346" s="7">
        <v>31731</v>
      </c>
      <c r="L346" s="7">
        <v>33944</v>
      </c>
      <c r="M346" s="57"/>
      <c r="O346" s="12"/>
      <c r="P346" s="57"/>
      <c r="Q346" s="57"/>
      <c r="R346" s="57"/>
      <c r="S346" s="57"/>
      <c r="T346" s="57"/>
      <c r="X346" s="12"/>
      <c r="Y346" s="12"/>
      <c r="Z346" s="12"/>
      <c r="AA346" s="12"/>
      <c r="AB346" s="12"/>
      <c r="AC346" s="12"/>
      <c r="AD346" s="12"/>
      <c r="AE346" s="12"/>
      <c r="AF346" s="12"/>
      <c r="AG346" s="12"/>
      <c r="AH346" s="12"/>
      <c r="AI346" s="12"/>
    </row>
    <row r="347" spans="1:35" x14ac:dyDescent="0.2">
      <c r="A347" s="7" t="s">
        <v>486</v>
      </c>
      <c r="B347" s="5">
        <v>541610</v>
      </c>
      <c r="C347" s="7" t="s">
        <v>323</v>
      </c>
      <c r="D347" s="12">
        <v>145562</v>
      </c>
      <c r="E347" s="12">
        <v>151888</v>
      </c>
      <c r="F347" s="12">
        <v>140151</v>
      </c>
      <c r="G347" s="13">
        <v>150273</v>
      </c>
      <c r="H347" s="7">
        <v>159402</v>
      </c>
      <c r="I347" s="7">
        <v>167371</v>
      </c>
      <c r="J347" s="7">
        <v>175376</v>
      </c>
      <c r="K347" s="7">
        <v>186940</v>
      </c>
      <c r="L347" s="7">
        <v>195258</v>
      </c>
      <c r="M347" s="57"/>
      <c r="O347" s="12"/>
      <c r="P347" s="57"/>
      <c r="Q347" s="57"/>
      <c r="R347" s="57"/>
      <c r="S347" s="57"/>
      <c r="T347" s="57"/>
      <c r="X347" s="12"/>
      <c r="Y347" s="12"/>
      <c r="Z347" s="12"/>
      <c r="AA347" s="12"/>
      <c r="AB347" s="12"/>
      <c r="AC347" s="12"/>
      <c r="AD347" s="12"/>
      <c r="AE347" s="12"/>
      <c r="AF347" s="12"/>
      <c r="AG347" s="12"/>
      <c r="AH347" s="12"/>
      <c r="AI347" s="12"/>
    </row>
    <row r="348" spans="1:35" x14ac:dyDescent="0.2">
      <c r="A348" s="7" t="s">
        <v>486</v>
      </c>
      <c r="B348" s="5" t="s">
        <v>441</v>
      </c>
      <c r="C348" s="7" t="s">
        <v>324</v>
      </c>
      <c r="D348" s="12">
        <v>31914</v>
      </c>
      <c r="E348" s="12">
        <v>33681</v>
      </c>
      <c r="F348" s="12">
        <v>33723</v>
      </c>
      <c r="G348" s="13">
        <v>36356</v>
      </c>
      <c r="H348" s="7">
        <v>38533</v>
      </c>
      <c r="I348" s="7">
        <v>40451</v>
      </c>
      <c r="J348" s="7">
        <v>42072</v>
      </c>
      <c r="K348" s="7">
        <v>43853</v>
      </c>
      <c r="L348" s="7">
        <v>45895</v>
      </c>
      <c r="M348" s="57"/>
      <c r="O348" s="12"/>
      <c r="P348" s="57"/>
      <c r="Q348" s="57"/>
      <c r="R348" s="57"/>
      <c r="S348" s="57"/>
      <c r="T348" s="57"/>
      <c r="X348" s="12"/>
      <c r="Y348" s="12"/>
      <c r="Z348" s="12"/>
      <c r="AA348" s="12"/>
      <c r="AB348" s="12"/>
      <c r="AC348" s="12"/>
      <c r="AD348" s="12"/>
      <c r="AE348" s="12"/>
      <c r="AF348" s="12"/>
      <c r="AG348" s="12"/>
      <c r="AH348" s="12"/>
      <c r="AI348" s="12"/>
    </row>
    <row r="349" spans="1:35" x14ac:dyDescent="0.2">
      <c r="A349" s="7" t="s">
        <v>486</v>
      </c>
      <c r="B349" s="5">
        <v>541700</v>
      </c>
      <c r="C349" s="7" t="s">
        <v>325</v>
      </c>
      <c r="D349" s="12">
        <v>162270</v>
      </c>
      <c r="E349" s="12">
        <v>180890</v>
      </c>
      <c r="F349" s="12">
        <v>192927</v>
      </c>
      <c r="G349" s="13">
        <v>209117</v>
      </c>
      <c r="H349" s="7">
        <v>217953</v>
      </c>
      <c r="I349" s="7">
        <v>231681</v>
      </c>
      <c r="J349" s="7">
        <v>236263</v>
      </c>
      <c r="K349" s="7">
        <v>247061</v>
      </c>
      <c r="L349" s="7">
        <v>250783</v>
      </c>
      <c r="M349" s="57"/>
      <c r="O349" s="12"/>
      <c r="P349" s="57"/>
      <c r="Q349" s="57"/>
      <c r="R349" s="57"/>
      <c r="S349" s="57"/>
      <c r="T349" s="57"/>
      <c r="X349" s="12"/>
      <c r="Y349" s="12"/>
      <c r="Z349" s="12"/>
      <c r="AA349" s="12"/>
      <c r="AB349" s="12"/>
      <c r="AC349" s="12"/>
      <c r="AD349" s="12"/>
      <c r="AE349" s="12"/>
      <c r="AF349" s="12"/>
      <c r="AG349" s="12"/>
      <c r="AH349" s="12"/>
      <c r="AI349" s="12"/>
    </row>
    <row r="350" spans="1:35" x14ac:dyDescent="0.2">
      <c r="A350" s="7" t="s">
        <v>486</v>
      </c>
      <c r="B350" s="5">
        <v>541800</v>
      </c>
      <c r="C350" s="7" t="s">
        <v>326</v>
      </c>
      <c r="D350" s="12">
        <v>129124</v>
      </c>
      <c r="E350" s="12">
        <v>131328</v>
      </c>
      <c r="F350" s="12">
        <v>121490</v>
      </c>
      <c r="G350" s="13">
        <v>130126</v>
      </c>
      <c r="H350" s="7">
        <v>136630</v>
      </c>
      <c r="I350" s="7">
        <v>147330</v>
      </c>
      <c r="J350" s="7">
        <v>151435</v>
      </c>
      <c r="K350" s="7">
        <v>158822</v>
      </c>
      <c r="L350" s="7">
        <v>166213</v>
      </c>
      <c r="M350" s="57"/>
      <c r="O350" s="12"/>
      <c r="P350" s="57"/>
      <c r="Q350" s="57"/>
      <c r="R350" s="57"/>
      <c r="S350" s="57"/>
      <c r="T350" s="57"/>
      <c r="X350" s="12"/>
      <c r="Y350" s="12"/>
      <c r="Z350" s="12"/>
      <c r="AA350" s="12"/>
      <c r="AB350" s="12"/>
      <c r="AC350" s="12"/>
      <c r="AD350" s="12"/>
      <c r="AE350" s="12"/>
      <c r="AF350" s="12"/>
      <c r="AG350" s="12"/>
      <c r="AH350" s="12"/>
      <c r="AI350" s="12"/>
    </row>
    <row r="351" spans="1:35" x14ac:dyDescent="0.2">
      <c r="A351" s="7" t="s">
        <v>486</v>
      </c>
      <c r="B351" s="5" t="s">
        <v>442</v>
      </c>
      <c r="C351" s="7" t="s">
        <v>327</v>
      </c>
      <c r="D351" s="12">
        <v>63918</v>
      </c>
      <c r="E351" s="12">
        <v>67331</v>
      </c>
      <c r="F351" s="12">
        <v>67351</v>
      </c>
      <c r="G351" s="13">
        <v>71570</v>
      </c>
      <c r="H351" s="7">
        <v>74913</v>
      </c>
      <c r="I351" s="7">
        <v>77935</v>
      </c>
      <c r="J351" s="7">
        <v>78654</v>
      </c>
      <c r="K351" s="7">
        <v>81184</v>
      </c>
      <c r="L351" s="7">
        <v>83645</v>
      </c>
      <c r="M351" s="57"/>
      <c r="O351" s="12"/>
      <c r="P351" s="57"/>
      <c r="Q351" s="57"/>
      <c r="R351" s="57"/>
      <c r="S351" s="57"/>
      <c r="T351" s="57"/>
      <c r="X351" s="12"/>
      <c r="Y351" s="12"/>
      <c r="Z351" s="12"/>
      <c r="AA351" s="12"/>
      <c r="AB351" s="12"/>
      <c r="AC351" s="12"/>
      <c r="AD351" s="12"/>
      <c r="AE351" s="12"/>
      <c r="AF351" s="12"/>
      <c r="AG351" s="12"/>
      <c r="AH351" s="12"/>
      <c r="AI351" s="12"/>
    </row>
    <row r="352" spans="1:35" x14ac:dyDescent="0.2">
      <c r="A352" s="7" t="s">
        <v>486</v>
      </c>
      <c r="B352" s="5">
        <v>541920</v>
      </c>
      <c r="C352" s="7" t="s">
        <v>328</v>
      </c>
      <c r="D352" s="12">
        <v>11860</v>
      </c>
      <c r="E352" s="12">
        <v>12233</v>
      </c>
      <c r="F352" s="12">
        <v>11271</v>
      </c>
      <c r="G352" s="13">
        <v>11314</v>
      </c>
      <c r="H352" s="7">
        <v>11490</v>
      </c>
      <c r="I352" s="7">
        <v>12052</v>
      </c>
      <c r="J352" s="7">
        <v>12500</v>
      </c>
      <c r="K352" s="7">
        <v>12940</v>
      </c>
      <c r="L352" s="7">
        <v>13443</v>
      </c>
      <c r="M352" s="57"/>
      <c r="O352" s="12"/>
      <c r="P352" s="57"/>
      <c r="Q352" s="57"/>
      <c r="R352" s="57"/>
      <c r="S352" s="57"/>
      <c r="T352" s="57"/>
      <c r="X352" s="12"/>
      <c r="Y352" s="12"/>
      <c r="Z352" s="12"/>
      <c r="AA352" s="12"/>
      <c r="AB352" s="12"/>
      <c r="AC352" s="12"/>
      <c r="AD352" s="12"/>
      <c r="AE352" s="12"/>
      <c r="AF352" s="12"/>
      <c r="AG352" s="12"/>
      <c r="AH352" s="12"/>
      <c r="AI352" s="12"/>
    </row>
    <row r="353" spans="1:35" x14ac:dyDescent="0.2">
      <c r="A353" s="7" t="s">
        <v>486</v>
      </c>
      <c r="B353" s="5">
        <v>541940</v>
      </c>
      <c r="C353" s="7" t="s">
        <v>329</v>
      </c>
      <c r="D353" s="12">
        <v>24527</v>
      </c>
      <c r="E353" s="12">
        <v>25906</v>
      </c>
      <c r="F353" s="12">
        <v>25898</v>
      </c>
      <c r="G353" s="13">
        <v>27141</v>
      </c>
      <c r="H353" s="7">
        <v>28056</v>
      </c>
      <c r="I353" s="7">
        <v>30156</v>
      </c>
      <c r="J353" s="7">
        <v>31829</v>
      </c>
      <c r="K353" s="7">
        <v>34844</v>
      </c>
      <c r="L353" s="7">
        <v>37952</v>
      </c>
      <c r="M353" s="57"/>
      <c r="O353" s="12"/>
      <c r="P353" s="57"/>
      <c r="Q353" s="57"/>
      <c r="R353" s="57"/>
      <c r="S353" s="57"/>
      <c r="T353" s="57"/>
      <c r="X353" s="12"/>
      <c r="Y353" s="12"/>
      <c r="Z353" s="12"/>
      <c r="AA353" s="12"/>
      <c r="AB353" s="12"/>
      <c r="AC353" s="12"/>
      <c r="AD353" s="12"/>
      <c r="AE353" s="12"/>
      <c r="AF353" s="12"/>
      <c r="AG353" s="12"/>
      <c r="AH353" s="12"/>
      <c r="AI353" s="12"/>
    </row>
    <row r="354" spans="1:35" x14ac:dyDescent="0.2">
      <c r="A354" s="7" t="s">
        <v>486</v>
      </c>
      <c r="B354" s="5">
        <v>550000</v>
      </c>
      <c r="C354" s="7" t="s">
        <v>330</v>
      </c>
      <c r="D354" s="12">
        <v>431705</v>
      </c>
      <c r="E354" s="12">
        <v>439339</v>
      </c>
      <c r="F354" s="12">
        <v>415297</v>
      </c>
      <c r="G354" s="13">
        <v>447069</v>
      </c>
      <c r="H354" s="7">
        <v>484011</v>
      </c>
      <c r="I354" s="7">
        <v>531030</v>
      </c>
      <c r="J354" s="7">
        <v>558001</v>
      </c>
      <c r="K354" s="7">
        <v>596052</v>
      </c>
      <c r="L354" s="7">
        <v>630749</v>
      </c>
      <c r="M354" s="57"/>
      <c r="O354" s="12"/>
      <c r="P354" s="57"/>
      <c r="Q354" s="57"/>
      <c r="R354" s="57"/>
      <c r="S354" s="57"/>
      <c r="T354" s="57"/>
      <c r="X354" s="12"/>
      <c r="Y354" s="12"/>
      <c r="Z354" s="12"/>
      <c r="AA354" s="12"/>
      <c r="AB354" s="12"/>
      <c r="AC354" s="12"/>
      <c r="AD354" s="12"/>
      <c r="AE354" s="12"/>
      <c r="AF354" s="12"/>
      <c r="AG354" s="12"/>
      <c r="AH354" s="12"/>
      <c r="AI354" s="12"/>
    </row>
    <row r="355" spans="1:35" x14ac:dyDescent="0.2">
      <c r="A355" s="7" t="s">
        <v>486</v>
      </c>
      <c r="B355" s="5">
        <v>561100</v>
      </c>
      <c r="C355" s="7" t="s">
        <v>331</v>
      </c>
      <c r="D355" s="12">
        <v>45635</v>
      </c>
      <c r="E355" s="12">
        <v>47438</v>
      </c>
      <c r="F355" s="12">
        <v>49180</v>
      </c>
      <c r="G355" s="13">
        <v>52406</v>
      </c>
      <c r="H355" s="7">
        <v>57708</v>
      </c>
      <c r="I355" s="7">
        <v>63145</v>
      </c>
      <c r="J355" s="7">
        <v>66244</v>
      </c>
      <c r="K355" s="7">
        <v>71956</v>
      </c>
      <c r="L355" s="7">
        <v>78231</v>
      </c>
      <c r="M355" s="57"/>
      <c r="O355" s="12"/>
      <c r="P355" s="57"/>
      <c r="Q355" s="57"/>
      <c r="R355" s="57"/>
      <c r="S355" s="57"/>
      <c r="T355" s="57"/>
      <c r="X355" s="12"/>
      <c r="Y355" s="12"/>
      <c r="Z355" s="12"/>
      <c r="AA355" s="12"/>
      <c r="AB355" s="12"/>
      <c r="AC355" s="12"/>
      <c r="AD355" s="12"/>
      <c r="AE355" s="12"/>
      <c r="AF355" s="12"/>
      <c r="AG355" s="12"/>
      <c r="AH355" s="12"/>
      <c r="AI355" s="12"/>
    </row>
    <row r="356" spans="1:35" x14ac:dyDescent="0.2">
      <c r="A356" s="7" t="s">
        <v>486</v>
      </c>
      <c r="B356" s="5">
        <v>561200</v>
      </c>
      <c r="C356" s="7" t="s">
        <v>332</v>
      </c>
      <c r="D356" s="12">
        <v>27322</v>
      </c>
      <c r="E356" s="12">
        <v>30594</v>
      </c>
      <c r="F356" s="12">
        <v>30892</v>
      </c>
      <c r="G356" s="13">
        <v>31543</v>
      </c>
      <c r="H356" s="7">
        <v>34433</v>
      </c>
      <c r="I356" s="7">
        <v>33959</v>
      </c>
      <c r="J356" s="7">
        <v>32718</v>
      </c>
      <c r="K356" s="7">
        <v>33098</v>
      </c>
      <c r="L356" s="7">
        <v>35369</v>
      </c>
      <c r="M356" s="57"/>
      <c r="O356" s="12"/>
      <c r="P356" s="57"/>
      <c r="Q356" s="57"/>
      <c r="R356" s="57"/>
      <c r="S356" s="57"/>
      <c r="T356" s="57"/>
      <c r="X356" s="12"/>
      <c r="Y356" s="12"/>
      <c r="Z356" s="12"/>
      <c r="AA356" s="12"/>
      <c r="AB356" s="12"/>
      <c r="AC356" s="12"/>
      <c r="AD356" s="12"/>
      <c r="AE356" s="12"/>
      <c r="AF356" s="12"/>
      <c r="AG356" s="12"/>
      <c r="AH356" s="12"/>
      <c r="AI356" s="12"/>
    </row>
    <row r="357" spans="1:35" x14ac:dyDescent="0.2">
      <c r="A357" s="7" t="s">
        <v>486</v>
      </c>
      <c r="B357" s="5">
        <v>561300</v>
      </c>
      <c r="C357" s="7" t="s">
        <v>333</v>
      </c>
      <c r="D357" s="12">
        <v>178836</v>
      </c>
      <c r="E357" s="12">
        <v>180852</v>
      </c>
      <c r="F357" s="12">
        <v>156937</v>
      </c>
      <c r="G357" s="13">
        <v>176050</v>
      </c>
      <c r="H357" s="7">
        <v>195881</v>
      </c>
      <c r="I357" s="7">
        <v>210003</v>
      </c>
      <c r="J357" s="7">
        <v>221662</v>
      </c>
      <c r="K357" s="7">
        <v>249946</v>
      </c>
      <c r="L357" s="7">
        <v>278287</v>
      </c>
      <c r="M357" s="57"/>
      <c r="O357" s="12"/>
      <c r="P357" s="57"/>
      <c r="Q357" s="57"/>
      <c r="R357" s="57"/>
      <c r="S357" s="57"/>
      <c r="T357" s="57"/>
      <c r="X357" s="12"/>
      <c r="Y357" s="12"/>
      <c r="Z357" s="12"/>
      <c r="AA357" s="12"/>
      <c r="AB357" s="12"/>
      <c r="AC357" s="12"/>
      <c r="AD357" s="12"/>
      <c r="AE357" s="12"/>
      <c r="AF357" s="12"/>
      <c r="AG357" s="12"/>
      <c r="AH357" s="12"/>
      <c r="AI357" s="12"/>
    </row>
    <row r="358" spans="1:35" x14ac:dyDescent="0.2">
      <c r="A358" s="7" t="s">
        <v>486</v>
      </c>
      <c r="B358" s="5">
        <v>561400</v>
      </c>
      <c r="C358" s="7" t="s">
        <v>334</v>
      </c>
      <c r="D358" s="12">
        <v>70559</v>
      </c>
      <c r="E358" s="12">
        <v>71023</v>
      </c>
      <c r="F358" s="12">
        <v>67538</v>
      </c>
      <c r="G358" s="13">
        <v>67293</v>
      </c>
      <c r="H358" s="7">
        <v>68273</v>
      </c>
      <c r="I358" s="7">
        <v>70110</v>
      </c>
      <c r="J358" s="7">
        <v>70333</v>
      </c>
      <c r="K358" s="7">
        <v>72328</v>
      </c>
      <c r="L358" s="7">
        <v>76197</v>
      </c>
      <c r="M358" s="57"/>
      <c r="O358" s="12"/>
      <c r="P358" s="57"/>
      <c r="Q358" s="57"/>
      <c r="R358" s="57"/>
      <c r="S358" s="57"/>
      <c r="T358" s="57"/>
      <c r="X358" s="12"/>
      <c r="Y358" s="12"/>
      <c r="Z358" s="12"/>
      <c r="AA358" s="12"/>
      <c r="AB358" s="12"/>
      <c r="AC358" s="12"/>
      <c r="AD358" s="12"/>
      <c r="AE358" s="12"/>
      <c r="AF358" s="12"/>
      <c r="AG358" s="12"/>
      <c r="AH358" s="12"/>
      <c r="AI358" s="12"/>
    </row>
    <row r="359" spans="1:35" x14ac:dyDescent="0.2">
      <c r="A359" s="7" t="s">
        <v>486</v>
      </c>
      <c r="B359" s="5">
        <v>561500</v>
      </c>
      <c r="C359" s="7" t="s">
        <v>335</v>
      </c>
      <c r="D359" s="12">
        <v>39994</v>
      </c>
      <c r="E359" s="12">
        <v>40917</v>
      </c>
      <c r="F359" s="12">
        <v>36463</v>
      </c>
      <c r="G359" s="13">
        <v>39786</v>
      </c>
      <c r="H359" s="7">
        <v>42230</v>
      </c>
      <c r="I359" s="7">
        <v>44166</v>
      </c>
      <c r="J359" s="7">
        <v>46212</v>
      </c>
      <c r="K359" s="7">
        <v>49194</v>
      </c>
      <c r="L359" s="7">
        <v>51992</v>
      </c>
      <c r="M359" s="57"/>
      <c r="O359" s="12"/>
      <c r="P359" s="57"/>
      <c r="Q359" s="57"/>
      <c r="R359" s="57"/>
      <c r="S359" s="57"/>
      <c r="T359" s="57"/>
      <c r="X359" s="12"/>
      <c r="Y359" s="12"/>
      <c r="Z359" s="12"/>
      <c r="AA359" s="12"/>
      <c r="AB359" s="12"/>
      <c r="AC359" s="12"/>
      <c r="AD359" s="12"/>
      <c r="AE359" s="12"/>
      <c r="AF359" s="12"/>
      <c r="AG359" s="12"/>
      <c r="AH359" s="12"/>
      <c r="AI359" s="12"/>
    </row>
    <row r="360" spans="1:35" x14ac:dyDescent="0.2">
      <c r="A360" s="7" t="s">
        <v>486</v>
      </c>
      <c r="B360" s="5">
        <v>561600</v>
      </c>
      <c r="C360" s="7" t="s">
        <v>336</v>
      </c>
      <c r="D360" s="12">
        <v>44795</v>
      </c>
      <c r="E360" s="12">
        <v>47094</v>
      </c>
      <c r="F360" s="12">
        <v>46078</v>
      </c>
      <c r="G360" s="13">
        <v>45823</v>
      </c>
      <c r="H360" s="7">
        <v>47175</v>
      </c>
      <c r="I360" s="7">
        <v>48988</v>
      </c>
      <c r="J360" s="7">
        <v>50884</v>
      </c>
      <c r="K360" s="7">
        <v>53506</v>
      </c>
      <c r="L360" s="7">
        <v>58043</v>
      </c>
      <c r="M360" s="57"/>
      <c r="O360" s="12"/>
      <c r="P360" s="57"/>
      <c r="Q360" s="57"/>
      <c r="R360" s="57"/>
      <c r="S360" s="57"/>
      <c r="T360" s="57"/>
      <c r="X360" s="12"/>
      <c r="Y360" s="12"/>
      <c r="Z360" s="12"/>
      <c r="AA360" s="12"/>
      <c r="AB360" s="12"/>
      <c r="AC360" s="12"/>
      <c r="AD360" s="12"/>
      <c r="AE360" s="12"/>
      <c r="AF360" s="12"/>
      <c r="AG360" s="12"/>
      <c r="AH360" s="12"/>
      <c r="AI360" s="12"/>
    </row>
    <row r="361" spans="1:35" x14ac:dyDescent="0.2">
      <c r="A361" s="7" t="s">
        <v>486</v>
      </c>
      <c r="B361" s="5">
        <v>561700</v>
      </c>
      <c r="C361" s="7" t="s">
        <v>337</v>
      </c>
      <c r="D361" s="12">
        <v>140769</v>
      </c>
      <c r="E361" s="12">
        <v>143294</v>
      </c>
      <c r="F361" s="12">
        <v>134714</v>
      </c>
      <c r="G361" s="13">
        <v>138150</v>
      </c>
      <c r="H361" s="7">
        <v>143788</v>
      </c>
      <c r="I361" s="7">
        <v>149888</v>
      </c>
      <c r="J361" s="7">
        <v>158034</v>
      </c>
      <c r="K361" s="7">
        <v>173203</v>
      </c>
      <c r="L361" s="7">
        <v>182292</v>
      </c>
      <c r="M361" s="57"/>
      <c r="O361" s="12"/>
      <c r="P361" s="57"/>
      <c r="Q361" s="57"/>
      <c r="R361" s="57"/>
      <c r="S361" s="57"/>
      <c r="T361" s="57"/>
      <c r="X361" s="12"/>
      <c r="Y361" s="12"/>
      <c r="Z361" s="12"/>
      <c r="AA361" s="12"/>
      <c r="AB361" s="12"/>
      <c r="AC361" s="12"/>
      <c r="AD361" s="12"/>
      <c r="AE361" s="12"/>
      <c r="AF361" s="12"/>
      <c r="AG361" s="12"/>
      <c r="AH361" s="12"/>
      <c r="AI361" s="12"/>
    </row>
    <row r="362" spans="1:35" x14ac:dyDescent="0.2">
      <c r="A362" s="7" t="s">
        <v>486</v>
      </c>
      <c r="B362" s="5">
        <v>561900</v>
      </c>
      <c r="C362" s="7" t="s">
        <v>338</v>
      </c>
      <c r="D362" s="12">
        <v>40679</v>
      </c>
      <c r="E362" s="12">
        <v>41240</v>
      </c>
      <c r="F362" s="12">
        <v>36652</v>
      </c>
      <c r="G362" s="13">
        <v>37569</v>
      </c>
      <c r="H362" s="7">
        <v>39043</v>
      </c>
      <c r="I362" s="7">
        <v>41309</v>
      </c>
      <c r="J362" s="7">
        <v>42080</v>
      </c>
      <c r="K362" s="7">
        <v>44984</v>
      </c>
      <c r="L362" s="7">
        <v>50734</v>
      </c>
      <c r="M362" s="57"/>
      <c r="O362" s="12"/>
      <c r="P362" s="57"/>
      <c r="Q362" s="57"/>
      <c r="R362" s="57"/>
      <c r="S362" s="57"/>
      <c r="T362" s="57"/>
      <c r="X362" s="12"/>
      <c r="Y362" s="12"/>
      <c r="Z362" s="12"/>
      <c r="AA362" s="12"/>
      <c r="AB362" s="12"/>
      <c r="AC362" s="12"/>
      <c r="AD362" s="12"/>
      <c r="AE362" s="12"/>
      <c r="AF362" s="12"/>
      <c r="AG362" s="12"/>
      <c r="AH362" s="12"/>
      <c r="AI362" s="12"/>
    </row>
    <row r="363" spans="1:35" x14ac:dyDescent="0.2">
      <c r="A363" s="7" t="s">
        <v>486</v>
      </c>
      <c r="B363" s="5">
        <v>562000</v>
      </c>
      <c r="C363" s="7" t="s">
        <v>339</v>
      </c>
      <c r="D363" s="12">
        <v>75787</v>
      </c>
      <c r="E363" s="12">
        <v>79782</v>
      </c>
      <c r="F363" s="12">
        <v>73766</v>
      </c>
      <c r="G363" s="13">
        <v>82635</v>
      </c>
      <c r="H363" s="7">
        <v>85294</v>
      </c>
      <c r="I363" s="7">
        <v>85701</v>
      </c>
      <c r="J363" s="7">
        <v>87093</v>
      </c>
      <c r="K363" s="7">
        <v>91518</v>
      </c>
      <c r="L363" s="7">
        <v>92945</v>
      </c>
      <c r="M363" s="57"/>
      <c r="O363" s="12"/>
      <c r="P363" s="57"/>
      <c r="Q363" s="57"/>
      <c r="R363" s="57"/>
      <c r="S363" s="57"/>
      <c r="T363" s="57"/>
      <c r="X363" s="12"/>
      <c r="Y363" s="12"/>
      <c r="Z363" s="12"/>
      <c r="AA363" s="12"/>
      <c r="AB363" s="12"/>
      <c r="AC363" s="12"/>
      <c r="AD363" s="12"/>
      <c r="AE363" s="12"/>
      <c r="AF363" s="12"/>
      <c r="AG363" s="12"/>
      <c r="AH363" s="12"/>
      <c r="AI363" s="12"/>
    </row>
    <row r="364" spans="1:35" x14ac:dyDescent="0.2">
      <c r="A364" s="7" t="s">
        <v>486</v>
      </c>
      <c r="B364" s="5">
        <v>611100</v>
      </c>
      <c r="C364" s="7" t="s">
        <v>340</v>
      </c>
      <c r="D364" s="12">
        <v>33769</v>
      </c>
      <c r="E364" s="12">
        <v>34913</v>
      </c>
      <c r="F364" s="12">
        <v>34465</v>
      </c>
      <c r="G364" s="13">
        <v>34957</v>
      </c>
      <c r="H364" s="7">
        <v>36159</v>
      </c>
      <c r="I364" s="7">
        <v>35792</v>
      </c>
      <c r="J364" s="7">
        <v>37158</v>
      </c>
      <c r="K364" s="7">
        <v>38325</v>
      </c>
      <c r="L364" s="7">
        <v>40776</v>
      </c>
      <c r="M364" s="57"/>
      <c r="O364" s="12"/>
      <c r="P364" s="57"/>
      <c r="Q364" s="57"/>
      <c r="R364" s="57"/>
      <c r="S364" s="57"/>
      <c r="T364" s="57"/>
      <c r="X364" s="12"/>
      <c r="Y364" s="12"/>
      <c r="Z364" s="12"/>
      <c r="AA364" s="12"/>
      <c r="AB364" s="12"/>
      <c r="AC364" s="12"/>
      <c r="AD364" s="12"/>
      <c r="AE364" s="12"/>
      <c r="AF364" s="12"/>
      <c r="AG364" s="12"/>
      <c r="AH364" s="12"/>
      <c r="AI364" s="12"/>
    </row>
    <row r="365" spans="1:35" x14ac:dyDescent="0.2">
      <c r="A365" s="7" t="s">
        <v>486</v>
      </c>
      <c r="B365" s="5" t="s">
        <v>443</v>
      </c>
      <c r="C365" s="7" t="s">
        <v>341</v>
      </c>
      <c r="D365" s="12">
        <v>138785</v>
      </c>
      <c r="E365" s="12">
        <v>150966</v>
      </c>
      <c r="F365" s="12">
        <v>165143</v>
      </c>
      <c r="G365" s="13">
        <v>180196</v>
      </c>
      <c r="H365" s="7">
        <v>189269</v>
      </c>
      <c r="I365" s="7">
        <v>194725</v>
      </c>
      <c r="J365" s="7">
        <v>199460</v>
      </c>
      <c r="K365" s="7">
        <v>205515</v>
      </c>
      <c r="L365" s="7">
        <v>209791</v>
      </c>
      <c r="M365" s="57"/>
      <c r="O365" s="12"/>
      <c r="P365" s="57"/>
      <c r="Q365" s="57"/>
      <c r="R365" s="57"/>
      <c r="S365" s="57"/>
      <c r="T365" s="57"/>
      <c r="X365" s="12"/>
      <c r="Y365" s="12"/>
      <c r="Z365" s="12"/>
      <c r="AA365" s="12"/>
      <c r="AB365" s="12"/>
      <c r="AC365" s="12"/>
      <c r="AD365" s="12"/>
      <c r="AE365" s="12"/>
      <c r="AF365" s="12"/>
      <c r="AG365" s="12"/>
      <c r="AH365" s="12"/>
      <c r="AI365" s="12"/>
    </row>
    <row r="366" spans="1:35" x14ac:dyDescent="0.2">
      <c r="A366" s="7" t="s">
        <v>486</v>
      </c>
      <c r="B366" s="5" t="s">
        <v>444</v>
      </c>
      <c r="C366" s="7" t="s">
        <v>342</v>
      </c>
      <c r="D366" s="12">
        <v>54589</v>
      </c>
      <c r="E366" s="12">
        <v>58543</v>
      </c>
      <c r="F366" s="12">
        <v>59435</v>
      </c>
      <c r="G366" s="13">
        <v>64290</v>
      </c>
      <c r="H366" s="7">
        <v>67357</v>
      </c>
      <c r="I366" s="7">
        <v>68502</v>
      </c>
      <c r="J366" s="7">
        <v>70345</v>
      </c>
      <c r="K366" s="7">
        <v>74060</v>
      </c>
      <c r="L366" s="7">
        <v>78412</v>
      </c>
      <c r="M366" s="57"/>
      <c r="O366" s="12"/>
      <c r="P366" s="57"/>
      <c r="Q366" s="57"/>
      <c r="R366" s="57"/>
      <c r="S366" s="57"/>
      <c r="T366" s="57"/>
      <c r="X366" s="12"/>
      <c r="Y366" s="12"/>
      <c r="Z366" s="12"/>
      <c r="AA366" s="12"/>
      <c r="AB366" s="12"/>
      <c r="AC366" s="12"/>
      <c r="AD366" s="12"/>
      <c r="AE366" s="12"/>
      <c r="AF366" s="12"/>
      <c r="AG366" s="12"/>
      <c r="AH366" s="12"/>
      <c r="AI366" s="12"/>
    </row>
    <row r="367" spans="1:35" x14ac:dyDescent="0.2">
      <c r="A367" s="7" t="s">
        <v>486</v>
      </c>
      <c r="B367" s="5">
        <v>621100</v>
      </c>
      <c r="C367" s="7" t="s">
        <v>343</v>
      </c>
      <c r="D367" s="12">
        <v>351795</v>
      </c>
      <c r="E367" s="12">
        <v>369021</v>
      </c>
      <c r="F367" s="12">
        <v>378360</v>
      </c>
      <c r="G367" s="13">
        <v>389168</v>
      </c>
      <c r="H367" s="7">
        <v>402319</v>
      </c>
      <c r="I367" s="7">
        <v>418319</v>
      </c>
      <c r="J367" s="7">
        <v>422021</v>
      </c>
      <c r="K367" s="7">
        <v>440948</v>
      </c>
      <c r="L367" s="7">
        <v>474024</v>
      </c>
      <c r="M367" s="57"/>
      <c r="O367" s="12"/>
      <c r="P367" s="57"/>
      <c r="Q367" s="57"/>
      <c r="R367" s="57"/>
      <c r="S367" s="57"/>
      <c r="T367" s="57"/>
      <c r="X367" s="12"/>
      <c r="Y367" s="12"/>
      <c r="Z367" s="12"/>
      <c r="AA367" s="12"/>
      <c r="AB367" s="12"/>
      <c r="AC367" s="12"/>
      <c r="AD367" s="12"/>
      <c r="AE367" s="12"/>
      <c r="AF367" s="12"/>
      <c r="AG367" s="12"/>
      <c r="AH367" s="12"/>
      <c r="AI367" s="12"/>
    </row>
    <row r="368" spans="1:35" x14ac:dyDescent="0.2">
      <c r="A368" s="7" t="s">
        <v>486</v>
      </c>
      <c r="B368" s="5">
        <v>621200</v>
      </c>
      <c r="C368" s="7" t="s">
        <v>344</v>
      </c>
      <c r="D368" s="12">
        <v>97515</v>
      </c>
      <c r="E368" s="12">
        <v>102559</v>
      </c>
      <c r="F368" s="12">
        <v>103012</v>
      </c>
      <c r="G368" s="13">
        <v>105408</v>
      </c>
      <c r="H368" s="7">
        <v>107899</v>
      </c>
      <c r="I368" s="7">
        <v>109845</v>
      </c>
      <c r="J368" s="7">
        <v>111260</v>
      </c>
      <c r="K368" s="7">
        <v>113863</v>
      </c>
      <c r="L368" s="7">
        <v>119007</v>
      </c>
      <c r="M368" s="57"/>
      <c r="O368" s="12"/>
      <c r="P368" s="57"/>
      <c r="Q368" s="57"/>
      <c r="R368" s="57"/>
      <c r="S368" s="57"/>
      <c r="T368" s="57"/>
      <c r="X368" s="12"/>
      <c r="Y368" s="12"/>
      <c r="Z368" s="12"/>
      <c r="AA368" s="12"/>
      <c r="AB368" s="12"/>
      <c r="AC368" s="12"/>
      <c r="AD368" s="12"/>
      <c r="AE368" s="12"/>
      <c r="AF368" s="12"/>
      <c r="AG368" s="12"/>
      <c r="AH368" s="12"/>
      <c r="AI368" s="12"/>
    </row>
    <row r="369" spans="1:35" x14ac:dyDescent="0.2">
      <c r="A369" s="7" t="s">
        <v>486</v>
      </c>
      <c r="B369" s="5">
        <v>621300</v>
      </c>
      <c r="C369" s="7" t="s">
        <v>345</v>
      </c>
      <c r="D369" s="12">
        <v>65929</v>
      </c>
      <c r="E369" s="12">
        <v>70885</v>
      </c>
      <c r="F369" s="12">
        <v>73672</v>
      </c>
      <c r="G369" s="13">
        <v>79639</v>
      </c>
      <c r="H369" s="7">
        <v>84139</v>
      </c>
      <c r="I369" s="7">
        <v>85389</v>
      </c>
      <c r="J369" s="7">
        <v>87420</v>
      </c>
      <c r="K369" s="7">
        <v>92266</v>
      </c>
      <c r="L369" s="7">
        <v>98119</v>
      </c>
      <c r="M369" s="57"/>
      <c r="O369" s="12"/>
      <c r="P369" s="57"/>
      <c r="Q369" s="57"/>
      <c r="R369" s="57"/>
      <c r="S369" s="57"/>
      <c r="T369" s="57"/>
      <c r="X369" s="12"/>
      <c r="Y369" s="12"/>
      <c r="Z369" s="12"/>
      <c r="AA369" s="12"/>
      <c r="AB369" s="12"/>
      <c r="AC369" s="12"/>
      <c r="AD369" s="12"/>
      <c r="AE369" s="12"/>
      <c r="AF369" s="12"/>
      <c r="AG369" s="12"/>
      <c r="AH369" s="12"/>
      <c r="AI369" s="12"/>
    </row>
    <row r="370" spans="1:35" x14ac:dyDescent="0.2">
      <c r="A370" s="7" t="s">
        <v>486</v>
      </c>
      <c r="B370" s="5">
        <v>621400</v>
      </c>
      <c r="C370" s="7" t="s">
        <v>346</v>
      </c>
      <c r="D370" s="12">
        <v>73213</v>
      </c>
      <c r="E370" s="12">
        <v>79496</v>
      </c>
      <c r="F370" s="12">
        <v>85744</v>
      </c>
      <c r="G370" s="13">
        <v>90479</v>
      </c>
      <c r="H370" s="7">
        <v>97987</v>
      </c>
      <c r="I370" s="7">
        <v>104168</v>
      </c>
      <c r="J370" s="7">
        <v>107151</v>
      </c>
      <c r="K370" s="7">
        <v>114606</v>
      </c>
      <c r="L370" s="7">
        <v>123634</v>
      </c>
      <c r="M370" s="57"/>
      <c r="O370" s="12"/>
      <c r="P370" s="57"/>
      <c r="Q370" s="57"/>
      <c r="R370" s="57"/>
      <c r="S370" s="57"/>
      <c r="T370" s="57"/>
      <c r="X370" s="12"/>
      <c r="Y370" s="12"/>
      <c r="Z370" s="12"/>
      <c r="AA370" s="12"/>
      <c r="AB370" s="12"/>
      <c r="AC370" s="12"/>
      <c r="AD370" s="12"/>
      <c r="AE370" s="12"/>
      <c r="AF370" s="12"/>
      <c r="AG370" s="12"/>
      <c r="AH370" s="12"/>
      <c r="AI370" s="12"/>
    </row>
    <row r="371" spans="1:35" x14ac:dyDescent="0.2">
      <c r="A371" s="7" t="s">
        <v>486</v>
      </c>
      <c r="B371" s="5">
        <v>621500</v>
      </c>
      <c r="C371" s="7" t="s">
        <v>347</v>
      </c>
      <c r="D371" s="12">
        <v>37532</v>
      </c>
      <c r="E371" s="12">
        <v>40288</v>
      </c>
      <c r="F371" s="12">
        <v>42433</v>
      </c>
      <c r="G371" s="13">
        <v>43130</v>
      </c>
      <c r="H371" s="7">
        <v>45132</v>
      </c>
      <c r="I371" s="7">
        <v>45064</v>
      </c>
      <c r="J371" s="7">
        <v>44974</v>
      </c>
      <c r="K371" s="7">
        <v>45471</v>
      </c>
      <c r="L371" s="7">
        <v>47559</v>
      </c>
      <c r="M371" s="57"/>
      <c r="O371" s="12"/>
      <c r="P371" s="57"/>
      <c r="Q371" s="57"/>
      <c r="R371" s="57"/>
      <c r="S371" s="57"/>
      <c r="T371" s="57"/>
      <c r="X371" s="12"/>
      <c r="Y371" s="12"/>
      <c r="Z371" s="12"/>
      <c r="AA371" s="12"/>
      <c r="AB371" s="12"/>
      <c r="AC371" s="12"/>
      <c r="AD371" s="12"/>
      <c r="AE371" s="12"/>
      <c r="AF371" s="12"/>
      <c r="AG371" s="12"/>
      <c r="AH371" s="12"/>
      <c r="AI371" s="12"/>
    </row>
    <row r="372" spans="1:35" x14ac:dyDescent="0.2">
      <c r="A372" s="7" t="s">
        <v>486</v>
      </c>
      <c r="B372" s="5">
        <v>621600</v>
      </c>
      <c r="C372" s="7" t="s">
        <v>348</v>
      </c>
      <c r="D372" s="12">
        <v>51240</v>
      </c>
      <c r="E372" s="12">
        <v>54939</v>
      </c>
      <c r="F372" s="12">
        <v>58739</v>
      </c>
      <c r="G372" s="13">
        <v>61350</v>
      </c>
      <c r="H372" s="7">
        <v>64422</v>
      </c>
      <c r="I372" s="7">
        <v>68099</v>
      </c>
      <c r="J372" s="7">
        <v>76987</v>
      </c>
      <c r="K372" s="7">
        <v>81154</v>
      </c>
      <c r="L372" s="7">
        <v>86642</v>
      </c>
      <c r="M372" s="57"/>
      <c r="O372" s="12"/>
      <c r="P372" s="57"/>
      <c r="Q372" s="57"/>
      <c r="R372" s="57"/>
      <c r="S372" s="57"/>
      <c r="T372" s="57"/>
      <c r="X372" s="12"/>
      <c r="Y372" s="12"/>
      <c r="Z372" s="12"/>
      <c r="AA372" s="12"/>
      <c r="AB372" s="12"/>
      <c r="AC372" s="12"/>
      <c r="AD372" s="12"/>
      <c r="AE372" s="12"/>
      <c r="AF372" s="12"/>
      <c r="AG372" s="12"/>
      <c r="AH372" s="12"/>
      <c r="AI372" s="12"/>
    </row>
    <row r="373" spans="1:35" x14ac:dyDescent="0.2">
      <c r="A373" s="7" t="s">
        <v>486</v>
      </c>
      <c r="B373" s="5">
        <v>621900</v>
      </c>
      <c r="C373" s="7" t="s">
        <v>349</v>
      </c>
      <c r="D373" s="12">
        <v>33632</v>
      </c>
      <c r="E373" s="12">
        <v>33710</v>
      </c>
      <c r="F373" s="12">
        <v>35357</v>
      </c>
      <c r="G373" s="13">
        <v>36015</v>
      </c>
      <c r="H373" s="7">
        <v>38294</v>
      </c>
      <c r="I373" s="7">
        <v>40420</v>
      </c>
      <c r="J373" s="7">
        <v>40610</v>
      </c>
      <c r="K373" s="7">
        <v>42124</v>
      </c>
      <c r="L373" s="7">
        <v>43983</v>
      </c>
      <c r="M373" s="57"/>
      <c r="O373" s="12"/>
      <c r="P373" s="57"/>
      <c r="Q373" s="57"/>
      <c r="R373" s="57"/>
      <c r="S373" s="57"/>
      <c r="T373" s="57"/>
      <c r="X373" s="12"/>
      <c r="Y373" s="12"/>
      <c r="Z373" s="12"/>
      <c r="AA373" s="12"/>
      <c r="AB373" s="12"/>
      <c r="AC373" s="12"/>
      <c r="AD373" s="12"/>
      <c r="AE373" s="12"/>
      <c r="AF373" s="12"/>
      <c r="AG373" s="12"/>
      <c r="AH373" s="12"/>
      <c r="AI373" s="12"/>
    </row>
    <row r="374" spans="1:35" x14ac:dyDescent="0.2">
      <c r="A374" s="7" t="s">
        <v>486</v>
      </c>
      <c r="B374" s="5">
        <v>622000</v>
      </c>
      <c r="C374" s="7" t="s">
        <v>350</v>
      </c>
      <c r="D374" s="12">
        <v>531078</v>
      </c>
      <c r="E374" s="12">
        <v>566280</v>
      </c>
      <c r="F374" s="12">
        <v>602839</v>
      </c>
      <c r="G374" s="13">
        <v>623672</v>
      </c>
      <c r="H374" s="7">
        <v>654075</v>
      </c>
      <c r="I374" s="7">
        <v>694031</v>
      </c>
      <c r="J374" s="7">
        <v>719354</v>
      </c>
      <c r="K374" s="7">
        <v>748597</v>
      </c>
      <c r="L374" s="7">
        <v>802401</v>
      </c>
      <c r="M374" s="57"/>
      <c r="O374" s="12"/>
      <c r="P374" s="57"/>
      <c r="Q374" s="57"/>
      <c r="R374" s="57"/>
      <c r="S374" s="57"/>
      <c r="T374" s="57"/>
      <c r="X374" s="12"/>
      <c r="Y374" s="12"/>
      <c r="Z374" s="12"/>
      <c r="AA374" s="12"/>
      <c r="AB374" s="12"/>
      <c r="AC374" s="12"/>
      <c r="AD374" s="12"/>
      <c r="AE374" s="12"/>
      <c r="AF374" s="12"/>
      <c r="AG374" s="12"/>
      <c r="AH374" s="12"/>
      <c r="AI374" s="12"/>
    </row>
    <row r="375" spans="1:35" x14ac:dyDescent="0.2">
      <c r="A375" s="7" t="s">
        <v>486</v>
      </c>
      <c r="B375" s="5" t="s">
        <v>445</v>
      </c>
      <c r="C375" s="7" t="s">
        <v>351</v>
      </c>
      <c r="D375" s="12">
        <v>136540</v>
      </c>
      <c r="E375" s="12">
        <v>144011</v>
      </c>
      <c r="F375" s="12">
        <v>148616</v>
      </c>
      <c r="G375" s="13">
        <v>153599</v>
      </c>
      <c r="H375" s="7">
        <v>160458</v>
      </c>
      <c r="I375" s="7">
        <v>165575</v>
      </c>
      <c r="J375" s="7">
        <v>169843</v>
      </c>
      <c r="K375" s="7">
        <v>175443</v>
      </c>
      <c r="L375" s="7">
        <v>183776</v>
      </c>
      <c r="M375" s="57"/>
      <c r="O375" s="12"/>
      <c r="P375" s="57"/>
      <c r="Q375" s="57"/>
      <c r="R375" s="57"/>
      <c r="S375" s="57"/>
      <c r="T375" s="57"/>
      <c r="X375" s="12"/>
      <c r="Y375" s="12"/>
      <c r="Z375" s="12"/>
      <c r="AA375" s="12"/>
      <c r="AB375" s="12"/>
      <c r="AC375" s="12"/>
      <c r="AD375" s="12"/>
      <c r="AE375" s="12"/>
      <c r="AF375" s="12"/>
      <c r="AG375" s="12"/>
      <c r="AH375" s="12"/>
      <c r="AI375" s="12"/>
    </row>
    <row r="376" spans="1:35" x14ac:dyDescent="0.2">
      <c r="A376" s="7" t="s">
        <v>486</v>
      </c>
      <c r="B376" s="5" t="s">
        <v>446</v>
      </c>
      <c r="C376" s="7" t="s">
        <v>352</v>
      </c>
      <c r="D376" s="12">
        <v>34926</v>
      </c>
      <c r="E376" s="12">
        <v>36732</v>
      </c>
      <c r="F376" s="12">
        <v>38006</v>
      </c>
      <c r="G376" s="13">
        <v>40632</v>
      </c>
      <c r="H376" s="7">
        <v>41508</v>
      </c>
      <c r="I376" s="7">
        <v>42851</v>
      </c>
      <c r="J376" s="7">
        <v>44023</v>
      </c>
      <c r="K376" s="7">
        <v>45666</v>
      </c>
      <c r="L376" s="7">
        <v>48268</v>
      </c>
      <c r="M376" s="57"/>
      <c r="O376" s="12"/>
      <c r="P376" s="57"/>
      <c r="Q376" s="57"/>
      <c r="R376" s="57"/>
      <c r="S376" s="57"/>
      <c r="T376" s="57"/>
      <c r="X376" s="12"/>
      <c r="Y376" s="12"/>
      <c r="Z376" s="12"/>
      <c r="AA376" s="12"/>
      <c r="AB376" s="12"/>
      <c r="AC376" s="12"/>
      <c r="AD376" s="12"/>
      <c r="AE376" s="12"/>
      <c r="AF376" s="12"/>
      <c r="AG376" s="12"/>
      <c r="AH376" s="12"/>
      <c r="AI376" s="12"/>
    </row>
    <row r="377" spans="1:35" x14ac:dyDescent="0.2">
      <c r="A377" s="7" t="s">
        <v>486</v>
      </c>
      <c r="B377" s="5">
        <v>624100</v>
      </c>
      <c r="C377" s="7" t="s">
        <v>353</v>
      </c>
      <c r="D377" s="12">
        <v>60962</v>
      </c>
      <c r="E377" s="12">
        <v>65384</v>
      </c>
      <c r="F377" s="12">
        <v>68717</v>
      </c>
      <c r="G377" s="13">
        <v>72058</v>
      </c>
      <c r="H377" s="7">
        <v>74181</v>
      </c>
      <c r="I377" s="7">
        <v>75868</v>
      </c>
      <c r="J377" s="7">
        <v>77497</v>
      </c>
      <c r="K377" s="7">
        <v>82223</v>
      </c>
      <c r="L377" s="7">
        <v>86093</v>
      </c>
      <c r="M377" s="57"/>
      <c r="O377" s="12"/>
      <c r="P377" s="57"/>
      <c r="Q377" s="57"/>
      <c r="R377" s="57"/>
      <c r="S377" s="57"/>
      <c r="T377" s="57"/>
      <c r="X377" s="12"/>
      <c r="Y377" s="12"/>
      <c r="Z377" s="12"/>
      <c r="AA377" s="12"/>
      <c r="AB377" s="12"/>
      <c r="AC377" s="12"/>
      <c r="AD377" s="12"/>
      <c r="AE377" s="12"/>
      <c r="AF377" s="12"/>
      <c r="AG377" s="12"/>
      <c r="AH377" s="12"/>
      <c r="AI377" s="12"/>
    </row>
    <row r="378" spans="1:35" x14ac:dyDescent="0.2">
      <c r="A378" s="7" t="s">
        <v>486</v>
      </c>
      <c r="B378" s="5" t="s">
        <v>447</v>
      </c>
      <c r="C378" s="7" t="s">
        <v>354</v>
      </c>
      <c r="D378" s="12">
        <v>33570</v>
      </c>
      <c r="E378" s="12">
        <v>36653</v>
      </c>
      <c r="F378" s="12">
        <v>37814</v>
      </c>
      <c r="G378" s="13">
        <v>40123</v>
      </c>
      <c r="H378" s="7">
        <v>40518</v>
      </c>
      <c r="I378" s="7">
        <v>40286</v>
      </c>
      <c r="J378" s="7">
        <v>40869</v>
      </c>
      <c r="K378" s="7">
        <v>42184</v>
      </c>
      <c r="L378" s="7">
        <v>43422</v>
      </c>
      <c r="M378" s="57"/>
      <c r="O378" s="12"/>
      <c r="P378" s="57"/>
      <c r="Q378" s="57"/>
      <c r="R378" s="57"/>
      <c r="S378" s="57"/>
      <c r="T378" s="57"/>
      <c r="X378" s="12"/>
      <c r="Y378" s="12"/>
      <c r="Z378" s="12"/>
      <c r="AA378" s="12"/>
      <c r="AB378" s="12"/>
      <c r="AC378" s="12"/>
      <c r="AD378" s="12"/>
      <c r="AE378" s="12"/>
      <c r="AF378" s="12"/>
      <c r="AG378" s="12"/>
      <c r="AH378" s="12"/>
      <c r="AI378" s="12"/>
    </row>
    <row r="379" spans="1:35" x14ac:dyDescent="0.2">
      <c r="A379" s="7" t="s">
        <v>486</v>
      </c>
      <c r="B379" s="5">
        <v>624400</v>
      </c>
      <c r="C379" s="7" t="s">
        <v>355</v>
      </c>
      <c r="D379" s="12">
        <v>39618</v>
      </c>
      <c r="E379" s="12">
        <v>41412</v>
      </c>
      <c r="F379" s="12">
        <v>42812</v>
      </c>
      <c r="G379" s="13">
        <v>44129</v>
      </c>
      <c r="H379" s="7">
        <v>44839</v>
      </c>
      <c r="I379" s="7">
        <v>45882</v>
      </c>
      <c r="J379" s="7">
        <v>46412</v>
      </c>
      <c r="K379" s="7">
        <v>47951</v>
      </c>
      <c r="L379" s="7">
        <v>49720</v>
      </c>
      <c r="M379" s="57"/>
      <c r="O379" s="12"/>
      <c r="P379" s="57"/>
      <c r="Q379" s="57"/>
      <c r="R379" s="57"/>
      <c r="S379" s="57"/>
      <c r="T379" s="57"/>
      <c r="X379" s="12"/>
      <c r="Y379" s="12"/>
      <c r="Z379" s="12"/>
      <c r="AA379" s="12"/>
      <c r="AB379" s="12"/>
      <c r="AC379" s="12"/>
      <c r="AD379" s="12"/>
      <c r="AE379" s="12"/>
      <c r="AF379" s="12"/>
      <c r="AG379" s="12"/>
      <c r="AH379" s="12"/>
      <c r="AI379" s="12"/>
    </row>
    <row r="380" spans="1:35" x14ac:dyDescent="0.2">
      <c r="A380" s="7" t="s">
        <v>486</v>
      </c>
      <c r="B380" s="5">
        <v>711100</v>
      </c>
      <c r="C380" s="7" t="s">
        <v>356</v>
      </c>
      <c r="D380" s="12">
        <v>20199</v>
      </c>
      <c r="E380" s="12">
        <v>21560</v>
      </c>
      <c r="F380" s="12">
        <v>22418</v>
      </c>
      <c r="G380" s="13">
        <v>26799</v>
      </c>
      <c r="H380" s="7">
        <v>28048</v>
      </c>
      <c r="I380" s="7">
        <v>28101</v>
      </c>
      <c r="J380" s="7">
        <v>27934</v>
      </c>
      <c r="K380" s="7">
        <v>29082</v>
      </c>
      <c r="L380" s="7">
        <v>31247</v>
      </c>
      <c r="M380" s="57"/>
      <c r="O380" s="12"/>
      <c r="P380" s="57"/>
      <c r="Q380" s="57"/>
      <c r="R380" s="57"/>
      <c r="S380" s="57"/>
      <c r="T380" s="57"/>
      <c r="X380" s="12"/>
      <c r="Y380" s="12"/>
      <c r="Z380" s="12"/>
      <c r="AA380" s="12"/>
      <c r="AB380" s="12"/>
      <c r="AC380" s="12"/>
      <c r="AD380" s="12"/>
      <c r="AE380" s="12"/>
      <c r="AF380" s="12"/>
      <c r="AG380" s="12"/>
      <c r="AH380" s="12"/>
      <c r="AI380" s="12"/>
    </row>
    <row r="381" spans="1:35" x14ac:dyDescent="0.2">
      <c r="A381" s="7" t="s">
        <v>486</v>
      </c>
      <c r="B381" s="5">
        <v>711200</v>
      </c>
      <c r="C381" s="7" t="s">
        <v>357</v>
      </c>
      <c r="D381" s="12">
        <v>35384</v>
      </c>
      <c r="E381" s="12">
        <v>36918</v>
      </c>
      <c r="F381" s="12">
        <v>36597</v>
      </c>
      <c r="G381" s="13">
        <v>37284</v>
      </c>
      <c r="H381" s="7">
        <v>38835</v>
      </c>
      <c r="I381" s="7">
        <v>39392</v>
      </c>
      <c r="J381" s="7">
        <v>41234</v>
      </c>
      <c r="K381" s="7">
        <v>42905</v>
      </c>
      <c r="L381" s="7">
        <v>44999</v>
      </c>
      <c r="M381" s="57"/>
      <c r="O381" s="12"/>
      <c r="P381" s="57"/>
      <c r="Q381" s="57"/>
      <c r="R381" s="57"/>
      <c r="S381" s="57"/>
      <c r="T381" s="57"/>
      <c r="X381" s="12"/>
      <c r="Y381" s="12"/>
      <c r="Z381" s="12"/>
      <c r="AA381" s="12"/>
      <c r="AB381" s="12"/>
      <c r="AC381" s="12"/>
      <c r="AD381" s="12"/>
      <c r="AE381" s="12"/>
      <c r="AF381" s="12"/>
      <c r="AG381" s="12"/>
      <c r="AH381" s="12"/>
      <c r="AI381" s="12"/>
    </row>
    <row r="382" spans="1:35" x14ac:dyDescent="0.2">
      <c r="A382" s="7" t="s">
        <v>486</v>
      </c>
      <c r="B382" s="5" t="s">
        <v>448</v>
      </c>
      <c r="C382" s="7" t="s">
        <v>358</v>
      </c>
      <c r="D382" s="12">
        <v>29367</v>
      </c>
      <c r="E382" s="12">
        <v>30686</v>
      </c>
      <c r="F382" s="12">
        <v>31001</v>
      </c>
      <c r="G382" s="13">
        <v>26438</v>
      </c>
      <c r="H382" s="7">
        <v>27332</v>
      </c>
      <c r="I382" s="7">
        <v>30023</v>
      </c>
      <c r="J382" s="7">
        <v>31831</v>
      </c>
      <c r="K382" s="7">
        <v>35039</v>
      </c>
      <c r="L382" s="7">
        <v>40046</v>
      </c>
      <c r="M382" s="57"/>
      <c r="O382" s="12"/>
      <c r="P382" s="57"/>
      <c r="Q382" s="57"/>
      <c r="R382" s="57"/>
      <c r="S382" s="57"/>
      <c r="T382" s="57"/>
      <c r="X382" s="12"/>
      <c r="Y382" s="12"/>
      <c r="Z382" s="12"/>
      <c r="AA382" s="12"/>
      <c r="AB382" s="12"/>
      <c r="AC382" s="12"/>
      <c r="AD382" s="12"/>
      <c r="AE382" s="12"/>
      <c r="AF382" s="12"/>
      <c r="AG382" s="12"/>
      <c r="AH382" s="12"/>
      <c r="AI382" s="12"/>
    </row>
    <row r="383" spans="1:35" x14ac:dyDescent="0.2">
      <c r="A383" s="7" t="s">
        <v>486</v>
      </c>
      <c r="B383" s="5">
        <v>711500</v>
      </c>
      <c r="C383" s="7" t="s">
        <v>359</v>
      </c>
      <c r="D383" s="12">
        <v>30224</v>
      </c>
      <c r="E383" s="12">
        <v>30905</v>
      </c>
      <c r="F383" s="12">
        <v>30457</v>
      </c>
      <c r="G383" s="13">
        <v>30953</v>
      </c>
      <c r="H383" s="7">
        <v>31538</v>
      </c>
      <c r="I383" s="7">
        <v>34849</v>
      </c>
      <c r="J383" s="7">
        <v>35484</v>
      </c>
      <c r="K383" s="7">
        <v>36457</v>
      </c>
      <c r="L383" s="7">
        <v>39681</v>
      </c>
      <c r="M383" s="57"/>
      <c r="O383" s="12"/>
      <c r="P383" s="57"/>
      <c r="Q383" s="57"/>
      <c r="R383" s="57"/>
      <c r="S383" s="57"/>
      <c r="T383" s="57"/>
      <c r="X383" s="12"/>
      <c r="Y383" s="12"/>
      <c r="Z383" s="12"/>
      <c r="AA383" s="12"/>
      <c r="AB383" s="12"/>
      <c r="AC383" s="12"/>
      <c r="AD383" s="12"/>
      <c r="AE383" s="12"/>
      <c r="AF383" s="12"/>
      <c r="AG383" s="12"/>
      <c r="AH383" s="12"/>
      <c r="AI383" s="12"/>
    </row>
    <row r="384" spans="1:35" x14ac:dyDescent="0.2">
      <c r="A384" s="7" t="s">
        <v>486</v>
      </c>
      <c r="B384" s="5">
        <v>712000</v>
      </c>
      <c r="C384" s="7" t="s">
        <v>360</v>
      </c>
      <c r="D384" s="12">
        <v>11111</v>
      </c>
      <c r="E384" s="12">
        <v>11770</v>
      </c>
      <c r="F384" s="12">
        <v>11778</v>
      </c>
      <c r="G384" s="13">
        <v>10729</v>
      </c>
      <c r="H384" s="7">
        <v>10770</v>
      </c>
      <c r="I384" s="7">
        <v>12027</v>
      </c>
      <c r="J384" s="7">
        <v>12641</v>
      </c>
      <c r="K384" s="7">
        <v>13078</v>
      </c>
      <c r="L384" s="7">
        <v>13358</v>
      </c>
      <c r="M384" s="57"/>
      <c r="O384" s="12"/>
      <c r="P384" s="57"/>
      <c r="Q384" s="57"/>
      <c r="R384" s="57"/>
      <c r="S384" s="57"/>
      <c r="T384" s="57"/>
      <c r="X384" s="12"/>
      <c r="Y384" s="12"/>
      <c r="Z384" s="12"/>
      <c r="AA384" s="12"/>
      <c r="AB384" s="12"/>
      <c r="AC384" s="12"/>
      <c r="AD384" s="12"/>
      <c r="AE384" s="12"/>
      <c r="AF384" s="12"/>
      <c r="AG384" s="12"/>
      <c r="AH384" s="12"/>
      <c r="AI384" s="12"/>
    </row>
    <row r="385" spans="1:35" x14ac:dyDescent="0.2">
      <c r="A385" s="7" t="s">
        <v>486</v>
      </c>
      <c r="B385" s="5">
        <v>713100</v>
      </c>
      <c r="C385" s="7" t="s">
        <v>361</v>
      </c>
      <c r="D385" s="12">
        <v>18372</v>
      </c>
      <c r="E385" s="12">
        <v>18751</v>
      </c>
      <c r="F385" s="12">
        <v>17775</v>
      </c>
      <c r="G385" s="13">
        <v>18537</v>
      </c>
      <c r="H385" s="7">
        <v>20011</v>
      </c>
      <c r="I385" s="7">
        <v>21502</v>
      </c>
      <c r="J385" s="7">
        <v>22854</v>
      </c>
      <c r="K385" s="7">
        <v>24450</v>
      </c>
      <c r="L385" s="7">
        <v>27119</v>
      </c>
      <c r="M385" s="57"/>
      <c r="O385" s="12"/>
      <c r="P385" s="57"/>
      <c r="Q385" s="57"/>
      <c r="R385" s="57"/>
      <c r="S385" s="57"/>
      <c r="T385" s="57"/>
      <c r="X385" s="12"/>
      <c r="Y385" s="12"/>
      <c r="Z385" s="12"/>
      <c r="AA385" s="12"/>
      <c r="AB385" s="12"/>
      <c r="AC385" s="12"/>
      <c r="AD385" s="12"/>
      <c r="AE385" s="12"/>
      <c r="AF385" s="12"/>
      <c r="AG385" s="12"/>
      <c r="AH385" s="12"/>
      <c r="AI385" s="12"/>
    </row>
    <row r="386" spans="1:35" x14ac:dyDescent="0.2">
      <c r="A386" s="7" t="s">
        <v>486</v>
      </c>
      <c r="B386" s="5">
        <v>713200</v>
      </c>
      <c r="C386" s="7" t="s">
        <v>362</v>
      </c>
      <c r="D386" s="12">
        <v>29094</v>
      </c>
      <c r="E386" s="12">
        <v>29675</v>
      </c>
      <c r="F386" s="12">
        <v>29094</v>
      </c>
      <c r="G386" s="13">
        <v>29880</v>
      </c>
      <c r="H386" s="7">
        <v>31847</v>
      </c>
      <c r="I386" s="7">
        <v>33298</v>
      </c>
      <c r="J386" s="7">
        <v>35106</v>
      </c>
      <c r="K386" s="7">
        <v>36423</v>
      </c>
      <c r="L386" s="7">
        <v>40095</v>
      </c>
      <c r="M386" s="57"/>
      <c r="O386" s="12"/>
      <c r="P386" s="57"/>
      <c r="Q386" s="57"/>
      <c r="R386" s="57"/>
      <c r="S386" s="57"/>
      <c r="T386" s="57"/>
      <c r="X386" s="12"/>
      <c r="Y386" s="12"/>
      <c r="Z386" s="12"/>
      <c r="AA386" s="12"/>
      <c r="AB386" s="12"/>
      <c r="AC386" s="12"/>
      <c r="AD386" s="12"/>
      <c r="AE386" s="12"/>
      <c r="AF386" s="12"/>
      <c r="AG386" s="12"/>
      <c r="AH386" s="12"/>
      <c r="AI386" s="12"/>
    </row>
    <row r="387" spans="1:35" x14ac:dyDescent="0.2">
      <c r="A387" s="7" t="s">
        <v>486</v>
      </c>
      <c r="B387" s="5">
        <v>713900</v>
      </c>
      <c r="C387" s="7" t="s">
        <v>363</v>
      </c>
      <c r="D387" s="12">
        <v>65206</v>
      </c>
      <c r="E387" s="12">
        <v>66417</v>
      </c>
      <c r="F387" s="12">
        <v>63977</v>
      </c>
      <c r="G387" s="13">
        <v>64616</v>
      </c>
      <c r="H387" s="7">
        <v>67037</v>
      </c>
      <c r="I387" s="7">
        <v>70110</v>
      </c>
      <c r="J387" s="7">
        <v>73259</v>
      </c>
      <c r="K387" s="7">
        <v>76068</v>
      </c>
      <c r="L387" s="7">
        <v>80397</v>
      </c>
      <c r="M387" s="57"/>
      <c r="O387" s="12"/>
      <c r="P387" s="57"/>
      <c r="Q387" s="57"/>
      <c r="R387" s="57"/>
      <c r="S387" s="57"/>
      <c r="T387" s="57"/>
      <c r="X387" s="12"/>
      <c r="Y387" s="12"/>
      <c r="Z387" s="12"/>
      <c r="AA387" s="12"/>
      <c r="AB387" s="12"/>
      <c r="AC387" s="12"/>
      <c r="AD387" s="12"/>
      <c r="AE387" s="12"/>
      <c r="AF387" s="12"/>
      <c r="AG387" s="12"/>
      <c r="AH387" s="12"/>
      <c r="AI387" s="12"/>
    </row>
    <row r="388" spans="1:35" x14ac:dyDescent="0.2">
      <c r="A388" s="7" t="s">
        <v>486</v>
      </c>
      <c r="B388" s="5">
        <v>721000</v>
      </c>
      <c r="C388" s="7" t="s">
        <v>364</v>
      </c>
      <c r="D388" s="12">
        <v>196054</v>
      </c>
      <c r="E388" s="12">
        <v>197649</v>
      </c>
      <c r="F388" s="12">
        <v>178419</v>
      </c>
      <c r="G388" s="13">
        <v>178831</v>
      </c>
      <c r="H388" s="7">
        <v>189427</v>
      </c>
      <c r="I388" s="7">
        <v>203338</v>
      </c>
      <c r="J388" s="7">
        <v>213015</v>
      </c>
      <c r="K388" s="7">
        <v>228832</v>
      </c>
      <c r="L388" s="7">
        <v>243394</v>
      </c>
      <c r="M388" s="57"/>
      <c r="O388" s="12"/>
      <c r="P388" s="57"/>
      <c r="Q388" s="57"/>
      <c r="R388" s="57"/>
      <c r="S388" s="57"/>
      <c r="T388" s="57"/>
      <c r="X388" s="12"/>
      <c r="Y388" s="12"/>
      <c r="Z388" s="12"/>
      <c r="AA388" s="12"/>
      <c r="AB388" s="12"/>
      <c r="AC388" s="12"/>
      <c r="AD388" s="12"/>
      <c r="AE388" s="12"/>
      <c r="AF388" s="12"/>
      <c r="AG388" s="12"/>
      <c r="AH388" s="12"/>
      <c r="AI388" s="12"/>
    </row>
    <row r="389" spans="1:35" x14ac:dyDescent="0.2">
      <c r="A389" s="7" t="s">
        <v>486</v>
      </c>
      <c r="B389" s="5">
        <v>722110</v>
      </c>
      <c r="C389" s="7" t="s">
        <v>365</v>
      </c>
      <c r="D389" s="12">
        <v>238422</v>
      </c>
      <c r="E389" s="12">
        <v>239747</v>
      </c>
      <c r="F389" s="12">
        <v>235173</v>
      </c>
      <c r="G389" s="13">
        <v>240968</v>
      </c>
      <c r="H389" s="7">
        <v>256827</v>
      </c>
      <c r="I389" s="7">
        <v>272795</v>
      </c>
      <c r="J389" s="7">
        <v>282092</v>
      </c>
      <c r="K389" s="7">
        <v>303157</v>
      </c>
      <c r="L389" s="7">
        <v>329380</v>
      </c>
      <c r="M389" s="57"/>
      <c r="O389" s="12"/>
      <c r="P389" s="57"/>
      <c r="Q389" s="57"/>
      <c r="R389" s="57"/>
      <c r="S389" s="57"/>
      <c r="T389" s="57"/>
      <c r="X389" s="12"/>
      <c r="Y389" s="12"/>
      <c r="Z389" s="12"/>
      <c r="AA389" s="12"/>
      <c r="AB389" s="12"/>
      <c r="AC389" s="12"/>
      <c r="AD389" s="12"/>
      <c r="AE389" s="12"/>
      <c r="AF389" s="12"/>
      <c r="AG389" s="12"/>
      <c r="AH389" s="12"/>
      <c r="AI389" s="12"/>
    </row>
    <row r="390" spans="1:35" x14ac:dyDescent="0.2">
      <c r="A390" s="7" t="s">
        <v>486</v>
      </c>
      <c r="B390" s="5">
        <v>722211</v>
      </c>
      <c r="C390" s="7" t="s">
        <v>366</v>
      </c>
      <c r="D390" s="12">
        <v>245228</v>
      </c>
      <c r="E390" s="12">
        <v>255979</v>
      </c>
      <c r="F390" s="12">
        <v>257392</v>
      </c>
      <c r="G390" s="13">
        <v>269260</v>
      </c>
      <c r="H390" s="7">
        <v>281864</v>
      </c>
      <c r="I390" s="7">
        <v>297137</v>
      </c>
      <c r="J390" s="7">
        <v>310332</v>
      </c>
      <c r="K390" s="7">
        <v>326865</v>
      </c>
      <c r="L390" s="7">
        <v>353599</v>
      </c>
      <c r="M390" s="57"/>
      <c r="O390" s="12"/>
      <c r="P390" s="57"/>
      <c r="Q390" s="57"/>
      <c r="R390" s="57"/>
      <c r="S390" s="57"/>
      <c r="T390" s="57"/>
      <c r="X390" s="12"/>
      <c r="Y390" s="12"/>
      <c r="Z390" s="12"/>
      <c r="AA390" s="12"/>
      <c r="AB390" s="12"/>
      <c r="AC390" s="12"/>
      <c r="AD390" s="12"/>
      <c r="AE390" s="12"/>
      <c r="AF390" s="12"/>
      <c r="AG390" s="12"/>
      <c r="AH390" s="12"/>
      <c r="AI390" s="12"/>
    </row>
    <row r="391" spans="1:35" x14ac:dyDescent="0.2">
      <c r="A391" s="7" t="s">
        <v>486</v>
      </c>
      <c r="B391" s="5" t="s">
        <v>449</v>
      </c>
      <c r="C391" s="7" t="s">
        <v>367</v>
      </c>
      <c r="D391" s="12">
        <v>29344</v>
      </c>
      <c r="E391" s="12">
        <v>29576</v>
      </c>
      <c r="F391" s="12">
        <v>29003</v>
      </c>
      <c r="G391" s="13">
        <v>29738</v>
      </c>
      <c r="H391" s="7">
        <v>31704</v>
      </c>
      <c r="I391" s="7">
        <v>33679</v>
      </c>
      <c r="J391" s="7">
        <v>34713</v>
      </c>
      <c r="K391" s="7">
        <v>37292</v>
      </c>
      <c r="L391" s="7">
        <v>40497</v>
      </c>
      <c r="M391" s="57"/>
      <c r="O391" s="12"/>
      <c r="P391" s="57"/>
      <c r="Q391" s="57"/>
      <c r="R391" s="57"/>
      <c r="S391" s="57"/>
      <c r="T391" s="57"/>
      <c r="X391" s="12"/>
      <c r="Y391" s="12"/>
      <c r="Z391" s="12"/>
      <c r="AA391" s="12"/>
      <c r="AB391" s="12"/>
      <c r="AC391" s="12"/>
      <c r="AD391" s="12"/>
      <c r="AE391" s="12"/>
      <c r="AF391" s="12"/>
      <c r="AG391" s="12"/>
      <c r="AH391" s="12"/>
      <c r="AI391" s="12"/>
    </row>
    <row r="392" spans="1:35" x14ac:dyDescent="0.2">
      <c r="A392" s="7" t="s">
        <v>486</v>
      </c>
      <c r="B392" s="5">
        <v>811100</v>
      </c>
      <c r="C392" s="7" t="s">
        <v>368</v>
      </c>
      <c r="D392" s="12">
        <v>111060</v>
      </c>
      <c r="E392" s="12">
        <v>106946</v>
      </c>
      <c r="F392" s="12">
        <v>102844</v>
      </c>
      <c r="G392" s="13">
        <v>105989</v>
      </c>
      <c r="H392" s="7">
        <v>109561</v>
      </c>
      <c r="I392" s="7">
        <v>111683</v>
      </c>
      <c r="J392" s="7">
        <v>115218</v>
      </c>
      <c r="K392" s="7">
        <v>120763</v>
      </c>
      <c r="L392" s="7">
        <v>126138</v>
      </c>
      <c r="M392" s="57"/>
      <c r="O392" s="12"/>
      <c r="P392" s="57"/>
      <c r="Q392" s="57"/>
      <c r="R392" s="57"/>
      <c r="S392" s="57"/>
      <c r="T392" s="57"/>
      <c r="X392" s="12"/>
      <c r="Y392" s="12"/>
      <c r="Z392" s="12"/>
      <c r="AA392" s="12"/>
      <c r="AB392" s="12"/>
      <c r="AC392" s="12"/>
      <c r="AD392" s="12"/>
      <c r="AE392" s="12"/>
      <c r="AF392" s="12"/>
      <c r="AG392" s="12"/>
      <c r="AH392" s="12"/>
      <c r="AI392" s="12"/>
    </row>
    <row r="393" spans="1:35" x14ac:dyDescent="0.2">
      <c r="A393" s="7" t="s">
        <v>486</v>
      </c>
      <c r="B393" s="5">
        <v>811200</v>
      </c>
      <c r="C393" s="7" t="s">
        <v>369</v>
      </c>
      <c r="D393" s="12">
        <v>19265</v>
      </c>
      <c r="E393" s="12">
        <v>18761</v>
      </c>
      <c r="F393" s="12">
        <v>18241</v>
      </c>
      <c r="G393" s="13">
        <v>18178</v>
      </c>
      <c r="H393" s="7">
        <v>18502</v>
      </c>
      <c r="I393" s="7">
        <v>18569</v>
      </c>
      <c r="J393" s="7">
        <v>18941</v>
      </c>
      <c r="K393" s="7">
        <v>19865</v>
      </c>
      <c r="L393" s="7">
        <v>20572</v>
      </c>
      <c r="M393" s="57"/>
      <c r="O393" s="12"/>
      <c r="P393" s="57"/>
      <c r="Q393" s="57"/>
      <c r="R393" s="57"/>
      <c r="S393" s="57"/>
      <c r="T393" s="57"/>
      <c r="X393" s="12"/>
      <c r="Y393" s="12"/>
      <c r="Z393" s="12"/>
      <c r="AA393" s="12"/>
      <c r="AB393" s="12"/>
      <c r="AC393" s="12"/>
      <c r="AD393" s="12"/>
      <c r="AE393" s="12"/>
      <c r="AF393" s="12"/>
      <c r="AG393" s="12"/>
      <c r="AH393" s="12"/>
      <c r="AI393" s="12"/>
    </row>
    <row r="394" spans="1:35" x14ac:dyDescent="0.2">
      <c r="A394" s="7" t="s">
        <v>486</v>
      </c>
      <c r="B394" s="5">
        <v>811300</v>
      </c>
      <c r="C394" s="7" t="s">
        <v>370</v>
      </c>
      <c r="D394" s="12">
        <v>30602</v>
      </c>
      <c r="E394" s="12">
        <v>32214</v>
      </c>
      <c r="F394" s="12">
        <v>27674</v>
      </c>
      <c r="G394" s="13">
        <v>28346</v>
      </c>
      <c r="H394" s="7">
        <v>32568</v>
      </c>
      <c r="I394" s="7">
        <v>34888</v>
      </c>
      <c r="J394" s="7">
        <v>35516</v>
      </c>
      <c r="K394" s="7">
        <v>37802</v>
      </c>
      <c r="L394" s="7">
        <v>39545</v>
      </c>
      <c r="M394" s="57"/>
      <c r="O394" s="12"/>
      <c r="P394" s="57"/>
      <c r="Q394" s="57"/>
      <c r="R394" s="57"/>
      <c r="S394" s="57"/>
      <c r="T394" s="57"/>
      <c r="X394" s="12"/>
      <c r="Y394" s="12"/>
      <c r="Z394" s="12"/>
      <c r="AA394" s="12"/>
      <c r="AB394" s="12"/>
      <c r="AC394" s="12"/>
      <c r="AD394" s="12"/>
      <c r="AE394" s="12"/>
      <c r="AF394" s="12"/>
      <c r="AG394" s="12"/>
      <c r="AH394" s="12"/>
      <c r="AI394" s="12"/>
    </row>
    <row r="395" spans="1:35" x14ac:dyDescent="0.2">
      <c r="A395" s="7" t="s">
        <v>486</v>
      </c>
      <c r="B395" s="5">
        <v>811400</v>
      </c>
      <c r="C395" s="7" t="s">
        <v>371</v>
      </c>
      <c r="D395" s="12">
        <v>20524</v>
      </c>
      <c r="E395" s="12">
        <v>20423</v>
      </c>
      <c r="F395" s="12">
        <v>18667</v>
      </c>
      <c r="G395" s="13">
        <v>18765</v>
      </c>
      <c r="H395" s="7">
        <v>19321</v>
      </c>
      <c r="I395" s="7">
        <v>20476</v>
      </c>
      <c r="J395" s="7">
        <v>21704</v>
      </c>
      <c r="K395" s="7">
        <v>23133</v>
      </c>
      <c r="L395" s="7">
        <v>25105</v>
      </c>
      <c r="M395" s="57"/>
      <c r="O395" s="12"/>
      <c r="P395" s="57"/>
      <c r="Q395" s="57"/>
      <c r="R395" s="57"/>
      <c r="S395" s="57"/>
      <c r="T395" s="57"/>
      <c r="X395" s="12"/>
      <c r="Y395" s="12"/>
      <c r="Z395" s="12"/>
      <c r="AA395" s="12"/>
      <c r="AB395" s="12"/>
      <c r="AC395" s="12"/>
      <c r="AD395" s="12"/>
      <c r="AE395" s="12"/>
      <c r="AF395" s="12"/>
      <c r="AG395" s="12"/>
      <c r="AH395" s="12"/>
      <c r="AI395" s="12"/>
    </row>
    <row r="396" spans="1:35" x14ac:dyDescent="0.2">
      <c r="A396" s="7" t="s">
        <v>486</v>
      </c>
      <c r="B396" s="5">
        <v>812100</v>
      </c>
      <c r="C396" s="7" t="s">
        <v>372</v>
      </c>
      <c r="D396" s="12">
        <v>60087</v>
      </c>
      <c r="E396" s="12">
        <v>65153</v>
      </c>
      <c r="F396" s="12">
        <v>62347</v>
      </c>
      <c r="G396" s="13">
        <v>66800</v>
      </c>
      <c r="H396" s="7">
        <v>68315</v>
      </c>
      <c r="I396" s="7">
        <v>73516</v>
      </c>
      <c r="J396" s="7">
        <v>76706</v>
      </c>
      <c r="K396" s="7">
        <v>80845</v>
      </c>
      <c r="L396" s="7">
        <v>84725</v>
      </c>
      <c r="M396" s="57"/>
      <c r="X396" s="12"/>
      <c r="Y396" s="12"/>
      <c r="Z396" s="12"/>
      <c r="AA396" s="12"/>
      <c r="AB396" s="12"/>
      <c r="AC396" s="12"/>
      <c r="AD396" s="12"/>
      <c r="AE396" s="12"/>
      <c r="AF396" s="12"/>
      <c r="AG396" s="12"/>
      <c r="AH396" s="12"/>
      <c r="AI396" s="12"/>
    </row>
    <row r="397" spans="1:35" x14ac:dyDescent="0.2">
      <c r="A397" s="7" t="s">
        <v>486</v>
      </c>
      <c r="B397" s="5">
        <v>812200</v>
      </c>
      <c r="C397" s="7" t="s">
        <v>373</v>
      </c>
      <c r="D397" s="12">
        <v>18269</v>
      </c>
      <c r="E397" s="12">
        <v>18902</v>
      </c>
      <c r="F397" s="12">
        <v>19193</v>
      </c>
      <c r="G397" s="13">
        <v>19634</v>
      </c>
      <c r="H397" s="7">
        <v>20126</v>
      </c>
      <c r="I397" s="7">
        <v>20457</v>
      </c>
      <c r="J397" s="7">
        <v>21283</v>
      </c>
      <c r="K397" s="7">
        <v>21657</v>
      </c>
      <c r="L397" s="7">
        <v>22422</v>
      </c>
      <c r="M397" s="57"/>
      <c r="X397" s="12"/>
      <c r="Y397" s="12"/>
      <c r="Z397" s="12"/>
      <c r="AA397" s="12"/>
      <c r="AB397" s="12"/>
      <c r="AC397" s="12"/>
      <c r="AD397" s="12"/>
      <c r="AE397" s="12"/>
      <c r="AF397" s="12"/>
      <c r="AG397" s="12"/>
      <c r="AH397" s="12"/>
      <c r="AI397" s="12"/>
    </row>
    <row r="398" spans="1:35" x14ac:dyDescent="0.2">
      <c r="A398" s="7" t="s">
        <v>486</v>
      </c>
      <c r="B398" s="5">
        <v>812300</v>
      </c>
      <c r="C398" s="7" t="s">
        <v>374</v>
      </c>
      <c r="D398" s="12">
        <v>26150</v>
      </c>
      <c r="E398" s="12">
        <v>25508</v>
      </c>
      <c r="F398" s="12">
        <v>24541</v>
      </c>
      <c r="G398" s="13">
        <v>24771</v>
      </c>
      <c r="H398" s="7">
        <v>25548</v>
      </c>
      <c r="I398" s="7">
        <v>26059</v>
      </c>
      <c r="J398" s="7">
        <v>27266</v>
      </c>
      <c r="K398" s="7">
        <v>28603</v>
      </c>
      <c r="L398" s="7">
        <v>29555</v>
      </c>
      <c r="M398" s="57"/>
      <c r="X398" s="12"/>
      <c r="Y398" s="12"/>
      <c r="Z398" s="12"/>
      <c r="AA398" s="12"/>
      <c r="AB398" s="12"/>
      <c r="AC398" s="12"/>
      <c r="AD398" s="12"/>
      <c r="AE398" s="12"/>
      <c r="AF398" s="12"/>
      <c r="AG398" s="12"/>
      <c r="AH398" s="12"/>
      <c r="AI398" s="12"/>
    </row>
    <row r="399" spans="1:35" x14ac:dyDescent="0.2">
      <c r="A399" s="7" t="s">
        <v>486</v>
      </c>
      <c r="B399" s="5">
        <v>812900</v>
      </c>
      <c r="C399" s="7" t="s">
        <v>375</v>
      </c>
      <c r="D399" s="12">
        <v>48097</v>
      </c>
      <c r="E399" s="12">
        <v>48400</v>
      </c>
      <c r="F399" s="12">
        <v>46679</v>
      </c>
      <c r="G399" s="13">
        <v>48738</v>
      </c>
      <c r="H399" s="7">
        <v>52651</v>
      </c>
      <c r="I399" s="7">
        <v>55688</v>
      </c>
      <c r="J399" s="7">
        <v>57725</v>
      </c>
      <c r="K399" s="7">
        <v>64135</v>
      </c>
      <c r="L399" s="7">
        <v>67595</v>
      </c>
      <c r="M399" s="57"/>
      <c r="X399" s="12"/>
      <c r="Y399" s="12"/>
      <c r="Z399" s="12"/>
      <c r="AA399" s="12"/>
      <c r="AB399" s="12"/>
      <c r="AC399" s="12"/>
      <c r="AD399" s="12"/>
      <c r="AE399" s="12"/>
      <c r="AF399" s="12"/>
      <c r="AG399" s="12"/>
      <c r="AH399" s="12"/>
      <c r="AI399" s="12"/>
    </row>
    <row r="400" spans="1:35" x14ac:dyDescent="0.2">
      <c r="A400" s="7" t="s">
        <v>486</v>
      </c>
      <c r="B400" s="5">
        <v>813100</v>
      </c>
      <c r="C400" s="7" t="s">
        <v>376</v>
      </c>
      <c r="D400" s="12">
        <v>77713</v>
      </c>
      <c r="E400" s="12">
        <v>77124</v>
      </c>
      <c r="F400" s="12">
        <v>76315</v>
      </c>
      <c r="G400" s="13">
        <v>74865</v>
      </c>
      <c r="H400" s="7">
        <v>73460</v>
      </c>
      <c r="I400" s="7">
        <v>76317</v>
      </c>
      <c r="J400" s="7">
        <v>79620</v>
      </c>
      <c r="K400" s="7">
        <v>83826</v>
      </c>
      <c r="L400" s="7">
        <v>85949</v>
      </c>
      <c r="M400" s="57"/>
      <c r="X400" s="12"/>
      <c r="Y400" s="12"/>
      <c r="Z400" s="12"/>
      <c r="AA400" s="12"/>
      <c r="AB400" s="12"/>
      <c r="AC400" s="12"/>
      <c r="AD400" s="12"/>
      <c r="AE400" s="12"/>
      <c r="AF400" s="12"/>
      <c r="AG400" s="12"/>
      <c r="AH400" s="12"/>
      <c r="AI400" s="12"/>
    </row>
    <row r="401" spans="1:35" x14ac:dyDescent="0.2">
      <c r="A401" s="7" t="s">
        <v>486</v>
      </c>
      <c r="B401" s="5" t="s">
        <v>450</v>
      </c>
      <c r="C401" s="7" t="s">
        <v>377</v>
      </c>
      <c r="D401" s="12">
        <v>40430</v>
      </c>
      <c r="E401" s="12">
        <v>45036</v>
      </c>
      <c r="F401" s="12">
        <v>44144</v>
      </c>
      <c r="G401" s="13">
        <v>44880</v>
      </c>
      <c r="H401" s="7">
        <v>47314</v>
      </c>
      <c r="I401" s="7">
        <v>48231</v>
      </c>
      <c r="J401" s="7">
        <v>51577</v>
      </c>
      <c r="K401" s="7">
        <v>56046</v>
      </c>
      <c r="L401" s="7">
        <v>59118</v>
      </c>
      <c r="M401" s="57"/>
      <c r="X401" s="12"/>
      <c r="Y401" s="12"/>
      <c r="Z401" s="12"/>
      <c r="AA401" s="12"/>
      <c r="AB401" s="12"/>
      <c r="AC401" s="12"/>
      <c r="AD401" s="12"/>
      <c r="AE401" s="12"/>
      <c r="AF401" s="12"/>
      <c r="AG401" s="12"/>
      <c r="AH401" s="12"/>
      <c r="AI401" s="12"/>
    </row>
    <row r="402" spans="1:35" x14ac:dyDescent="0.2">
      <c r="A402" s="7" t="s">
        <v>486</v>
      </c>
      <c r="B402" s="5" t="s">
        <v>451</v>
      </c>
      <c r="C402" s="7" t="s">
        <v>378</v>
      </c>
      <c r="D402" s="12">
        <v>63513</v>
      </c>
      <c r="E402" s="12">
        <v>73950</v>
      </c>
      <c r="F402" s="12">
        <v>67791</v>
      </c>
      <c r="G402" s="13">
        <v>73159</v>
      </c>
      <c r="H402" s="7">
        <v>70828</v>
      </c>
      <c r="I402" s="7">
        <v>81745</v>
      </c>
      <c r="J402" s="7">
        <v>75318</v>
      </c>
      <c r="K402" s="7">
        <v>82633</v>
      </c>
      <c r="L402" s="7">
        <v>81068</v>
      </c>
      <c r="M402" s="57"/>
      <c r="X402" s="12"/>
      <c r="Y402" s="12"/>
      <c r="Z402" s="12"/>
      <c r="AA402" s="12"/>
      <c r="AB402" s="12"/>
      <c r="AC402" s="12"/>
      <c r="AD402" s="12"/>
      <c r="AE402" s="12"/>
      <c r="AF402" s="12"/>
      <c r="AG402" s="12"/>
      <c r="AH402" s="12"/>
      <c r="AI402" s="12"/>
    </row>
    <row r="403" spans="1:35" x14ac:dyDescent="0.2">
      <c r="A403" s="7" t="s">
        <v>486</v>
      </c>
      <c r="B403" s="5">
        <v>814000</v>
      </c>
      <c r="C403" s="7" t="s">
        <v>379</v>
      </c>
      <c r="D403" s="12">
        <v>18131</v>
      </c>
      <c r="E403" s="12">
        <v>19202</v>
      </c>
      <c r="F403" s="12">
        <v>17552</v>
      </c>
      <c r="G403" s="13">
        <v>15461</v>
      </c>
      <c r="H403" s="7">
        <v>16481</v>
      </c>
      <c r="I403" s="7">
        <v>17670</v>
      </c>
      <c r="J403" s="7">
        <v>18238</v>
      </c>
      <c r="K403" s="7">
        <v>20906</v>
      </c>
      <c r="L403" s="7">
        <v>21471</v>
      </c>
      <c r="M403" s="57"/>
      <c r="X403" s="12"/>
      <c r="Y403" s="12"/>
      <c r="Z403" s="12"/>
      <c r="AA403" s="12"/>
      <c r="AB403" s="12"/>
      <c r="AC403" s="12"/>
      <c r="AD403" s="12"/>
      <c r="AE403" s="12"/>
      <c r="AF403" s="12"/>
      <c r="AG403" s="12"/>
      <c r="AH403" s="12"/>
      <c r="AI403" s="12"/>
    </row>
    <row r="404" spans="1:35" x14ac:dyDescent="0.2">
      <c r="A404" s="7" t="s">
        <v>486</v>
      </c>
      <c r="B404" s="5" t="s">
        <v>452</v>
      </c>
      <c r="C404" s="7" t="s">
        <v>380</v>
      </c>
      <c r="D404" s="12">
        <v>547984</v>
      </c>
      <c r="E404" s="12">
        <v>605869</v>
      </c>
      <c r="F404" s="12">
        <v>636543</v>
      </c>
      <c r="G404" s="13">
        <v>676777</v>
      </c>
      <c r="H404" s="7">
        <v>688272</v>
      </c>
      <c r="I404" s="7">
        <v>679726</v>
      </c>
      <c r="J404" s="7">
        <v>639853</v>
      </c>
      <c r="K404" s="7">
        <v>626777</v>
      </c>
      <c r="L404" s="7">
        <v>617024</v>
      </c>
      <c r="M404" s="57"/>
      <c r="X404" s="12"/>
      <c r="Y404" s="12"/>
      <c r="Z404" s="12"/>
      <c r="AA404" s="12"/>
      <c r="AB404" s="12"/>
      <c r="AC404" s="12"/>
      <c r="AD404" s="12"/>
      <c r="AE404" s="12"/>
      <c r="AF404" s="12"/>
      <c r="AG404" s="12"/>
      <c r="AH404" s="12"/>
      <c r="AI404" s="12"/>
    </row>
    <row r="405" spans="1:35" x14ac:dyDescent="0.2">
      <c r="A405" s="7" t="s">
        <v>486</v>
      </c>
      <c r="B405" s="5" t="s">
        <v>453</v>
      </c>
      <c r="C405" s="7" t="s">
        <v>381</v>
      </c>
      <c r="D405" s="12">
        <v>290587</v>
      </c>
      <c r="E405" s="12">
        <v>316744</v>
      </c>
      <c r="F405" s="12">
        <v>341518</v>
      </c>
      <c r="G405" s="13">
        <v>373430</v>
      </c>
      <c r="H405" s="7">
        <v>368417</v>
      </c>
      <c r="I405" s="7">
        <v>375009</v>
      </c>
      <c r="J405" s="7">
        <v>368099</v>
      </c>
      <c r="K405" s="7">
        <v>378018</v>
      </c>
      <c r="L405" s="7">
        <v>394935</v>
      </c>
      <c r="M405" s="57"/>
      <c r="X405" s="12"/>
      <c r="Y405" s="12"/>
      <c r="Z405" s="12"/>
      <c r="AA405" s="12"/>
      <c r="AB405" s="12"/>
      <c r="AC405" s="12"/>
      <c r="AD405" s="12"/>
      <c r="AE405" s="12"/>
      <c r="AF405" s="12"/>
      <c r="AG405" s="12"/>
      <c r="AH405" s="12"/>
      <c r="AI405" s="12"/>
    </row>
    <row r="406" spans="1:35" x14ac:dyDescent="0.2">
      <c r="A406" s="7" t="s">
        <v>486</v>
      </c>
      <c r="B406" s="5">
        <v>491000</v>
      </c>
      <c r="C406" s="7" t="s">
        <v>382</v>
      </c>
      <c r="D406" s="12">
        <v>74848</v>
      </c>
      <c r="E406" s="12">
        <v>73058</v>
      </c>
      <c r="F406" s="12">
        <v>67586</v>
      </c>
      <c r="G406" s="13">
        <v>66036</v>
      </c>
      <c r="H406" s="7">
        <v>63687</v>
      </c>
      <c r="I406" s="7">
        <v>61633</v>
      </c>
      <c r="J406" s="7">
        <v>60460</v>
      </c>
      <c r="K406" s="7">
        <v>62312</v>
      </c>
      <c r="L406" s="7">
        <v>62457</v>
      </c>
      <c r="M406" s="57"/>
      <c r="X406" s="12"/>
      <c r="Y406" s="12"/>
      <c r="Z406" s="12"/>
      <c r="AA406" s="12"/>
      <c r="AB406" s="12"/>
      <c r="AC406" s="12"/>
      <c r="AD406" s="12"/>
      <c r="AE406" s="12"/>
      <c r="AF406" s="12"/>
      <c r="AG406" s="12"/>
      <c r="AH406" s="12"/>
      <c r="AI406" s="12"/>
    </row>
    <row r="407" spans="1:35" x14ac:dyDescent="0.2">
      <c r="A407" s="7" t="s">
        <v>486</v>
      </c>
      <c r="B407" s="5" t="s">
        <v>454</v>
      </c>
      <c r="C407" s="7" t="s">
        <v>383</v>
      </c>
      <c r="D407" s="12">
        <v>12270</v>
      </c>
      <c r="E407" s="12">
        <v>13614</v>
      </c>
      <c r="F407" s="12">
        <v>13113</v>
      </c>
      <c r="G407" s="13">
        <v>14075</v>
      </c>
      <c r="H407" s="7">
        <v>14332</v>
      </c>
      <c r="I407" s="7">
        <v>13951</v>
      </c>
      <c r="J407" s="7">
        <v>13881</v>
      </c>
      <c r="K407" s="7">
        <v>13705</v>
      </c>
      <c r="L407" s="7">
        <v>13532</v>
      </c>
      <c r="M407" s="57"/>
      <c r="X407" s="12"/>
      <c r="Y407" s="12"/>
      <c r="Z407" s="12"/>
      <c r="AA407" s="12"/>
      <c r="AB407" s="12"/>
      <c r="AC407" s="12"/>
      <c r="AD407" s="12"/>
      <c r="AE407" s="12"/>
      <c r="AF407" s="12"/>
      <c r="AG407" s="12"/>
      <c r="AH407" s="12"/>
      <c r="AI407" s="12"/>
    </row>
    <row r="408" spans="1:35" x14ac:dyDescent="0.2">
      <c r="A408" s="7" t="s">
        <v>486</v>
      </c>
      <c r="B408" s="5" t="s">
        <v>455</v>
      </c>
      <c r="C408" s="7" t="s">
        <v>384</v>
      </c>
      <c r="D408" s="12">
        <v>8887</v>
      </c>
      <c r="E408" s="12">
        <v>11736</v>
      </c>
      <c r="F408" s="12">
        <v>15473</v>
      </c>
      <c r="G408" s="13">
        <v>15811</v>
      </c>
      <c r="H408" s="7">
        <v>16543</v>
      </c>
      <c r="I408" s="7">
        <v>22411</v>
      </c>
      <c r="J408" s="7">
        <v>16714</v>
      </c>
      <c r="K408" s="7">
        <v>15851</v>
      </c>
      <c r="L408" s="7">
        <v>16522</v>
      </c>
      <c r="M408" s="57"/>
      <c r="X408" s="12"/>
      <c r="Y408" s="12"/>
      <c r="Z408" s="12"/>
      <c r="AA408" s="12"/>
      <c r="AB408" s="12"/>
      <c r="AC408" s="12"/>
      <c r="AD408" s="12"/>
      <c r="AE408" s="12"/>
      <c r="AF408" s="12"/>
      <c r="AG408" s="12"/>
      <c r="AH408" s="12"/>
      <c r="AI408" s="12"/>
    </row>
    <row r="409" spans="1:35" x14ac:dyDescent="0.2">
      <c r="A409" s="7" t="s">
        <v>486</v>
      </c>
      <c r="B409" s="5" t="s">
        <v>456</v>
      </c>
      <c r="C409" s="7" t="s">
        <v>385</v>
      </c>
      <c r="D409" s="12">
        <v>1787992</v>
      </c>
      <c r="E409" s="12">
        <v>1879726</v>
      </c>
      <c r="F409" s="12">
        <v>1913902</v>
      </c>
      <c r="G409" s="13">
        <v>1942305</v>
      </c>
      <c r="H409" s="7">
        <v>1961814</v>
      </c>
      <c r="I409" s="7">
        <v>1982000</v>
      </c>
      <c r="J409" s="7">
        <v>2020262</v>
      </c>
      <c r="K409" s="7">
        <v>2072904</v>
      </c>
      <c r="L409" s="7">
        <v>2129177</v>
      </c>
      <c r="M409" s="57"/>
      <c r="X409" s="12"/>
      <c r="Y409" s="12"/>
      <c r="Z409" s="12"/>
      <c r="AA409" s="12"/>
      <c r="AB409" s="12"/>
      <c r="AC409" s="12"/>
      <c r="AD409" s="12"/>
      <c r="AE409" s="12"/>
      <c r="AF409" s="12"/>
      <c r="AG409" s="12"/>
      <c r="AH409" s="12"/>
      <c r="AI409" s="12"/>
    </row>
    <row r="410" spans="1:35" x14ac:dyDescent="0.2">
      <c r="A410" s="7" t="s">
        <v>486</v>
      </c>
      <c r="B410" s="5" t="s">
        <v>457</v>
      </c>
      <c r="C410" s="7" t="s">
        <v>386</v>
      </c>
      <c r="D410" s="12">
        <v>11789</v>
      </c>
      <c r="E410" s="12">
        <v>12514</v>
      </c>
      <c r="F410" s="12">
        <v>12938</v>
      </c>
      <c r="G410" s="13">
        <v>13058</v>
      </c>
      <c r="H410" s="7">
        <v>13790</v>
      </c>
      <c r="I410" s="7">
        <v>13970</v>
      </c>
      <c r="J410" s="7">
        <v>14554</v>
      </c>
      <c r="K410" s="7">
        <v>15229</v>
      </c>
      <c r="L410" s="7">
        <v>15919</v>
      </c>
      <c r="M410" s="57"/>
      <c r="X410" s="12"/>
      <c r="Y410" s="12"/>
      <c r="Z410" s="12"/>
      <c r="AA410" s="12"/>
      <c r="AB410" s="12"/>
      <c r="AC410" s="12"/>
      <c r="AD410" s="12"/>
      <c r="AE410" s="12"/>
      <c r="AF410" s="12"/>
      <c r="AG410" s="12"/>
      <c r="AH410" s="12"/>
      <c r="AI410" s="12"/>
    </row>
    <row r="411" spans="1:35" x14ac:dyDescent="0.2">
      <c r="A411" s="7" t="s">
        <v>486</v>
      </c>
      <c r="B411" s="5" t="s">
        <v>458</v>
      </c>
      <c r="C411" s="7" t="s">
        <v>387</v>
      </c>
      <c r="D411" s="12">
        <v>30241</v>
      </c>
      <c r="E411" s="12">
        <v>32370</v>
      </c>
      <c r="F411" s="12">
        <v>33622</v>
      </c>
      <c r="G411" s="13">
        <v>34441</v>
      </c>
      <c r="H411" s="7">
        <v>34793</v>
      </c>
      <c r="I411" s="7">
        <v>34695</v>
      </c>
      <c r="J411" s="7">
        <v>34679</v>
      </c>
      <c r="K411" s="7">
        <v>34869</v>
      </c>
      <c r="L411" s="7">
        <v>35724</v>
      </c>
      <c r="M411" s="57"/>
      <c r="X411" s="12"/>
      <c r="Y411" s="12"/>
      <c r="Z411" s="12"/>
      <c r="AA411" s="12"/>
      <c r="AB411" s="12"/>
      <c r="AC411" s="12"/>
      <c r="AD411" s="12"/>
      <c r="AE411" s="12"/>
      <c r="AF411" s="12"/>
      <c r="AG411" s="12"/>
      <c r="AH411" s="12"/>
      <c r="AI411" s="12"/>
    </row>
    <row r="412" spans="1:35" x14ac:dyDescent="0.2">
      <c r="A412" s="7" t="s">
        <v>486</v>
      </c>
      <c r="B412" s="5" t="s">
        <v>459</v>
      </c>
      <c r="C412" s="7" t="s">
        <v>388</v>
      </c>
      <c r="D412" s="12">
        <v>182057</v>
      </c>
      <c r="E412" s="12">
        <v>190283</v>
      </c>
      <c r="F412" s="12">
        <v>196622</v>
      </c>
      <c r="G412" s="13">
        <v>203625</v>
      </c>
      <c r="H412" s="7">
        <v>210186</v>
      </c>
      <c r="I412" s="7">
        <v>215863</v>
      </c>
      <c r="J412" s="7">
        <v>222962</v>
      </c>
      <c r="K412" s="7">
        <v>227881</v>
      </c>
      <c r="L412" s="7">
        <v>234408</v>
      </c>
      <c r="M412" s="57"/>
      <c r="X412" s="12"/>
      <c r="Y412" s="12"/>
      <c r="Z412" s="12"/>
      <c r="AA412" s="12"/>
      <c r="AB412" s="12"/>
      <c r="AC412" s="12"/>
      <c r="AD412" s="12"/>
      <c r="AE412" s="12"/>
      <c r="AF412" s="12"/>
      <c r="AG412" s="12"/>
      <c r="AH412" s="12"/>
      <c r="AI412" s="12"/>
    </row>
    <row r="413" spans="1:35" x14ac:dyDescent="0.2">
      <c r="B413" s="5"/>
      <c r="D413" s="12"/>
      <c r="E413" s="12"/>
      <c r="F413" s="12"/>
      <c r="G413" s="13"/>
      <c r="X413" s="12"/>
      <c r="Y413" s="12"/>
      <c r="Z413" s="12"/>
      <c r="AA413" s="12"/>
      <c r="AB413" s="12"/>
      <c r="AC413" s="12"/>
      <c r="AD413" s="12"/>
      <c r="AE413" s="12"/>
      <c r="AF413" s="12"/>
      <c r="AG413" s="12"/>
      <c r="AH413" s="12"/>
      <c r="AI413" s="12"/>
    </row>
    <row r="414" spans="1:35" x14ac:dyDescent="0.2">
      <c r="B414" s="5">
        <v>1</v>
      </c>
      <c r="C414" s="7">
        <v>2</v>
      </c>
      <c r="D414" s="5">
        <v>3</v>
      </c>
      <c r="E414" s="57">
        <v>4</v>
      </c>
      <c r="F414" s="5">
        <v>5</v>
      </c>
      <c r="G414" s="57">
        <v>6</v>
      </c>
      <c r="H414" s="5">
        <v>7</v>
      </c>
      <c r="I414" s="57">
        <v>8</v>
      </c>
      <c r="J414" s="5">
        <v>9</v>
      </c>
      <c r="K414" s="57">
        <v>10</v>
      </c>
      <c r="L414" s="5">
        <v>11</v>
      </c>
      <c r="M414" s="57">
        <v>12</v>
      </c>
      <c r="N414" s="5">
        <v>13</v>
      </c>
      <c r="X414" s="12"/>
      <c r="Y414" s="12"/>
      <c r="Z414" s="12"/>
      <c r="AA414" s="12"/>
      <c r="AB414" s="12"/>
      <c r="AC414" s="12"/>
      <c r="AD414" s="12"/>
      <c r="AE414" s="12"/>
      <c r="AF414" s="12"/>
      <c r="AG414" s="12"/>
      <c r="AH414" s="12"/>
      <c r="AI414" s="12"/>
    </row>
    <row r="415" spans="1:35" x14ac:dyDescent="0.2">
      <c r="B415" s="5"/>
      <c r="D415" s="12"/>
      <c r="E415" s="12"/>
      <c r="F415" s="12"/>
      <c r="G415" s="13"/>
      <c r="X415" s="12"/>
      <c r="Y415" s="12"/>
      <c r="Z415" s="12"/>
      <c r="AA415" s="12"/>
      <c r="AB415" s="12"/>
      <c r="AC415" s="12"/>
      <c r="AD415" s="12"/>
      <c r="AE415" s="12"/>
      <c r="AF415" s="12"/>
      <c r="AG415" s="12"/>
      <c r="AH415" s="12"/>
      <c r="AI415" s="12"/>
    </row>
    <row r="416" spans="1:35" x14ac:dyDescent="0.2">
      <c r="B416" s="5"/>
      <c r="D416" s="12"/>
      <c r="E416" s="12"/>
      <c r="F416" s="12"/>
      <c r="G416" s="13"/>
      <c r="X416" s="12"/>
      <c r="Y416" s="12"/>
      <c r="Z416" s="12"/>
      <c r="AA416" s="12"/>
      <c r="AB416" s="12"/>
      <c r="AC416" s="12"/>
      <c r="AD416" s="12"/>
      <c r="AE416" s="12"/>
      <c r="AF416" s="12"/>
      <c r="AG416" s="12"/>
      <c r="AH416" s="12"/>
      <c r="AI416" s="12"/>
    </row>
    <row r="417" spans="2:35" x14ac:dyDescent="0.2">
      <c r="B417" s="5"/>
      <c r="D417" s="12"/>
      <c r="E417" s="12"/>
      <c r="F417" s="12"/>
      <c r="G417" s="13"/>
      <c r="X417" s="12"/>
      <c r="Y417" s="12"/>
      <c r="Z417" s="12"/>
      <c r="AA417" s="12"/>
      <c r="AB417" s="12"/>
      <c r="AC417" s="12"/>
      <c r="AD417" s="12"/>
      <c r="AE417" s="12"/>
      <c r="AF417" s="12"/>
      <c r="AG417" s="12"/>
      <c r="AH417" s="12"/>
      <c r="AI417" s="12"/>
    </row>
    <row r="418" spans="2:35" x14ac:dyDescent="0.2">
      <c r="B418" s="5"/>
      <c r="D418" s="12"/>
      <c r="E418" s="12"/>
      <c r="F418" s="12"/>
      <c r="G418" s="13"/>
      <c r="X418" s="12"/>
      <c r="Y418" s="12"/>
      <c r="Z418" s="12"/>
      <c r="AA418" s="12"/>
      <c r="AB418" s="12"/>
      <c r="AC418" s="12"/>
      <c r="AD418" s="12"/>
      <c r="AE418" s="12"/>
      <c r="AF418" s="12"/>
      <c r="AG418" s="12"/>
      <c r="AH418" s="12"/>
      <c r="AI418" s="12"/>
    </row>
    <row r="419" spans="2:35" x14ac:dyDescent="0.2">
      <c r="B419" s="5"/>
      <c r="D419" s="12"/>
      <c r="E419" s="12"/>
      <c r="F419" s="12"/>
      <c r="G419" s="13"/>
      <c r="X419" s="12"/>
      <c r="Y419" s="12"/>
      <c r="Z419" s="12"/>
      <c r="AA419" s="12"/>
      <c r="AB419" s="12"/>
      <c r="AC419" s="12"/>
      <c r="AD419" s="12"/>
      <c r="AE419" s="12"/>
      <c r="AF419" s="12"/>
      <c r="AG419" s="12"/>
      <c r="AH419" s="12"/>
      <c r="AI419" s="12"/>
    </row>
    <row r="420" spans="2:35" x14ac:dyDescent="0.2">
      <c r="B420" s="5"/>
      <c r="D420" s="12"/>
      <c r="E420" s="12"/>
      <c r="F420" s="12"/>
      <c r="G420" s="13"/>
      <c r="X420" s="12"/>
      <c r="Y420" s="12"/>
      <c r="Z420" s="12"/>
      <c r="AA420" s="12"/>
      <c r="AB420" s="12"/>
      <c r="AC420" s="12"/>
      <c r="AD420" s="12"/>
      <c r="AE420" s="12"/>
      <c r="AF420" s="12"/>
      <c r="AG420" s="12"/>
      <c r="AH420" s="12"/>
      <c r="AI420" s="12"/>
    </row>
    <row r="421" spans="2:35" x14ac:dyDescent="0.2">
      <c r="B421" s="5"/>
      <c r="D421" s="12"/>
      <c r="E421" s="12"/>
      <c r="F421" s="12"/>
      <c r="G421" s="13"/>
      <c r="X421" s="12"/>
      <c r="Y421" s="12"/>
      <c r="Z421" s="12"/>
      <c r="AA421" s="12"/>
      <c r="AB421" s="12"/>
      <c r="AC421" s="12"/>
      <c r="AD421" s="12"/>
      <c r="AE421" s="12"/>
      <c r="AF421" s="12"/>
      <c r="AG421" s="12"/>
      <c r="AH421" s="12"/>
      <c r="AI421" s="12"/>
    </row>
    <row r="422" spans="2:35" x14ac:dyDescent="0.2">
      <c r="B422" s="5"/>
      <c r="D422" s="12"/>
      <c r="E422" s="12"/>
      <c r="F422" s="12"/>
      <c r="G422" s="13"/>
      <c r="X422" s="12"/>
      <c r="Y422" s="12"/>
      <c r="Z422" s="12"/>
      <c r="AA422" s="12"/>
      <c r="AB422" s="12"/>
      <c r="AC422" s="12"/>
      <c r="AD422" s="12"/>
      <c r="AE422" s="12"/>
      <c r="AF422" s="12"/>
      <c r="AG422" s="12"/>
      <c r="AH422" s="12"/>
      <c r="AI422" s="12"/>
    </row>
    <row r="423" spans="2:35" x14ac:dyDescent="0.2">
      <c r="B423" s="5"/>
      <c r="D423" s="12"/>
      <c r="E423" s="12"/>
      <c r="F423" s="12"/>
      <c r="G423" s="13"/>
      <c r="X423" s="12"/>
      <c r="Y423" s="12"/>
      <c r="Z423" s="12"/>
      <c r="AA423" s="12"/>
      <c r="AB423" s="12"/>
      <c r="AC423" s="12"/>
      <c r="AD423" s="12"/>
      <c r="AE423" s="12"/>
      <c r="AF423" s="12"/>
      <c r="AG423" s="12"/>
      <c r="AH423" s="12"/>
      <c r="AI423" s="12"/>
    </row>
    <row r="424" spans="2:35" x14ac:dyDescent="0.2">
      <c r="B424" s="5"/>
      <c r="D424" s="12"/>
      <c r="E424" s="12"/>
      <c r="F424" s="12"/>
      <c r="G424" s="13"/>
      <c r="X424" s="12"/>
      <c r="Y424" s="12"/>
      <c r="Z424" s="12"/>
      <c r="AA424" s="12"/>
      <c r="AB424" s="12"/>
      <c r="AC424" s="12"/>
      <c r="AD424" s="12"/>
      <c r="AE424" s="12"/>
      <c r="AF424" s="12"/>
      <c r="AG424" s="12"/>
      <c r="AH424" s="12"/>
      <c r="AI424" s="12"/>
    </row>
    <row r="425" spans="2:35" x14ac:dyDescent="0.2">
      <c r="B425" s="5"/>
      <c r="D425" s="12"/>
      <c r="E425" s="12"/>
      <c r="F425" s="12"/>
      <c r="G425" s="13"/>
      <c r="X425" s="12"/>
      <c r="Y425" s="12"/>
      <c r="Z425" s="12"/>
      <c r="AA425" s="12"/>
      <c r="AB425" s="12"/>
      <c r="AC425" s="12"/>
      <c r="AD425" s="12"/>
      <c r="AE425" s="12"/>
      <c r="AF425" s="12"/>
      <c r="AG425" s="12"/>
      <c r="AH425" s="12"/>
      <c r="AI425" s="12"/>
    </row>
    <row r="426" spans="2:35" x14ac:dyDescent="0.2">
      <c r="B426" s="5"/>
      <c r="D426" s="12"/>
      <c r="E426" s="12"/>
      <c r="F426" s="12"/>
      <c r="G426" s="13"/>
      <c r="X426" s="12"/>
      <c r="Y426" s="12"/>
      <c r="Z426" s="12"/>
      <c r="AA426" s="12"/>
      <c r="AB426" s="12"/>
      <c r="AC426" s="12"/>
      <c r="AD426" s="12"/>
      <c r="AE426" s="12"/>
      <c r="AF426" s="12"/>
      <c r="AG426" s="12"/>
      <c r="AH426" s="12"/>
      <c r="AI426" s="12"/>
    </row>
    <row r="427" spans="2:35" x14ac:dyDescent="0.2">
      <c r="B427" s="5"/>
      <c r="D427" s="12"/>
      <c r="E427" s="12"/>
      <c r="F427" s="12"/>
      <c r="G427" s="13"/>
      <c r="X427" s="12"/>
      <c r="Y427" s="12"/>
      <c r="Z427" s="12"/>
      <c r="AA427" s="12"/>
      <c r="AB427" s="12"/>
      <c r="AC427" s="12"/>
      <c r="AD427" s="12"/>
      <c r="AE427" s="12"/>
      <c r="AF427" s="12"/>
      <c r="AG427" s="12"/>
      <c r="AH427" s="12"/>
      <c r="AI427" s="12"/>
    </row>
    <row r="428" spans="2:35" x14ac:dyDescent="0.2">
      <c r="B428" s="5"/>
      <c r="D428" s="12"/>
      <c r="E428" s="12"/>
      <c r="F428" s="12"/>
      <c r="G428" s="13"/>
      <c r="X428" s="12"/>
      <c r="Y428" s="12"/>
      <c r="Z428" s="12"/>
      <c r="AA428" s="12"/>
      <c r="AB428" s="12"/>
      <c r="AC428" s="12"/>
      <c r="AD428" s="12"/>
      <c r="AE428" s="12"/>
      <c r="AF428" s="12"/>
      <c r="AG428" s="12"/>
      <c r="AH428" s="12"/>
      <c r="AI428" s="12"/>
    </row>
    <row r="429" spans="2:35" x14ac:dyDescent="0.2">
      <c r="B429" s="5"/>
      <c r="D429" s="12"/>
      <c r="E429" s="12"/>
      <c r="F429" s="12"/>
      <c r="G429" s="13"/>
      <c r="X429" s="12"/>
      <c r="Y429" s="12"/>
      <c r="Z429" s="12"/>
      <c r="AA429" s="12"/>
      <c r="AB429" s="12"/>
      <c r="AC429" s="12"/>
      <c r="AD429" s="12"/>
      <c r="AE429" s="12"/>
      <c r="AF429" s="12"/>
      <c r="AG429" s="12"/>
      <c r="AH429" s="12"/>
      <c r="AI429" s="12"/>
    </row>
    <row r="430" spans="2:35" x14ac:dyDescent="0.2">
      <c r="B430" s="5"/>
      <c r="D430" s="12"/>
      <c r="E430" s="12"/>
      <c r="F430" s="12"/>
      <c r="G430" s="13"/>
      <c r="X430" s="12"/>
      <c r="Y430" s="12"/>
      <c r="Z430" s="12"/>
      <c r="AA430" s="12"/>
      <c r="AB430" s="12"/>
      <c r="AC430" s="12"/>
      <c r="AD430" s="12"/>
      <c r="AE430" s="12"/>
      <c r="AF430" s="12"/>
      <c r="AG430" s="12"/>
      <c r="AH430" s="12"/>
      <c r="AI430" s="12"/>
    </row>
    <row r="431" spans="2:35" x14ac:dyDescent="0.2">
      <c r="B431" s="5"/>
      <c r="D431" s="12"/>
      <c r="E431" s="12"/>
      <c r="F431" s="12"/>
      <c r="G431" s="13"/>
      <c r="X431" s="12"/>
      <c r="Y431" s="12"/>
      <c r="Z431" s="12"/>
      <c r="AA431" s="12"/>
      <c r="AB431" s="12"/>
      <c r="AC431" s="12"/>
      <c r="AD431" s="12"/>
      <c r="AE431" s="12"/>
      <c r="AF431" s="12"/>
      <c r="AG431" s="12"/>
      <c r="AH431" s="12"/>
      <c r="AI431" s="12"/>
    </row>
    <row r="432" spans="2:35" x14ac:dyDescent="0.2">
      <c r="B432" s="5"/>
      <c r="D432" s="12"/>
      <c r="E432" s="12"/>
      <c r="F432" s="12"/>
      <c r="G432" s="13"/>
      <c r="X432" s="12"/>
      <c r="Y432" s="12"/>
      <c r="Z432" s="12"/>
      <c r="AA432" s="12"/>
      <c r="AB432" s="12"/>
      <c r="AC432" s="12"/>
      <c r="AD432" s="12"/>
      <c r="AE432" s="12"/>
      <c r="AF432" s="12"/>
      <c r="AG432" s="12"/>
      <c r="AH432" s="12"/>
      <c r="AI432" s="12"/>
    </row>
    <row r="433" spans="2:35" x14ac:dyDescent="0.2">
      <c r="B433" s="5"/>
      <c r="D433" s="12"/>
      <c r="E433" s="12"/>
      <c r="F433" s="12"/>
      <c r="G433" s="13"/>
      <c r="X433" s="12"/>
      <c r="Y433" s="12"/>
      <c r="Z433" s="12"/>
      <c r="AA433" s="12"/>
      <c r="AB433" s="12"/>
      <c r="AC433" s="12"/>
      <c r="AD433" s="12"/>
      <c r="AE433" s="12"/>
      <c r="AF433" s="12"/>
      <c r="AG433" s="12"/>
      <c r="AH433" s="12"/>
      <c r="AI433" s="12"/>
    </row>
    <row r="434" spans="2:35" x14ac:dyDescent="0.2">
      <c r="B434" s="5"/>
      <c r="D434" s="12"/>
      <c r="E434" s="12"/>
      <c r="F434" s="12"/>
      <c r="G434" s="13"/>
      <c r="X434" s="12"/>
      <c r="Y434" s="12"/>
      <c r="Z434" s="12"/>
      <c r="AA434" s="12"/>
      <c r="AB434" s="12"/>
      <c r="AC434" s="12"/>
      <c r="AD434" s="12"/>
      <c r="AE434" s="12"/>
      <c r="AF434" s="12"/>
      <c r="AG434" s="12"/>
      <c r="AH434" s="12"/>
      <c r="AI434" s="12"/>
    </row>
    <row r="435" spans="2:35" x14ac:dyDescent="0.2">
      <c r="B435" s="5"/>
      <c r="D435" s="12"/>
      <c r="E435" s="12"/>
      <c r="F435" s="12"/>
      <c r="G435" s="13"/>
      <c r="X435" s="12"/>
      <c r="Y435" s="12"/>
      <c r="Z435" s="12"/>
      <c r="AA435" s="12"/>
      <c r="AB435" s="12"/>
      <c r="AC435" s="12"/>
      <c r="AD435" s="12"/>
      <c r="AE435" s="12"/>
      <c r="AF435" s="12"/>
      <c r="AG435" s="12"/>
      <c r="AH435" s="12"/>
      <c r="AI435" s="12"/>
    </row>
    <row r="436" spans="2:35" x14ac:dyDescent="0.2">
      <c r="B436" s="5"/>
      <c r="D436" s="12"/>
      <c r="E436" s="12"/>
      <c r="F436" s="12"/>
      <c r="G436" s="13"/>
      <c r="X436" s="12"/>
      <c r="Y436" s="12"/>
      <c r="Z436" s="12"/>
      <c r="AA436" s="12"/>
      <c r="AB436" s="12"/>
      <c r="AC436" s="12"/>
      <c r="AD436" s="12"/>
      <c r="AE436" s="12"/>
      <c r="AF436" s="12"/>
      <c r="AG436" s="12"/>
      <c r="AH436" s="12"/>
      <c r="AI436" s="12"/>
    </row>
    <row r="437" spans="2:35" x14ac:dyDescent="0.2">
      <c r="B437" s="5"/>
      <c r="D437" s="12"/>
      <c r="E437" s="12"/>
      <c r="F437" s="12"/>
      <c r="G437" s="13"/>
      <c r="X437" s="12"/>
      <c r="Y437" s="12"/>
      <c r="Z437" s="12"/>
      <c r="AA437" s="12"/>
      <c r="AB437" s="12"/>
      <c r="AC437" s="12"/>
      <c r="AD437" s="12"/>
      <c r="AE437" s="12"/>
      <c r="AF437" s="12"/>
      <c r="AG437" s="12"/>
      <c r="AH437" s="12"/>
      <c r="AI437" s="12"/>
    </row>
    <row r="438" spans="2:35" x14ac:dyDescent="0.2">
      <c r="B438" s="5"/>
      <c r="D438" s="12"/>
      <c r="E438" s="12"/>
      <c r="F438" s="12"/>
      <c r="G438" s="13"/>
      <c r="X438" s="12"/>
      <c r="Y438" s="12"/>
      <c r="Z438" s="12"/>
      <c r="AA438" s="12"/>
      <c r="AB438" s="12"/>
      <c r="AC438" s="12"/>
      <c r="AD438" s="12"/>
      <c r="AE438" s="12"/>
      <c r="AF438" s="12"/>
      <c r="AG438" s="12"/>
      <c r="AH438" s="12"/>
      <c r="AI438" s="12"/>
    </row>
    <row r="439" spans="2:35" x14ac:dyDescent="0.2">
      <c r="B439" s="5"/>
      <c r="D439" s="12"/>
      <c r="E439" s="12"/>
      <c r="F439" s="12"/>
      <c r="G439" s="13"/>
      <c r="X439" s="12"/>
      <c r="Y439" s="12"/>
      <c r="Z439" s="12"/>
      <c r="AA439" s="12"/>
      <c r="AB439" s="12"/>
      <c r="AC439" s="12"/>
      <c r="AD439" s="12"/>
      <c r="AE439" s="12"/>
      <c r="AF439" s="12"/>
      <c r="AG439" s="12"/>
      <c r="AH439" s="12"/>
      <c r="AI439" s="12"/>
    </row>
    <row r="440" spans="2:35" x14ac:dyDescent="0.2">
      <c r="B440" s="5"/>
      <c r="D440" s="12"/>
      <c r="E440" s="12"/>
      <c r="F440" s="12"/>
      <c r="G440" s="13"/>
      <c r="X440" s="12"/>
      <c r="Y440" s="12"/>
      <c r="Z440" s="12"/>
      <c r="AA440" s="12"/>
      <c r="AB440" s="12"/>
      <c r="AC440" s="12"/>
      <c r="AD440" s="12"/>
      <c r="AE440" s="12"/>
      <c r="AF440" s="12"/>
      <c r="AG440" s="12"/>
      <c r="AH440" s="12"/>
      <c r="AI440" s="12"/>
    </row>
    <row r="441" spans="2:35" x14ac:dyDescent="0.2">
      <c r="B441" s="5"/>
      <c r="D441" s="12"/>
      <c r="E441" s="12"/>
      <c r="F441" s="12"/>
      <c r="G441" s="13"/>
      <c r="X441" s="12"/>
      <c r="Y441" s="12"/>
      <c r="Z441" s="12"/>
      <c r="AA441" s="12"/>
      <c r="AB441" s="12"/>
      <c r="AC441" s="12"/>
      <c r="AD441" s="12"/>
      <c r="AE441" s="12"/>
      <c r="AF441" s="12"/>
      <c r="AG441" s="12"/>
      <c r="AH441" s="12"/>
      <c r="AI441" s="12"/>
    </row>
    <row r="442" spans="2:35" x14ac:dyDescent="0.2">
      <c r="B442" s="5"/>
      <c r="D442" s="12"/>
      <c r="E442" s="12"/>
      <c r="F442" s="12"/>
      <c r="G442" s="13"/>
      <c r="X442" s="12"/>
      <c r="Y442" s="12"/>
      <c r="Z442" s="12"/>
      <c r="AA442" s="12"/>
      <c r="AB442" s="12"/>
      <c r="AC442" s="12"/>
      <c r="AD442" s="12"/>
      <c r="AE442" s="12"/>
      <c r="AF442" s="12"/>
      <c r="AG442" s="12"/>
      <c r="AH442" s="12"/>
      <c r="AI442" s="12"/>
    </row>
    <row r="443" spans="2:35" x14ac:dyDescent="0.2">
      <c r="B443" s="5"/>
      <c r="D443" s="12"/>
      <c r="E443" s="12"/>
      <c r="F443" s="12"/>
      <c r="G443" s="13"/>
      <c r="X443" s="12"/>
      <c r="Y443" s="12"/>
      <c r="Z443" s="12"/>
      <c r="AA443" s="12"/>
      <c r="AB443" s="12"/>
      <c r="AC443" s="12"/>
      <c r="AD443" s="12"/>
      <c r="AE443" s="12"/>
      <c r="AF443" s="12"/>
      <c r="AG443" s="12"/>
      <c r="AH443" s="12"/>
      <c r="AI443" s="12"/>
    </row>
    <row r="444" spans="2:35" x14ac:dyDescent="0.2">
      <c r="B444" s="5"/>
      <c r="D444" s="12"/>
      <c r="E444" s="12"/>
      <c r="F444" s="12"/>
      <c r="G444" s="13"/>
      <c r="X444" s="12"/>
      <c r="Y444" s="12"/>
      <c r="Z444" s="12"/>
      <c r="AA444" s="12"/>
      <c r="AB444" s="12"/>
      <c r="AC444" s="12"/>
      <c r="AD444" s="12"/>
      <c r="AE444" s="12"/>
      <c r="AF444" s="12"/>
      <c r="AG444" s="12"/>
      <c r="AH444" s="12"/>
      <c r="AI444" s="12"/>
    </row>
    <row r="445" spans="2:35" x14ac:dyDescent="0.2">
      <c r="B445" s="5"/>
      <c r="D445" s="12"/>
      <c r="E445" s="12"/>
      <c r="F445" s="12"/>
      <c r="G445" s="13"/>
      <c r="X445" s="12"/>
      <c r="Y445" s="12"/>
      <c r="Z445" s="12"/>
      <c r="AA445" s="12"/>
      <c r="AB445" s="12"/>
      <c r="AC445" s="12"/>
      <c r="AD445" s="12"/>
      <c r="AE445" s="12"/>
      <c r="AF445" s="12"/>
      <c r="AG445" s="12"/>
      <c r="AH445" s="12"/>
      <c r="AI445" s="12"/>
    </row>
    <row r="446" spans="2:35" x14ac:dyDescent="0.2">
      <c r="B446" s="5"/>
      <c r="D446" s="12"/>
      <c r="E446" s="12"/>
      <c r="F446" s="12"/>
      <c r="G446" s="13"/>
      <c r="X446" s="12"/>
      <c r="Y446" s="12"/>
      <c r="Z446" s="12"/>
      <c r="AA446" s="12"/>
      <c r="AB446" s="12"/>
      <c r="AC446" s="12"/>
      <c r="AD446" s="12"/>
      <c r="AE446" s="12"/>
      <c r="AF446" s="12"/>
      <c r="AG446" s="12"/>
      <c r="AH446" s="12"/>
      <c r="AI446" s="12"/>
    </row>
    <row r="447" spans="2:35" x14ac:dyDescent="0.2">
      <c r="B447" s="5"/>
      <c r="D447" s="12"/>
      <c r="E447" s="12"/>
      <c r="F447" s="12"/>
      <c r="G447" s="13"/>
      <c r="X447" s="12"/>
      <c r="Y447" s="12"/>
      <c r="Z447" s="12"/>
      <c r="AA447" s="12"/>
      <c r="AB447" s="12"/>
      <c r="AC447" s="12"/>
      <c r="AD447" s="12"/>
      <c r="AE447" s="12"/>
      <c r="AF447" s="12"/>
      <c r="AG447" s="12"/>
      <c r="AH447" s="12"/>
      <c r="AI447" s="12"/>
    </row>
    <row r="448" spans="2:35" x14ac:dyDescent="0.2">
      <c r="B448" s="5"/>
      <c r="D448" s="12"/>
      <c r="E448" s="12"/>
      <c r="F448" s="12"/>
      <c r="G448" s="13"/>
      <c r="X448" s="12"/>
      <c r="Y448" s="12"/>
      <c r="Z448" s="12"/>
      <c r="AA448" s="12"/>
      <c r="AB448" s="12"/>
      <c r="AC448" s="12"/>
      <c r="AD448" s="12"/>
      <c r="AE448" s="12"/>
      <c r="AF448" s="12"/>
      <c r="AG448" s="12"/>
      <c r="AH448" s="12"/>
      <c r="AI448" s="12"/>
    </row>
  </sheetData>
  <mergeCells count="1">
    <mergeCell ref="A2:C2"/>
  </mergeCells>
  <pageMargins left="0.75" right="0.75" top="1" bottom="1" header="0.5" footer="0.5"/>
  <pageSetup scale="6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447"/>
  <sheetViews>
    <sheetView zoomScale="85" zoomScaleNormal="85" zoomScalePageLayoutView="85" workbookViewId="0">
      <pane xSplit="3" ySplit="5" topLeftCell="D397" activePane="bottomRight" state="frozen"/>
      <selection activeCell="A384" sqref="A384"/>
      <selection pane="topRight" activeCell="A384" sqref="A384"/>
      <selection pane="bottomLeft" activeCell="A384" sqref="A384"/>
      <selection pane="bottomRight" activeCell="A384" sqref="A384"/>
    </sheetView>
  </sheetViews>
  <sheetFormatPr defaultColWidth="8.85546875" defaultRowHeight="12.75" x14ac:dyDescent="0.2"/>
  <cols>
    <col min="1" max="1" width="6" style="84" customWidth="1"/>
    <col min="2" max="2" width="8.85546875" style="84"/>
    <col min="3" max="3" width="57.7109375" style="84" customWidth="1"/>
    <col min="4" max="6" width="9.28515625" style="84" customWidth="1"/>
    <col min="7" max="7" width="8.85546875" style="84"/>
    <col min="8" max="8" width="9.7109375" style="84" bestFit="1" customWidth="1"/>
    <col min="9" max="16384" width="8.85546875" style="84"/>
  </cols>
  <sheetData>
    <row r="1" spans="1:28" x14ac:dyDescent="0.2">
      <c r="A1" s="126" t="s">
        <v>582</v>
      </c>
      <c r="B1" s="127"/>
      <c r="C1" s="127"/>
    </row>
    <row r="2" spans="1:28" ht="52.5" customHeight="1" x14ac:dyDescent="0.2">
      <c r="A2" s="128" t="s">
        <v>462</v>
      </c>
      <c r="B2" s="128"/>
      <c r="C2" s="128"/>
    </row>
    <row r="3" spans="1:28" s="87" customFormat="1" ht="12.75" customHeight="1" x14ac:dyDescent="0.2">
      <c r="A3" s="86"/>
      <c r="B3" s="86">
        <v>1</v>
      </c>
      <c r="C3" s="86">
        <v>2</v>
      </c>
      <c r="D3" s="86">
        <v>19</v>
      </c>
      <c r="E3" s="86">
        <v>20</v>
      </c>
      <c r="F3" s="86">
        <v>21</v>
      </c>
    </row>
    <row r="4" spans="1:28" s="62" customFormat="1" x14ac:dyDescent="0.2">
      <c r="A4" s="62" t="s">
        <v>463</v>
      </c>
      <c r="B4" s="62" t="s">
        <v>464</v>
      </c>
      <c r="C4" s="62" t="s">
        <v>465</v>
      </c>
      <c r="D4" s="62">
        <v>2013</v>
      </c>
      <c r="E4" s="62">
        <v>2014</v>
      </c>
      <c r="F4" s="69">
        <v>2015</v>
      </c>
      <c r="H4" s="62" t="s">
        <v>585</v>
      </c>
      <c r="J4" s="69"/>
      <c r="K4" s="69"/>
      <c r="L4" s="69"/>
      <c r="M4" s="69"/>
      <c r="N4" s="69"/>
      <c r="X4" s="69"/>
      <c r="Y4" s="69"/>
      <c r="Z4" s="69"/>
      <c r="AA4" s="69"/>
      <c r="AB4" s="69"/>
    </row>
    <row r="5" spans="1:28" s="62" customFormat="1" x14ac:dyDescent="0.2">
      <c r="A5" s="62" t="s">
        <v>583</v>
      </c>
    </row>
    <row r="6" spans="1:28" x14ac:dyDescent="0.2">
      <c r="A6" s="84" t="s">
        <v>584</v>
      </c>
      <c r="B6" s="88" t="s">
        <v>390</v>
      </c>
      <c r="C6" s="84" t="s">
        <v>0</v>
      </c>
      <c r="D6" s="89">
        <v>139.97900000000001</v>
      </c>
      <c r="E6" s="89">
        <v>122.90300000000001</v>
      </c>
      <c r="F6" s="89">
        <v>94.9</v>
      </c>
      <c r="H6" s="94">
        <f>D6/E6</f>
        <v>1.1389388379453715</v>
      </c>
      <c r="Q6" s="89"/>
      <c r="R6" s="89"/>
      <c r="S6" s="89"/>
      <c r="T6" s="89"/>
      <c r="U6" s="89"/>
      <c r="V6" s="89"/>
      <c r="W6" s="89"/>
      <c r="X6" s="89"/>
      <c r="Y6" s="89"/>
      <c r="Z6" s="89"/>
      <c r="AA6" s="89"/>
      <c r="AB6" s="89"/>
    </row>
    <row r="7" spans="1:28" x14ac:dyDescent="0.2">
      <c r="A7" s="84" t="s">
        <v>584</v>
      </c>
      <c r="B7" s="88" t="s">
        <v>391</v>
      </c>
      <c r="C7" s="84" t="s">
        <v>1</v>
      </c>
      <c r="D7" s="89">
        <v>150.81200000000001</v>
      </c>
      <c r="E7" s="89">
        <v>108.539</v>
      </c>
      <c r="F7" s="89">
        <v>96.876000000000005</v>
      </c>
      <c r="H7" s="94">
        <f t="shared" ref="H7:H70" si="0">D7/E7</f>
        <v>1.3894729083555222</v>
      </c>
      <c r="Q7" s="89"/>
      <c r="R7" s="89"/>
      <c r="S7" s="89"/>
      <c r="T7" s="89"/>
      <c r="U7" s="89"/>
      <c r="V7" s="89"/>
      <c r="W7" s="89"/>
      <c r="X7" s="89"/>
      <c r="Y7" s="89"/>
      <c r="Z7" s="89"/>
      <c r="AA7" s="89"/>
      <c r="AB7" s="89"/>
    </row>
    <row r="8" spans="1:28" x14ac:dyDescent="0.2">
      <c r="A8" s="84" t="s">
        <v>584</v>
      </c>
      <c r="B8" s="88">
        <v>111200</v>
      </c>
      <c r="C8" s="84" t="s">
        <v>2</v>
      </c>
      <c r="D8" s="89">
        <v>110.018</v>
      </c>
      <c r="E8" s="89">
        <v>106.801</v>
      </c>
      <c r="F8" s="89">
        <v>113.39100000000001</v>
      </c>
      <c r="H8" s="94">
        <f t="shared" si="0"/>
        <v>1.0301214408104793</v>
      </c>
      <c r="Q8" s="89"/>
      <c r="R8" s="89"/>
      <c r="S8" s="89"/>
      <c r="T8" s="89"/>
      <c r="U8" s="89"/>
      <c r="V8" s="89"/>
      <c r="W8" s="89"/>
      <c r="X8" s="89"/>
      <c r="Y8" s="89"/>
      <c r="Z8" s="89"/>
      <c r="AA8" s="89"/>
      <c r="AB8" s="89"/>
    </row>
    <row r="9" spans="1:28" x14ac:dyDescent="0.2">
      <c r="A9" s="84" t="s">
        <v>584</v>
      </c>
      <c r="B9" s="88">
        <v>111300</v>
      </c>
      <c r="C9" s="84" t="s">
        <v>3</v>
      </c>
      <c r="D9" s="89">
        <v>132.91800000000001</v>
      </c>
      <c r="E9" s="89">
        <v>155.99100000000001</v>
      </c>
      <c r="F9" s="89">
        <v>153.398</v>
      </c>
      <c r="H9" s="94">
        <f t="shared" si="0"/>
        <v>0.8520876204396407</v>
      </c>
      <c r="Q9" s="89"/>
      <c r="R9" s="89"/>
      <c r="S9" s="89"/>
      <c r="T9" s="89"/>
      <c r="U9" s="89"/>
      <c r="V9" s="89"/>
      <c r="W9" s="89"/>
      <c r="X9" s="89"/>
      <c r="Y9" s="89"/>
      <c r="Z9" s="89"/>
      <c r="AA9" s="89"/>
      <c r="AB9" s="89"/>
    </row>
    <row r="10" spans="1:28" x14ac:dyDescent="0.2">
      <c r="A10" s="84" t="s">
        <v>584</v>
      </c>
      <c r="B10" s="88">
        <v>111400</v>
      </c>
      <c r="C10" s="84" t="s">
        <v>4</v>
      </c>
      <c r="D10" s="89">
        <v>109.767</v>
      </c>
      <c r="E10" s="89">
        <v>94.197999999999993</v>
      </c>
      <c r="F10" s="89">
        <v>84.278000000000006</v>
      </c>
      <c r="H10" s="94">
        <f t="shared" si="0"/>
        <v>1.1652795176118389</v>
      </c>
      <c r="Q10" s="89"/>
      <c r="R10" s="89"/>
      <c r="S10" s="89"/>
      <c r="T10" s="89"/>
      <c r="U10" s="89"/>
      <c r="V10" s="89"/>
      <c r="W10" s="89"/>
      <c r="X10" s="89"/>
      <c r="Y10" s="89"/>
      <c r="Z10" s="89"/>
      <c r="AA10" s="89"/>
      <c r="AB10" s="89"/>
    </row>
    <row r="11" spans="1:28" x14ac:dyDescent="0.2">
      <c r="A11" s="84" t="s">
        <v>584</v>
      </c>
      <c r="B11" s="88">
        <v>111900</v>
      </c>
      <c r="C11" s="84" t="s">
        <v>5</v>
      </c>
      <c r="D11" s="89">
        <v>143.845</v>
      </c>
      <c r="E11" s="89">
        <v>117.318</v>
      </c>
      <c r="F11" s="89">
        <v>104.806</v>
      </c>
      <c r="H11" s="94">
        <f t="shared" si="0"/>
        <v>1.2261119350824257</v>
      </c>
      <c r="Q11" s="89"/>
      <c r="R11" s="89"/>
      <c r="S11" s="89"/>
      <c r="T11" s="89"/>
      <c r="U11" s="89"/>
      <c r="V11" s="89"/>
      <c r="W11" s="89"/>
      <c r="X11" s="89"/>
      <c r="Y11" s="89"/>
      <c r="Z11" s="89"/>
      <c r="AA11" s="89"/>
      <c r="AB11" s="89"/>
    </row>
    <row r="12" spans="1:28" x14ac:dyDescent="0.2">
      <c r="A12" s="84" t="s">
        <v>584</v>
      </c>
      <c r="B12" s="88" t="s">
        <v>392</v>
      </c>
      <c r="C12" s="84" t="s">
        <v>6</v>
      </c>
      <c r="D12" s="89">
        <v>149.762</v>
      </c>
      <c r="E12" s="89">
        <v>179.19499999999999</v>
      </c>
      <c r="F12" s="89">
        <v>164.62</v>
      </c>
      <c r="H12" s="94">
        <f t="shared" si="0"/>
        <v>0.83574876531153219</v>
      </c>
      <c r="Q12" s="89"/>
      <c r="R12" s="89"/>
      <c r="S12" s="89"/>
      <c r="T12" s="89"/>
      <c r="U12" s="89"/>
      <c r="V12" s="89"/>
      <c r="W12" s="89"/>
      <c r="X12" s="89"/>
      <c r="Y12" s="89"/>
      <c r="Z12" s="89"/>
      <c r="AA12" s="89"/>
      <c r="AB12" s="89"/>
    </row>
    <row r="13" spans="1:28" x14ac:dyDescent="0.2">
      <c r="A13" s="84" t="s">
        <v>584</v>
      </c>
      <c r="B13" s="88">
        <v>112120</v>
      </c>
      <c r="C13" s="84" t="s">
        <v>7</v>
      </c>
      <c r="D13" s="89">
        <v>154.75200000000001</v>
      </c>
      <c r="E13" s="89">
        <v>182.81</v>
      </c>
      <c r="F13" s="89">
        <v>130.965</v>
      </c>
      <c r="H13" s="94">
        <f t="shared" si="0"/>
        <v>0.8465182429845195</v>
      </c>
      <c r="Q13" s="89"/>
      <c r="R13" s="89"/>
      <c r="S13" s="89"/>
      <c r="T13" s="89"/>
      <c r="U13" s="89"/>
      <c r="V13" s="89"/>
      <c r="W13" s="89"/>
      <c r="X13" s="89"/>
      <c r="Y13" s="89"/>
      <c r="Z13" s="89"/>
      <c r="AA13" s="89"/>
      <c r="AB13" s="89"/>
    </row>
    <row r="14" spans="1:28" x14ac:dyDescent="0.2">
      <c r="A14" s="84" t="s">
        <v>584</v>
      </c>
      <c r="B14" s="88" t="s">
        <v>393</v>
      </c>
      <c r="C14" s="84" t="s">
        <v>8</v>
      </c>
      <c r="D14" s="89">
        <v>148.06</v>
      </c>
      <c r="E14" s="89">
        <v>175.38800000000001</v>
      </c>
      <c r="F14" s="89">
        <v>159.655</v>
      </c>
      <c r="H14" s="94">
        <f t="shared" si="0"/>
        <v>0.84418546308755449</v>
      </c>
      <c r="Q14" s="89"/>
      <c r="R14" s="89"/>
      <c r="S14" s="89"/>
      <c r="T14" s="89"/>
      <c r="U14" s="89"/>
      <c r="V14" s="89"/>
      <c r="W14" s="89"/>
      <c r="X14" s="89"/>
      <c r="Y14" s="89"/>
      <c r="Z14" s="89"/>
      <c r="AA14" s="89"/>
      <c r="AB14" s="89"/>
    </row>
    <row r="15" spans="1:28" x14ac:dyDescent="0.2">
      <c r="A15" s="84" t="s">
        <v>584</v>
      </c>
      <c r="B15" s="88">
        <v>112300</v>
      </c>
      <c r="C15" s="84" t="s">
        <v>9</v>
      </c>
      <c r="D15" s="89">
        <v>134.309</v>
      </c>
      <c r="E15" s="89">
        <v>143.77600000000001</v>
      </c>
      <c r="F15" s="89">
        <v>137.22</v>
      </c>
      <c r="H15" s="94">
        <f t="shared" si="0"/>
        <v>0.93415451813932771</v>
      </c>
      <c r="Q15" s="89"/>
      <c r="R15" s="89"/>
      <c r="S15" s="89"/>
      <c r="T15" s="89"/>
      <c r="U15" s="89"/>
      <c r="V15" s="89"/>
      <c r="W15" s="89"/>
      <c r="X15" s="89"/>
      <c r="Y15" s="89"/>
      <c r="Z15" s="89"/>
      <c r="AA15" s="89"/>
      <c r="AB15" s="89"/>
    </row>
    <row r="16" spans="1:28" x14ac:dyDescent="0.2">
      <c r="A16" s="84" t="s">
        <v>584</v>
      </c>
      <c r="B16" s="88">
        <v>113000</v>
      </c>
      <c r="C16" s="84" t="s">
        <v>10</v>
      </c>
      <c r="D16" s="89">
        <v>124.64100000000001</v>
      </c>
      <c r="E16" s="89">
        <v>127.51</v>
      </c>
      <c r="F16" s="89">
        <v>126.399</v>
      </c>
      <c r="H16" s="94">
        <f t="shared" si="0"/>
        <v>0.97749980393694613</v>
      </c>
      <c r="Q16" s="89"/>
      <c r="R16" s="89"/>
      <c r="S16" s="89"/>
      <c r="T16" s="89"/>
      <c r="U16" s="89"/>
      <c r="V16" s="89"/>
      <c r="W16" s="89"/>
      <c r="X16" s="89"/>
      <c r="Y16" s="89"/>
      <c r="Z16" s="89"/>
      <c r="AA16" s="89"/>
      <c r="AB16" s="89"/>
    </row>
    <row r="17" spans="1:28" x14ac:dyDescent="0.2">
      <c r="A17" s="84" t="s">
        <v>584</v>
      </c>
      <c r="B17" s="88">
        <v>114000</v>
      </c>
      <c r="C17" s="84" t="s">
        <v>11</v>
      </c>
      <c r="D17" s="89">
        <v>115.84399999999999</v>
      </c>
      <c r="E17" s="89">
        <v>116.80200000000001</v>
      </c>
      <c r="F17" s="89">
        <v>113.878</v>
      </c>
      <c r="H17" s="94">
        <f t="shared" si="0"/>
        <v>0.99179808564921823</v>
      </c>
      <c r="Q17" s="89"/>
      <c r="R17" s="89"/>
      <c r="S17" s="89"/>
      <c r="T17" s="89"/>
      <c r="U17" s="89"/>
      <c r="V17" s="89"/>
      <c r="W17" s="89"/>
      <c r="X17" s="89"/>
      <c r="Y17" s="89"/>
      <c r="Z17" s="89"/>
      <c r="AA17" s="89"/>
      <c r="AB17" s="89"/>
    </row>
    <row r="18" spans="1:28" x14ac:dyDescent="0.2">
      <c r="A18" s="84" t="s">
        <v>584</v>
      </c>
      <c r="B18" s="88">
        <v>115000</v>
      </c>
      <c r="C18" s="84" t="s">
        <v>12</v>
      </c>
      <c r="D18" s="89">
        <v>110.8</v>
      </c>
      <c r="E18" s="89">
        <v>109.873</v>
      </c>
      <c r="F18" s="89">
        <v>116.944</v>
      </c>
      <c r="H18" s="94">
        <f t="shared" si="0"/>
        <v>1.0084370136430241</v>
      </c>
      <c r="Q18" s="89"/>
      <c r="R18" s="89"/>
      <c r="S18" s="89"/>
      <c r="T18" s="89"/>
      <c r="U18" s="89"/>
      <c r="V18" s="89"/>
      <c r="W18" s="89"/>
      <c r="X18" s="89"/>
      <c r="Y18" s="89"/>
      <c r="Z18" s="89"/>
      <c r="AA18" s="89"/>
      <c r="AB18" s="89"/>
    </row>
    <row r="19" spans="1:28" x14ac:dyDescent="0.2">
      <c r="A19" s="84" t="s">
        <v>584</v>
      </c>
      <c r="B19" s="88">
        <v>211000</v>
      </c>
      <c r="C19" s="84" t="s">
        <v>13</v>
      </c>
      <c r="D19" s="89">
        <v>137.482</v>
      </c>
      <c r="E19" s="89">
        <v>134.59800000000001</v>
      </c>
      <c r="F19" s="89">
        <v>77.766999999999996</v>
      </c>
      <c r="H19" s="94">
        <f t="shared" si="0"/>
        <v>1.0214267671139243</v>
      </c>
      <c r="Q19" s="89"/>
      <c r="R19" s="89"/>
      <c r="S19" s="89"/>
      <c r="T19" s="89"/>
      <c r="U19" s="89"/>
      <c r="V19" s="89"/>
      <c r="W19" s="89"/>
      <c r="X19" s="89"/>
      <c r="Y19" s="89"/>
      <c r="Z19" s="89"/>
      <c r="AA19" s="89"/>
      <c r="AB19" s="89"/>
    </row>
    <row r="20" spans="1:28" x14ac:dyDescent="0.2">
      <c r="A20" s="84" t="s">
        <v>584</v>
      </c>
      <c r="B20" s="88">
        <v>212100</v>
      </c>
      <c r="C20" s="84" t="s">
        <v>14</v>
      </c>
      <c r="D20" s="89">
        <v>112.55</v>
      </c>
      <c r="E20" s="89">
        <v>107.57</v>
      </c>
      <c r="F20" s="89">
        <v>105.444</v>
      </c>
      <c r="H20" s="94">
        <f t="shared" si="0"/>
        <v>1.0462954355303524</v>
      </c>
      <c r="Q20" s="89"/>
      <c r="R20" s="89"/>
      <c r="S20" s="89"/>
      <c r="T20" s="89"/>
      <c r="U20" s="89"/>
      <c r="V20" s="89"/>
      <c r="W20" s="89"/>
      <c r="X20" s="89"/>
      <c r="Y20" s="89"/>
      <c r="Z20" s="89"/>
      <c r="AA20" s="89"/>
      <c r="AB20" s="89"/>
    </row>
    <row r="21" spans="1:28" x14ac:dyDescent="0.2">
      <c r="A21" s="84" t="s">
        <v>584</v>
      </c>
      <c r="B21" s="88" t="s">
        <v>394</v>
      </c>
      <c r="C21" s="84" t="s">
        <v>15</v>
      </c>
      <c r="D21" s="89">
        <v>127.974</v>
      </c>
      <c r="E21" s="89">
        <v>120.029</v>
      </c>
      <c r="F21" s="89">
        <v>109.298</v>
      </c>
      <c r="H21" s="94">
        <f t="shared" si="0"/>
        <v>1.0661923368519275</v>
      </c>
      <c r="Q21" s="89"/>
      <c r="R21" s="89"/>
      <c r="S21" s="89"/>
      <c r="T21" s="89"/>
      <c r="U21" s="89"/>
      <c r="V21" s="89"/>
      <c r="W21" s="89"/>
      <c r="X21" s="89"/>
      <c r="Y21" s="89"/>
      <c r="Z21" s="89"/>
      <c r="AA21" s="89"/>
      <c r="AB21" s="89"/>
    </row>
    <row r="22" spans="1:28" x14ac:dyDescent="0.2">
      <c r="A22" s="84" t="s">
        <v>584</v>
      </c>
      <c r="B22" s="88">
        <v>212230</v>
      </c>
      <c r="C22" s="84" t="s">
        <v>16</v>
      </c>
      <c r="D22" s="89">
        <v>135.262</v>
      </c>
      <c r="E22" s="89">
        <v>130.00200000000001</v>
      </c>
      <c r="F22" s="89">
        <v>108.886</v>
      </c>
      <c r="H22" s="94">
        <f t="shared" si="0"/>
        <v>1.0404609159859077</v>
      </c>
      <c r="Q22" s="89"/>
      <c r="R22" s="89"/>
      <c r="S22" s="89"/>
      <c r="T22" s="89"/>
      <c r="U22" s="89"/>
      <c r="V22" s="89"/>
      <c r="W22" s="89"/>
      <c r="X22" s="89"/>
      <c r="Y22" s="89"/>
      <c r="Z22" s="89"/>
      <c r="AA22" s="89"/>
      <c r="AB22" s="89"/>
    </row>
    <row r="23" spans="1:28" x14ac:dyDescent="0.2">
      <c r="A23" s="84" t="s">
        <v>584</v>
      </c>
      <c r="B23" s="88">
        <v>212310</v>
      </c>
      <c r="C23" s="84" t="s">
        <v>17</v>
      </c>
      <c r="D23" s="89">
        <v>103.96299999999999</v>
      </c>
      <c r="E23" s="89">
        <v>106.432</v>
      </c>
      <c r="F23" s="89">
        <v>109.276</v>
      </c>
      <c r="H23" s="94">
        <f t="shared" si="0"/>
        <v>0.97680208959711357</v>
      </c>
      <c r="Q23" s="89"/>
      <c r="R23" s="89"/>
      <c r="S23" s="89"/>
      <c r="T23" s="89"/>
      <c r="U23" s="89"/>
      <c r="V23" s="89"/>
      <c r="W23" s="89"/>
      <c r="X23" s="89"/>
      <c r="Y23" s="89"/>
      <c r="Z23" s="89"/>
      <c r="AA23" s="89"/>
      <c r="AB23" s="89"/>
    </row>
    <row r="24" spans="1:28" x14ac:dyDescent="0.2">
      <c r="A24" s="84" t="s">
        <v>584</v>
      </c>
      <c r="B24" s="88" t="s">
        <v>395</v>
      </c>
      <c r="C24" s="84" t="s">
        <v>18</v>
      </c>
      <c r="D24" s="89">
        <v>106.96599999999999</v>
      </c>
      <c r="E24" s="89">
        <v>115.723</v>
      </c>
      <c r="F24" s="89">
        <v>123.262</v>
      </c>
      <c r="H24" s="94">
        <f t="shared" si="0"/>
        <v>0.92432792098372829</v>
      </c>
      <c r="Q24" s="89"/>
      <c r="R24" s="89"/>
      <c r="S24" s="89"/>
      <c r="T24" s="89"/>
      <c r="U24" s="89"/>
      <c r="V24" s="89"/>
      <c r="W24" s="89"/>
      <c r="X24" s="89"/>
      <c r="Y24" s="89"/>
      <c r="Z24" s="89"/>
      <c r="AA24" s="89"/>
      <c r="AB24" s="89"/>
    </row>
    <row r="25" spans="1:28" x14ac:dyDescent="0.2">
      <c r="A25" s="84" t="s">
        <v>584</v>
      </c>
      <c r="B25" s="88">
        <v>213111</v>
      </c>
      <c r="C25" s="84" t="s">
        <v>19</v>
      </c>
      <c r="D25" s="89">
        <v>111.688</v>
      </c>
      <c r="E25" s="89">
        <v>116.193</v>
      </c>
      <c r="F25" s="89">
        <v>108.837</v>
      </c>
      <c r="H25" s="94">
        <f t="shared" si="0"/>
        <v>0.96122830118853975</v>
      </c>
      <c r="Q25" s="89"/>
      <c r="R25" s="89"/>
      <c r="S25" s="89"/>
      <c r="T25" s="89"/>
      <c r="U25" s="89"/>
      <c r="V25" s="89"/>
      <c r="W25" s="89"/>
      <c r="X25" s="89"/>
      <c r="Y25" s="89"/>
      <c r="Z25" s="89"/>
      <c r="AA25" s="89"/>
      <c r="AB25" s="89"/>
    </row>
    <row r="26" spans="1:28" x14ac:dyDescent="0.2">
      <c r="A26" s="84" t="s">
        <v>584</v>
      </c>
      <c r="B26" s="88" t="s">
        <v>396</v>
      </c>
      <c r="C26" s="84" t="s">
        <v>20</v>
      </c>
      <c r="D26" s="89">
        <v>111.241</v>
      </c>
      <c r="E26" s="89">
        <v>110.081</v>
      </c>
      <c r="F26" s="89">
        <v>108.708</v>
      </c>
      <c r="H26" s="94">
        <f t="shared" si="0"/>
        <v>1.0105376949700675</v>
      </c>
      <c r="Q26" s="89"/>
      <c r="R26" s="89"/>
      <c r="S26" s="89"/>
      <c r="T26" s="89"/>
      <c r="U26" s="89"/>
      <c r="V26" s="89"/>
      <c r="W26" s="89"/>
      <c r="X26" s="89"/>
      <c r="Y26" s="89"/>
      <c r="Z26" s="89"/>
      <c r="AA26" s="89"/>
      <c r="AB26" s="89"/>
    </row>
    <row r="27" spans="1:28" x14ac:dyDescent="0.2">
      <c r="A27" s="84" t="s">
        <v>584</v>
      </c>
      <c r="B27" s="84" t="s">
        <v>466</v>
      </c>
      <c r="C27" s="84" t="s">
        <v>467</v>
      </c>
      <c r="D27" s="89">
        <v>102.304</v>
      </c>
      <c r="E27" s="89">
        <v>112.468</v>
      </c>
      <c r="F27" s="89">
        <v>99.581999999999994</v>
      </c>
      <c r="H27" s="94">
        <f t="shared" si="0"/>
        <v>0.90962762741401992</v>
      </c>
      <c r="Q27" s="89"/>
      <c r="R27" s="89"/>
      <c r="S27" s="89"/>
      <c r="T27" s="89"/>
      <c r="U27" s="89"/>
      <c r="V27" s="89"/>
      <c r="W27" s="89"/>
      <c r="X27" s="89"/>
      <c r="Y27" s="89"/>
      <c r="Z27" s="89"/>
      <c r="AA27" s="89"/>
      <c r="AB27" s="89"/>
    </row>
    <row r="28" spans="1:28" x14ac:dyDescent="0.2">
      <c r="A28" s="84" t="s">
        <v>584</v>
      </c>
      <c r="B28" s="90">
        <v>221112</v>
      </c>
      <c r="C28" s="84" t="s">
        <v>468</v>
      </c>
      <c r="D28" s="89">
        <v>101.86799999999999</v>
      </c>
      <c r="E28" s="89">
        <v>112.471</v>
      </c>
      <c r="F28" s="89">
        <v>100.282</v>
      </c>
      <c r="H28" s="94">
        <f t="shared" si="0"/>
        <v>0.90572680957757989</v>
      </c>
      <c r="Q28" s="89"/>
      <c r="R28" s="89"/>
      <c r="S28" s="89"/>
      <c r="T28" s="89"/>
      <c r="U28" s="89"/>
      <c r="V28" s="89"/>
      <c r="W28" s="89"/>
      <c r="X28" s="89"/>
      <c r="Y28" s="89"/>
      <c r="Z28" s="89"/>
      <c r="AA28" s="89"/>
      <c r="AB28" s="89"/>
    </row>
    <row r="29" spans="1:28" x14ac:dyDescent="0.2">
      <c r="A29" s="84" t="s">
        <v>584</v>
      </c>
      <c r="B29" s="90">
        <v>221113</v>
      </c>
      <c r="C29" s="84" t="s">
        <v>469</v>
      </c>
      <c r="D29" s="89">
        <v>101.41</v>
      </c>
      <c r="E29" s="89">
        <v>112.504</v>
      </c>
      <c r="F29" s="89">
        <v>99.549000000000007</v>
      </c>
      <c r="H29" s="94">
        <f t="shared" si="0"/>
        <v>0.90139017279385614</v>
      </c>
      <c r="Q29" s="89"/>
      <c r="R29" s="89"/>
      <c r="S29" s="89"/>
      <c r="T29" s="89"/>
      <c r="U29" s="89"/>
      <c r="V29" s="89"/>
      <c r="W29" s="89"/>
      <c r="X29" s="89"/>
      <c r="Y29" s="89"/>
      <c r="Z29" s="89"/>
      <c r="AA29" s="89"/>
      <c r="AB29" s="89"/>
    </row>
    <row r="30" spans="1:28" x14ac:dyDescent="0.2">
      <c r="A30" s="84" t="s">
        <v>584</v>
      </c>
      <c r="B30" s="90">
        <v>221120</v>
      </c>
      <c r="C30" s="84" t="s">
        <v>470</v>
      </c>
      <c r="D30" s="89">
        <v>107.33</v>
      </c>
      <c r="E30" s="89">
        <v>111.176</v>
      </c>
      <c r="F30" s="89">
        <v>111.82</v>
      </c>
      <c r="H30" s="94">
        <f t="shared" si="0"/>
        <v>0.96540620277757783</v>
      </c>
      <c r="Q30" s="89"/>
      <c r="R30" s="89"/>
      <c r="S30" s="89"/>
      <c r="T30" s="89"/>
      <c r="U30" s="89"/>
      <c r="V30" s="89"/>
      <c r="W30" s="89"/>
      <c r="X30" s="89"/>
      <c r="Y30" s="89"/>
      <c r="Z30" s="89"/>
      <c r="AA30" s="89"/>
      <c r="AB30" s="89"/>
    </row>
    <row r="31" spans="1:28" x14ac:dyDescent="0.2">
      <c r="B31" s="91">
        <v>221100</v>
      </c>
      <c r="C31" s="92" t="s">
        <v>21</v>
      </c>
      <c r="D31" s="93">
        <v>104.96173756215863</v>
      </c>
      <c r="E31" s="93">
        <v>111.73112690926078</v>
      </c>
      <c r="F31" s="93">
        <v>106.76457974854375</v>
      </c>
      <c r="H31" s="94">
        <f t="shared" si="0"/>
        <v>0.93941357673229486</v>
      </c>
      <c r="Q31" s="89"/>
      <c r="R31" s="89"/>
      <c r="S31" s="89"/>
      <c r="T31" s="89"/>
      <c r="U31" s="89"/>
      <c r="V31" s="89"/>
      <c r="W31" s="89"/>
      <c r="X31" s="89"/>
      <c r="Y31" s="89"/>
      <c r="Z31" s="89"/>
      <c r="AA31" s="89"/>
      <c r="AB31" s="89"/>
    </row>
    <row r="32" spans="1:28" x14ac:dyDescent="0.2">
      <c r="A32" s="84" t="s">
        <v>584</v>
      </c>
      <c r="B32" s="88">
        <v>221200</v>
      </c>
      <c r="C32" s="84" t="s">
        <v>22</v>
      </c>
      <c r="D32" s="89">
        <v>97.789000000000001</v>
      </c>
      <c r="E32" s="89">
        <v>104.255</v>
      </c>
      <c r="F32" s="89">
        <v>94.093999999999994</v>
      </c>
      <c r="H32" s="94">
        <f t="shared" si="0"/>
        <v>0.93797899381324645</v>
      </c>
      <c r="Q32" s="89"/>
      <c r="R32" s="89"/>
      <c r="S32" s="89"/>
      <c r="T32" s="89"/>
      <c r="U32" s="89"/>
      <c r="V32" s="89"/>
      <c r="W32" s="89"/>
      <c r="X32" s="89"/>
      <c r="Y32" s="89"/>
      <c r="Z32" s="89"/>
      <c r="AA32" s="89"/>
      <c r="AB32" s="89"/>
    </row>
    <row r="33" spans="1:28" x14ac:dyDescent="0.2">
      <c r="A33" s="84" t="s">
        <v>584</v>
      </c>
      <c r="B33" s="88">
        <v>221300</v>
      </c>
      <c r="C33" s="84" t="s">
        <v>23</v>
      </c>
      <c r="D33" s="89">
        <v>124.72199999999999</v>
      </c>
      <c r="E33" s="89">
        <v>129.53100000000001</v>
      </c>
      <c r="F33" s="89">
        <v>135.834</v>
      </c>
      <c r="H33" s="94">
        <f t="shared" si="0"/>
        <v>0.96287375222919602</v>
      </c>
      <c r="Q33" s="89"/>
      <c r="R33" s="89"/>
      <c r="S33" s="89"/>
      <c r="T33" s="89"/>
      <c r="U33" s="89"/>
      <c r="V33" s="89"/>
      <c r="W33" s="89"/>
      <c r="X33" s="89"/>
      <c r="Y33" s="89"/>
      <c r="Z33" s="89"/>
      <c r="AA33" s="89"/>
      <c r="AB33" s="89"/>
    </row>
    <row r="34" spans="1:28" x14ac:dyDescent="0.2">
      <c r="A34" s="84" t="s">
        <v>584</v>
      </c>
      <c r="B34" s="88">
        <v>230301</v>
      </c>
      <c r="C34" s="84" t="s">
        <v>24</v>
      </c>
      <c r="D34" s="89">
        <v>111.155</v>
      </c>
      <c r="E34" s="89">
        <v>114.251</v>
      </c>
      <c r="F34" s="89">
        <v>114.613</v>
      </c>
      <c r="H34" s="94">
        <f t="shared" si="0"/>
        <v>0.97290176891230706</v>
      </c>
      <c r="Q34" s="89"/>
      <c r="R34" s="89"/>
      <c r="S34" s="89"/>
      <c r="T34" s="89"/>
      <c r="U34" s="89"/>
      <c r="V34" s="89"/>
      <c r="W34" s="89"/>
      <c r="X34" s="89"/>
      <c r="Y34" s="89"/>
      <c r="Z34" s="89"/>
      <c r="AA34" s="89"/>
      <c r="AB34" s="89"/>
    </row>
    <row r="35" spans="1:28" x14ac:dyDescent="0.2">
      <c r="A35" s="84" t="s">
        <v>584</v>
      </c>
      <c r="B35" s="88">
        <v>230302</v>
      </c>
      <c r="C35" s="84" t="s">
        <v>25</v>
      </c>
      <c r="D35" s="89">
        <v>109.467</v>
      </c>
      <c r="E35" s="89">
        <v>112.21</v>
      </c>
      <c r="F35" s="89">
        <v>111.91</v>
      </c>
      <c r="H35" s="94">
        <f t="shared" si="0"/>
        <v>0.97555476339007219</v>
      </c>
      <c r="Q35" s="89"/>
      <c r="R35" s="89"/>
      <c r="S35" s="89"/>
      <c r="T35" s="89"/>
      <c r="U35" s="89"/>
      <c r="V35" s="89"/>
      <c r="W35" s="89"/>
      <c r="X35" s="89"/>
      <c r="Y35" s="89"/>
      <c r="Z35" s="89"/>
      <c r="AA35" s="89"/>
      <c r="AB35" s="89"/>
    </row>
    <row r="36" spans="1:28" x14ac:dyDescent="0.2">
      <c r="A36" s="84" t="s">
        <v>584</v>
      </c>
      <c r="B36" s="88">
        <v>233210</v>
      </c>
      <c r="C36" s="84" t="s">
        <v>26</v>
      </c>
      <c r="D36" s="89">
        <v>99.272000000000006</v>
      </c>
      <c r="E36" s="89">
        <v>102.345</v>
      </c>
      <c r="F36" s="89">
        <v>103.1</v>
      </c>
      <c r="H36" s="94">
        <f t="shared" si="0"/>
        <v>0.96997410718647714</v>
      </c>
      <c r="Q36" s="89"/>
      <c r="R36" s="89"/>
      <c r="S36" s="89"/>
      <c r="T36" s="89"/>
      <c r="U36" s="89"/>
      <c r="V36" s="89"/>
      <c r="W36" s="89"/>
      <c r="X36" s="89"/>
      <c r="Y36" s="89"/>
      <c r="Z36" s="89"/>
      <c r="AA36" s="89"/>
      <c r="AB36" s="89"/>
    </row>
    <row r="37" spans="1:28" x14ac:dyDescent="0.2">
      <c r="A37" s="84" t="s">
        <v>584</v>
      </c>
      <c r="B37" s="88">
        <v>233230</v>
      </c>
      <c r="C37" s="84" t="s">
        <v>27</v>
      </c>
      <c r="D37" s="89">
        <v>105.46899999999999</v>
      </c>
      <c r="E37" s="89">
        <v>108.82899999999999</v>
      </c>
      <c r="F37" s="89">
        <v>110.899</v>
      </c>
      <c r="H37" s="94">
        <f t="shared" si="0"/>
        <v>0.96912587637486336</v>
      </c>
      <c r="Q37" s="89"/>
      <c r="R37" s="89"/>
      <c r="S37" s="89"/>
      <c r="T37" s="89"/>
      <c r="U37" s="89"/>
      <c r="V37" s="89"/>
      <c r="W37" s="89"/>
      <c r="X37" s="89"/>
      <c r="Y37" s="89"/>
      <c r="Z37" s="89"/>
      <c r="AA37" s="89"/>
      <c r="AB37" s="89"/>
    </row>
    <row r="38" spans="1:28" x14ac:dyDescent="0.2">
      <c r="A38" s="84" t="s">
        <v>584</v>
      </c>
      <c r="B38" s="88">
        <v>233240</v>
      </c>
      <c r="C38" s="84" t="s">
        <v>28</v>
      </c>
      <c r="D38" s="89">
        <v>115.134</v>
      </c>
      <c r="E38" s="89">
        <v>116.68899999999999</v>
      </c>
      <c r="F38" s="89">
        <v>118.389</v>
      </c>
      <c r="H38" s="94">
        <f t="shared" si="0"/>
        <v>0.9866739795524857</v>
      </c>
      <c r="Q38" s="89"/>
      <c r="R38" s="89"/>
      <c r="S38" s="89"/>
      <c r="T38" s="89"/>
      <c r="U38" s="89"/>
      <c r="V38" s="89"/>
      <c r="W38" s="89"/>
      <c r="X38" s="89"/>
      <c r="Y38" s="89"/>
      <c r="Z38" s="89"/>
      <c r="AA38" s="89"/>
      <c r="AB38" s="89"/>
    </row>
    <row r="39" spans="1:28" x14ac:dyDescent="0.2">
      <c r="A39" s="84" t="s">
        <v>584</v>
      </c>
      <c r="B39" s="88">
        <v>233262</v>
      </c>
      <c r="C39" s="84" t="s">
        <v>29</v>
      </c>
      <c r="D39" s="89">
        <v>107.756</v>
      </c>
      <c r="E39" s="89">
        <v>111.416</v>
      </c>
      <c r="F39" s="89">
        <v>113.526</v>
      </c>
      <c r="H39" s="94">
        <f t="shared" si="0"/>
        <v>0.96715014001579669</v>
      </c>
      <c r="Q39" s="89"/>
      <c r="R39" s="89"/>
      <c r="S39" s="89"/>
      <c r="T39" s="89"/>
      <c r="U39" s="89"/>
      <c r="V39" s="89"/>
      <c r="W39" s="89"/>
      <c r="X39" s="89"/>
      <c r="Y39" s="89"/>
      <c r="Z39" s="89"/>
      <c r="AA39" s="89"/>
      <c r="AB39" s="89"/>
    </row>
    <row r="40" spans="1:28" x14ac:dyDescent="0.2">
      <c r="A40" s="84" t="s">
        <v>584</v>
      </c>
      <c r="B40" s="88">
        <v>233293</v>
      </c>
      <c r="C40" s="84" t="s">
        <v>30</v>
      </c>
      <c r="D40" s="89">
        <v>114.58199999999999</v>
      </c>
      <c r="E40" s="89">
        <v>115.976</v>
      </c>
      <c r="F40" s="89">
        <v>115.98699999999999</v>
      </c>
      <c r="H40" s="94">
        <f t="shared" si="0"/>
        <v>0.98798027178036829</v>
      </c>
      <c r="Q40" s="89"/>
      <c r="R40" s="89"/>
      <c r="S40" s="89"/>
      <c r="T40" s="89"/>
      <c r="U40" s="89"/>
      <c r="V40" s="89"/>
      <c r="W40" s="89"/>
      <c r="X40" s="89"/>
      <c r="Y40" s="89"/>
      <c r="Z40" s="89"/>
      <c r="AA40" s="89"/>
      <c r="AB40" s="89"/>
    </row>
    <row r="41" spans="1:28" x14ac:dyDescent="0.2">
      <c r="A41" s="84" t="s">
        <v>584</v>
      </c>
      <c r="B41" s="88" t="s">
        <v>397</v>
      </c>
      <c r="C41" s="84" t="s">
        <v>31</v>
      </c>
      <c r="D41" s="89">
        <v>104.73399999999999</v>
      </c>
      <c r="E41" s="89">
        <v>107.72499999999999</v>
      </c>
      <c r="F41" s="89">
        <v>110.13</v>
      </c>
      <c r="H41" s="94">
        <f t="shared" si="0"/>
        <v>0.97223485727546999</v>
      </c>
      <c r="Q41" s="89"/>
      <c r="R41" s="89"/>
      <c r="S41" s="89"/>
      <c r="T41" s="89"/>
      <c r="U41" s="89"/>
      <c r="V41" s="89"/>
      <c r="W41" s="89"/>
      <c r="X41" s="89"/>
      <c r="Y41" s="89"/>
      <c r="Z41" s="89"/>
      <c r="AA41" s="89"/>
      <c r="AB41" s="89"/>
    </row>
    <row r="42" spans="1:28" x14ac:dyDescent="0.2">
      <c r="A42" s="84" t="s">
        <v>584</v>
      </c>
      <c r="B42" s="88" t="s">
        <v>398</v>
      </c>
      <c r="C42" s="84" t="s">
        <v>32</v>
      </c>
      <c r="D42" s="89">
        <v>108.039</v>
      </c>
      <c r="E42" s="89">
        <v>112.127</v>
      </c>
      <c r="F42" s="89">
        <v>114.8</v>
      </c>
      <c r="H42" s="94">
        <f t="shared" si="0"/>
        <v>0.96354134151453263</v>
      </c>
      <c r="Q42" s="89"/>
      <c r="R42" s="89"/>
      <c r="S42" s="89"/>
      <c r="T42" s="89"/>
      <c r="U42" s="89"/>
      <c r="V42" s="89"/>
      <c r="W42" s="89"/>
      <c r="X42" s="89"/>
      <c r="Y42" s="89"/>
      <c r="Z42" s="89"/>
      <c r="AA42" s="89"/>
      <c r="AB42" s="89"/>
    </row>
    <row r="43" spans="1:28" x14ac:dyDescent="0.2">
      <c r="A43" s="84" t="s">
        <v>584</v>
      </c>
      <c r="B43" s="88">
        <v>233411</v>
      </c>
      <c r="C43" s="84" t="s">
        <v>33</v>
      </c>
      <c r="D43" s="89">
        <v>105.768</v>
      </c>
      <c r="E43" s="89">
        <v>113.631</v>
      </c>
      <c r="F43" s="89">
        <v>116.45</v>
      </c>
      <c r="H43" s="94">
        <f t="shared" si="0"/>
        <v>0.93080233387015865</v>
      </c>
      <c r="Q43" s="89"/>
      <c r="R43" s="89"/>
      <c r="S43" s="89"/>
      <c r="T43" s="89"/>
      <c r="U43" s="89"/>
      <c r="V43" s="89"/>
      <c r="W43" s="89"/>
      <c r="X43" s="89"/>
      <c r="Y43" s="89"/>
      <c r="Z43" s="89"/>
      <c r="AA43" s="89"/>
      <c r="AB43" s="89"/>
    </row>
    <row r="44" spans="1:28" x14ac:dyDescent="0.2">
      <c r="A44" s="84" t="s">
        <v>584</v>
      </c>
      <c r="B44" s="88">
        <v>233412</v>
      </c>
      <c r="C44" s="84" t="s">
        <v>34</v>
      </c>
      <c r="D44" s="89">
        <v>105.58</v>
      </c>
      <c r="E44" s="89">
        <v>110.44199999999999</v>
      </c>
      <c r="F44" s="89">
        <v>116.79900000000001</v>
      </c>
      <c r="H44" s="94">
        <f t="shared" si="0"/>
        <v>0.9559768928487351</v>
      </c>
      <c r="Q44" s="89"/>
      <c r="R44" s="89"/>
      <c r="S44" s="89"/>
      <c r="T44" s="89"/>
      <c r="U44" s="89"/>
      <c r="V44" s="89"/>
      <c r="W44" s="89"/>
      <c r="X44" s="89"/>
      <c r="Y44" s="89"/>
      <c r="Z44" s="89"/>
      <c r="AA44" s="89"/>
      <c r="AB44" s="89"/>
    </row>
    <row r="45" spans="1:28" x14ac:dyDescent="0.2">
      <c r="A45" s="84" t="s">
        <v>584</v>
      </c>
      <c r="B45" s="88" t="s">
        <v>399</v>
      </c>
      <c r="C45" s="84" t="s">
        <v>35</v>
      </c>
      <c r="D45" s="89">
        <v>108.238</v>
      </c>
      <c r="E45" s="89">
        <v>112.61199999999999</v>
      </c>
      <c r="F45" s="89">
        <v>113.31399999999999</v>
      </c>
      <c r="H45" s="94">
        <f t="shared" si="0"/>
        <v>0.9611586687031578</v>
      </c>
      <c r="Q45" s="89"/>
      <c r="R45" s="89"/>
      <c r="S45" s="89"/>
      <c r="T45" s="89"/>
      <c r="U45" s="89"/>
      <c r="V45" s="89"/>
      <c r="W45" s="89"/>
      <c r="X45" s="89"/>
      <c r="Y45" s="89"/>
      <c r="Z45" s="89"/>
      <c r="AA45" s="89"/>
      <c r="AB45" s="89"/>
    </row>
    <row r="46" spans="1:28" x14ac:dyDescent="0.2">
      <c r="A46" s="84" t="s">
        <v>584</v>
      </c>
      <c r="B46" s="88">
        <v>321100</v>
      </c>
      <c r="C46" s="84" t="s">
        <v>36</v>
      </c>
      <c r="D46" s="89">
        <v>123.508</v>
      </c>
      <c r="E46" s="89">
        <v>140.37799999999999</v>
      </c>
      <c r="F46" s="89">
        <v>127.983</v>
      </c>
      <c r="H46" s="94">
        <f t="shared" si="0"/>
        <v>0.87982447392041496</v>
      </c>
      <c r="Q46" s="89"/>
      <c r="R46" s="89"/>
      <c r="S46" s="89"/>
      <c r="T46" s="89"/>
      <c r="U46" s="89"/>
      <c r="V46" s="89"/>
      <c r="W46" s="89"/>
      <c r="X46" s="89"/>
      <c r="Y46" s="89"/>
      <c r="Z46" s="89"/>
      <c r="AA46" s="89"/>
      <c r="AB46" s="89"/>
    </row>
    <row r="47" spans="1:28" x14ac:dyDescent="0.2">
      <c r="A47" s="84" t="s">
        <v>584</v>
      </c>
      <c r="B47" s="88">
        <v>321200</v>
      </c>
      <c r="C47" s="84" t="s">
        <v>37</v>
      </c>
      <c r="D47" s="89">
        <v>122.258</v>
      </c>
      <c r="E47" s="89">
        <v>121.05800000000001</v>
      </c>
      <c r="F47" s="89">
        <v>118.991</v>
      </c>
      <c r="H47" s="94">
        <f t="shared" si="0"/>
        <v>1.0099126038758279</v>
      </c>
      <c r="Q47" s="89"/>
      <c r="R47" s="89"/>
      <c r="S47" s="89"/>
      <c r="T47" s="89"/>
      <c r="U47" s="89"/>
      <c r="V47" s="89"/>
      <c r="W47" s="89"/>
      <c r="X47" s="89"/>
      <c r="Y47" s="89"/>
      <c r="Z47" s="89"/>
      <c r="AA47" s="89"/>
      <c r="AB47" s="89"/>
    </row>
    <row r="48" spans="1:28" x14ac:dyDescent="0.2">
      <c r="A48" s="84" t="s">
        <v>584</v>
      </c>
      <c r="B48" s="88">
        <v>321910</v>
      </c>
      <c r="C48" s="84" t="s">
        <v>38</v>
      </c>
      <c r="D48" s="89">
        <v>112.056</v>
      </c>
      <c r="E48" s="89">
        <v>119.952</v>
      </c>
      <c r="F48" s="89">
        <v>118.43899999999999</v>
      </c>
      <c r="H48" s="94">
        <f t="shared" si="0"/>
        <v>0.93417366946778713</v>
      </c>
      <c r="Q48" s="89"/>
      <c r="R48" s="89"/>
      <c r="S48" s="89"/>
      <c r="T48" s="89"/>
      <c r="U48" s="89"/>
      <c r="V48" s="89"/>
      <c r="W48" s="89"/>
      <c r="X48" s="89"/>
      <c r="Y48" s="89"/>
      <c r="Z48" s="89"/>
      <c r="AA48" s="89"/>
      <c r="AB48" s="89"/>
    </row>
    <row r="49" spans="1:28" x14ac:dyDescent="0.2">
      <c r="A49" s="84" t="s">
        <v>584</v>
      </c>
      <c r="B49" s="88" t="s">
        <v>400</v>
      </c>
      <c r="C49" s="84" t="s">
        <v>39</v>
      </c>
      <c r="D49" s="89">
        <v>108.31</v>
      </c>
      <c r="E49" s="89">
        <v>112.795</v>
      </c>
      <c r="F49" s="89">
        <v>113.992</v>
      </c>
      <c r="H49" s="94">
        <f t="shared" si="0"/>
        <v>0.96023759918436102</v>
      </c>
      <c r="Q49" s="89"/>
      <c r="R49" s="89"/>
      <c r="S49" s="89"/>
      <c r="T49" s="89"/>
      <c r="U49" s="89"/>
      <c r="V49" s="89"/>
      <c r="W49" s="89"/>
      <c r="X49" s="89"/>
      <c r="Y49" s="89"/>
      <c r="Z49" s="89"/>
      <c r="AA49" s="89"/>
      <c r="AB49" s="89"/>
    </row>
    <row r="50" spans="1:28" x14ac:dyDescent="0.2">
      <c r="A50" s="84" t="s">
        <v>584</v>
      </c>
      <c r="B50" s="88">
        <v>327100</v>
      </c>
      <c r="C50" s="84" t="s">
        <v>40</v>
      </c>
      <c r="D50" s="89">
        <v>105.723</v>
      </c>
      <c r="E50" s="89">
        <v>107.15900000000001</v>
      </c>
      <c r="F50" s="89">
        <v>108.872</v>
      </c>
      <c r="H50" s="94">
        <f t="shared" si="0"/>
        <v>0.98659935236424368</v>
      </c>
      <c r="Q50" s="89"/>
      <c r="R50" s="89"/>
      <c r="S50" s="89"/>
      <c r="T50" s="89"/>
      <c r="U50" s="89"/>
      <c r="V50" s="89"/>
      <c r="W50" s="89"/>
      <c r="X50" s="89"/>
      <c r="Y50" s="89"/>
      <c r="Z50" s="89"/>
      <c r="AA50" s="89"/>
      <c r="AB50" s="89"/>
    </row>
    <row r="51" spans="1:28" x14ac:dyDescent="0.2">
      <c r="A51" s="84" t="s">
        <v>584</v>
      </c>
      <c r="B51" s="88">
        <v>327200</v>
      </c>
      <c r="C51" s="84" t="s">
        <v>41</v>
      </c>
      <c r="D51" s="89">
        <v>104.807</v>
      </c>
      <c r="E51" s="89">
        <v>106.017</v>
      </c>
      <c r="F51" s="89">
        <v>108.72799999999999</v>
      </c>
      <c r="H51" s="94">
        <f t="shared" si="0"/>
        <v>0.9885867360894951</v>
      </c>
      <c r="Q51" s="89"/>
      <c r="R51" s="89"/>
      <c r="S51" s="89"/>
      <c r="T51" s="89"/>
      <c r="U51" s="89"/>
      <c r="V51" s="89"/>
      <c r="W51" s="89"/>
      <c r="X51" s="89"/>
      <c r="Y51" s="89"/>
      <c r="Z51" s="89"/>
      <c r="AA51" s="89"/>
      <c r="AB51" s="89"/>
    </row>
    <row r="52" spans="1:28" x14ac:dyDescent="0.2">
      <c r="A52" s="84" t="s">
        <v>584</v>
      </c>
      <c r="B52" s="88">
        <v>327310</v>
      </c>
      <c r="C52" s="84" t="s">
        <v>42</v>
      </c>
      <c r="D52" s="89">
        <v>96.206000000000003</v>
      </c>
      <c r="E52" s="89">
        <v>100.46</v>
      </c>
      <c r="F52" s="89">
        <v>107.274</v>
      </c>
      <c r="H52" s="94">
        <f t="shared" si="0"/>
        <v>0.95765478797531367</v>
      </c>
      <c r="Q52" s="89"/>
      <c r="R52" s="89"/>
      <c r="S52" s="89"/>
      <c r="T52" s="89"/>
      <c r="U52" s="89"/>
      <c r="V52" s="89"/>
      <c r="W52" s="89"/>
      <c r="X52" s="89"/>
      <c r="Y52" s="89"/>
      <c r="Z52" s="89"/>
      <c r="AA52" s="89"/>
      <c r="AB52" s="89"/>
    </row>
    <row r="53" spans="1:28" x14ac:dyDescent="0.2">
      <c r="A53" s="84" t="s">
        <v>584</v>
      </c>
      <c r="B53" s="88">
        <v>327320</v>
      </c>
      <c r="C53" s="84" t="s">
        <v>43</v>
      </c>
      <c r="D53" s="89">
        <v>102.16500000000001</v>
      </c>
      <c r="E53" s="89">
        <v>106.491</v>
      </c>
      <c r="F53" s="89">
        <v>110.895</v>
      </c>
      <c r="H53" s="94">
        <f t="shared" si="0"/>
        <v>0.95937684874778162</v>
      </c>
      <c r="Q53" s="89"/>
      <c r="R53" s="89"/>
      <c r="S53" s="89"/>
      <c r="T53" s="89"/>
      <c r="U53" s="89"/>
      <c r="V53" s="89"/>
      <c r="W53" s="89"/>
      <c r="X53" s="89"/>
      <c r="Y53" s="89"/>
      <c r="Z53" s="89"/>
      <c r="AA53" s="89"/>
      <c r="AB53" s="89"/>
    </row>
    <row r="54" spans="1:28" x14ac:dyDescent="0.2">
      <c r="A54" s="84" t="s">
        <v>584</v>
      </c>
      <c r="B54" s="88">
        <v>327330</v>
      </c>
      <c r="C54" s="84" t="s">
        <v>44</v>
      </c>
      <c r="D54" s="89">
        <v>102.16500000000001</v>
      </c>
      <c r="E54" s="89">
        <v>104.47199999999999</v>
      </c>
      <c r="F54" s="89">
        <v>105.854</v>
      </c>
      <c r="H54" s="94">
        <f t="shared" si="0"/>
        <v>0.97791752814151167</v>
      </c>
      <c r="Q54" s="89"/>
      <c r="R54" s="89"/>
      <c r="S54" s="89"/>
      <c r="T54" s="89"/>
      <c r="U54" s="89"/>
      <c r="V54" s="89"/>
      <c r="W54" s="89"/>
      <c r="X54" s="89"/>
      <c r="Y54" s="89"/>
      <c r="Z54" s="89"/>
      <c r="AA54" s="89"/>
      <c r="AB54" s="89"/>
    </row>
    <row r="55" spans="1:28" x14ac:dyDescent="0.2">
      <c r="A55" s="84" t="s">
        <v>584</v>
      </c>
      <c r="B55" s="88">
        <v>327390</v>
      </c>
      <c r="C55" s="84" t="s">
        <v>45</v>
      </c>
      <c r="D55" s="89">
        <v>105.289</v>
      </c>
      <c r="E55" s="89">
        <v>109.15300000000001</v>
      </c>
      <c r="F55" s="89">
        <v>112.31</v>
      </c>
      <c r="H55" s="94">
        <f t="shared" si="0"/>
        <v>0.96460014841552677</v>
      </c>
      <c r="Q55" s="89"/>
      <c r="R55" s="89"/>
      <c r="S55" s="89"/>
      <c r="T55" s="89"/>
      <c r="U55" s="89"/>
      <c r="V55" s="89"/>
      <c r="W55" s="89"/>
      <c r="X55" s="89"/>
      <c r="Y55" s="89"/>
      <c r="Z55" s="89"/>
      <c r="AA55" s="89"/>
      <c r="AB55" s="89"/>
    </row>
    <row r="56" spans="1:28" x14ac:dyDescent="0.2">
      <c r="A56" s="84" t="s">
        <v>584</v>
      </c>
      <c r="B56" s="88">
        <v>327400</v>
      </c>
      <c r="C56" s="84" t="s">
        <v>46</v>
      </c>
      <c r="D56" s="89">
        <v>117.502</v>
      </c>
      <c r="E56" s="89">
        <v>123.496</v>
      </c>
      <c r="F56" s="89">
        <v>124.898</v>
      </c>
      <c r="H56" s="94">
        <f t="shared" si="0"/>
        <v>0.95146401502882683</v>
      </c>
      <c r="Q56" s="89"/>
      <c r="R56" s="89"/>
      <c r="S56" s="89"/>
      <c r="T56" s="89"/>
      <c r="U56" s="89"/>
      <c r="V56" s="89"/>
      <c r="W56" s="89"/>
      <c r="X56" s="89"/>
      <c r="Y56" s="89"/>
      <c r="Z56" s="89"/>
      <c r="AA56" s="89"/>
      <c r="AB56" s="89"/>
    </row>
    <row r="57" spans="1:28" x14ac:dyDescent="0.2">
      <c r="A57" s="84" t="s">
        <v>584</v>
      </c>
      <c r="B57" s="88">
        <v>327910</v>
      </c>
      <c r="C57" s="84" t="s">
        <v>47</v>
      </c>
      <c r="D57" s="89">
        <v>106.908</v>
      </c>
      <c r="E57" s="89">
        <v>107.435</v>
      </c>
      <c r="F57" s="89">
        <v>107.816</v>
      </c>
      <c r="H57" s="94">
        <f t="shared" si="0"/>
        <v>0.99509470842835201</v>
      </c>
      <c r="Q57" s="89"/>
      <c r="R57" s="89"/>
      <c r="S57" s="89"/>
      <c r="T57" s="89"/>
      <c r="U57" s="89"/>
      <c r="V57" s="89"/>
      <c r="W57" s="89"/>
      <c r="X57" s="89"/>
      <c r="Y57" s="89"/>
      <c r="Z57" s="89"/>
      <c r="AA57" s="89"/>
      <c r="AB57" s="89"/>
    </row>
    <row r="58" spans="1:28" x14ac:dyDescent="0.2">
      <c r="A58" s="84" t="s">
        <v>584</v>
      </c>
      <c r="B58" s="88">
        <v>327991</v>
      </c>
      <c r="C58" s="84" t="s">
        <v>48</v>
      </c>
      <c r="D58" s="89">
        <v>101.69</v>
      </c>
      <c r="E58" s="89">
        <v>103.828</v>
      </c>
      <c r="F58" s="89">
        <v>106.25700000000001</v>
      </c>
      <c r="H58" s="94">
        <f t="shared" si="0"/>
        <v>0.97940825210925753</v>
      </c>
      <c r="Q58" s="89"/>
      <c r="R58" s="89"/>
      <c r="S58" s="89"/>
      <c r="T58" s="89"/>
      <c r="U58" s="89"/>
      <c r="V58" s="89"/>
      <c r="W58" s="89"/>
      <c r="X58" s="89"/>
      <c r="Y58" s="89"/>
      <c r="Z58" s="89"/>
      <c r="AA58" s="89"/>
      <c r="AB58" s="89"/>
    </row>
    <row r="59" spans="1:28" x14ac:dyDescent="0.2">
      <c r="A59" s="84" t="s">
        <v>584</v>
      </c>
      <c r="B59" s="88">
        <v>327992</v>
      </c>
      <c r="C59" s="84" t="s">
        <v>49</v>
      </c>
      <c r="D59" s="89">
        <v>116.651</v>
      </c>
      <c r="E59" s="89">
        <v>120.99299999999999</v>
      </c>
      <c r="F59" s="89">
        <v>123.688</v>
      </c>
      <c r="H59" s="94">
        <f t="shared" si="0"/>
        <v>0.96411362640813936</v>
      </c>
      <c r="Q59" s="89"/>
      <c r="R59" s="89"/>
      <c r="S59" s="89"/>
      <c r="T59" s="89"/>
      <c r="U59" s="89"/>
      <c r="V59" s="89"/>
      <c r="W59" s="89"/>
      <c r="X59" s="89"/>
      <c r="Y59" s="89"/>
      <c r="Z59" s="89"/>
      <c r="AA59" s="89"/>
      <c r="AB59" s="89"/>
    </row>
    <row r="60" spans="1:28" x14ac:dyDescent="0.2">
      <c r="A60" s="84" t="s">
        <v>584</v>
      </c>
      <c r="B60" s="88">
        <v>327993</v>
      </c>
      <c r="C60" s="84" t="s">
        <v>50</v>
      </c>
      <c r="D60" s="89">
        <v>129.17099999999999</v>
      </c>
      <c r="E60" s="89">
        <v>136.27699999999999</v>
      </c>
      <c r="F60" s="89">
        <v>136.23699999999999</v>
      </c>
      <c r="H60" s="94">
        <f t="shared" si="0"/>
        <v>0.94785620464201592</v>
      </c>
      <c r="Q60" s="89"/>
      <c r="R60" s="89"/>
      <c r="S60" s="89"/>
      <c r="T60" s="89"/>
      <c r="U60" s="89"/>
      <c r="V60" s="89"/>
      <c r="W60" s="89"/>
      <c r="X60" s="89"/>
      <c r="Y60" s="89"/>
      <c r="Z60" s="89"/>
      <c r="AA60" s="89"/>
      <c r="AB60" s="89"/>
    </row>
    <row r="61" spans="1:28" x14ac:dyDescent="0.2">
      <c r="A61" s="84" t="s">
        <v>584</v>
      </c>
      <c r="B61" s="88">
        <v>327999</v>
      </c>
      <c r="C61" s="84" t="s">
        <v>51</v>
      </c>
      <c r="D61" s="89">
        <v>106.45</v>
      </c>
      <c r="E61" s="89">
        <v>109.14</v>
      </c>
      <c r="F61" s="89">
        <v>111.291</v>
      </c>
      <c r="H61" s="94">
        <f t="shared" si="0"/>
        <v>0.97535275792560017</v>
      </c>
      <c r="Q61" s="89"/>
      <c r="R61" s="89"/>
      <c r="S61" s="89"/>
      <c r="T61" s="89"/>
      <c r="U61" s="89"/>
      <c r="V61" s="89"/>
      <c r="W61" s="89"/>
      <c r="X61" s="89"/>
      <c r="Y61" s="89"/>
      <c r="Z61" s="89"/>
      <c r="AA61" s="89"/>
      <c r="AB61" s="89"/>
    </row>
    <row r="62" spans="1:28" x14ac:dyDescent="0.2">
      <c r="A62" s="84" t="s">
        <v>584</v>
      </c>
      <c r="B62" s="88">
        <v>331110</v>
      </c>
      <c r="C62" s="84" t="s">
        <v>52</v>
      </c>
      <c r="D62" s="89">
        <v>120.563</v>
      </c>
      <c r="E62" s="89">
        <v>124.10899999999999</v>
      </c>
      <c r="F62" s="89">
        <v>108.277</v>
      </c>
      <c r="H62" s="94">
        <f t="shared" si="0"/>
        <v>0.97142834121618904</v>
      </c>
      <c r="Q62" s="89"/>
      <c r="R62" s="89"/>
      <c r="S62" s="89"/>
      <c r="T62" s="89"/>
      <c r="U62" s="89"/>
      <c r="V62" s="89"/>
      <c r="W62" s="89"/>
      <c r="X62" s="89"/>
      <c r="Y62" s="89"/>
      <c r="Z62" s="89"/>
      <c r="AA62" s="89"/>
      <c r="AB62" s="89"/>
    </row>
    <row r="63" spans="1:28" x14ac:dyDescent="0.2">
      <c r="A63" s="84" t="s">
        <v>584</v>
      </c>
      <c r="B63" s="88">
        <v>331200</v>
      </c>
      <c r="C63" s="84" t="s">
        <v>53</v>
      </c>
      <c r="D63" s="89">
        <v>111.965</v>
      </c>
      <c r="E63" s="89">
        <v>114.64100000000001</v>
      </c>
      <c r="F63" s="89">
        <v>101.845</v>
      </c>
      <c r="H63" s="94">
        <f t="shared" si="0"/>
        <v>0.97665756579234309</v>
      </c>
      <c r="Q63" s="89"/>
      <c r="R63" s="89"/>
      <c r="S63" s="89"/>
      <c r="T63" s="89"/>
      <c r="U63" s="89"/>
      <c r="V63" s="89"/>
      <c r="W63" s="89"/>
      <c r="X63" s="89"/>
      <c r="Y63" s="89"/>
      <c r="Z63" s="89"/>
      <c r="AA63" s="89"/>
      <c r="AB63" s="89"/>
    </row>
    <row r="64" spans="1:28" x14ac:dyDescent="0.2">
      <c r="A64" s="84" t="s">
        <v>584</v>
      </c>
      <c r="B64" s="88" t="s">
        <v>401</v>
      </c>
      <c r="C64" s="84" t="s">
        <v>54</v>
      </c>
      <c r="D64" s="89">
        <v>94.334000000000003</v>
      </c>
      <c r="E64" s="89">
        <v>95.846000000000004</v>
      </c>
      <c r="F64" s="89">
        <v>87.150999999999996</v>
      </c>
      <c r="H64" s="94">
        <f t="shared" si="0"/>
        <v>0.98422469377960475</v>
      </c>
      <c r="Q64" s="89"/>
      <c r="R64" s="89"/>
      <c r="S64" s="89"/>
      <c r="T64" s="89"/>
      <c r="U64" s="89"/>
      <c r="V64" s="89"/>
      <c r="W64" s="89"/>
      <c r="X64" s="89"/>
      <c r="Y64" s="89"/>
      <c r="Z64" s="89"/>
      <c r="AA64" s="89"/>
      <c r="AB64" s="89"/>
    </row>
    <row r="65" spans="1:28" x14ac:dyDescent="0.2">
      <c r="A65" s="84" t="s">
        <v>584</v>
      </c>
      <c r="B65" s="88">
        <v>331314</v>
      </c>
      <c r="C65" s="84" t="s">
        <v>55</v>
      </c>
      <c r="D65" s="89">
        <v>92.501000000000005</v>
      </c>
      <c r="E65" s="89">
        <v>93.331999999999994</v>
      </c>
      <c r="F65" s="89">
        <v>83.403000000000006</v>
      </c>
      <c r="H65" s="94">
        <f t="shared" si="0"/>
        <v>0.99109630137573401</v>
      </c>
      <c r="Q65" s="89"/>
      <c r="R65" s="89"/>
      <c r="S65" s="89"/>
      <c r="T65" s="89"/>
      <c r="U65" s="89"/>
      <c r="V65" s="89"/>
      <c r="W65" s="89"/>
      <c r="X65" s="89"/>
      <c r="Y65" s="89"/>
      <c r="Z65" s="89"/>
      <c r="AA65" s="89"/>
      <c r="AB65" s="89"/>
    </row>
    <row r="66" spans="1:28" x14ac:dyDescent="0.2">
      <c r="A66" s="84" t="s">
        <v>584</v>
      </c>
      <c r="B66" s="88" t="s">
        <v>402</v>
      </c>
      <c r="C66" s="84" t="s">
        <v>56</v>
      </c>
      <c r="D66" s="89">
        <v>113.384</v>
      </c>
      <c r="E66" s="89">
        <v>116.333</v>
      </c>
      <c r="F66" s="89">
        <v>111.983</v>
      </c>
      <c r="H66" s="94">
        <f t="shared" si="0"/>
        <v>0.97465035716434723</v>
      </c>
      <c r="Q66" s="89"/>
      <c r="R66" s="89"/>
      <c r="S66" s="89"/>
      <c r="T66" s="89"/>
      <c r="U66" s="89"/>
      <c r="V66" s="89"/>
      <c r="W66" s="89"/>
      <c r="X66" s="89"/>
      <c r="Y66" s="89"/>
      <c r="Z66" s="89"/>
      <c r="AA66" s="89"/>
      <c r="AB66" s="89"/>
    </row>
    <row r="67" spans="1:28" x14ac:dyDescent="0.2">
      <c r="A67" s="84" t="s">
        <v>584</v>
      </c>
      <c r="B67" s="88">
        <v>331411</v>
      </c>
      <c r="C67" s="84" t="s">
        <v>57</v>
      </c>
      <c r="D67" s="89">
        <v>129.482</v>
      </c>
      <c r="E67" s="89">
        <v>123.863</v>
      </c>
      <c r="F67" s="89">
        <v>113.21899999999999</v>
      </c>
      <c r="H67" s="94">
        <f t="shared" si="0"/>
        <v>1.0453646367357483</v>
      </c>
      <c r="Q67" s="89"/>
      <c r="R67" s="89"/>
      <c r="S67" s="89"/>
      <c r="T67" s="89"/>
      <c r="U67" s="89"/>
      <c r="V67" s="89"/>
      <c r="W67" s="89"/>
      <c r="X67" s="89"/>
      <c r="Y67" s="89"/>
      <c r="Z67" s="89"/>
      <c r="AA67" s="89"/>
      <c r="AB67" s="89"/>
    </row>
    <row r="68" spans="1:28" x14ac:dyDescent="0.2">
      <c r="A68" s="84" t="s">
        <v>584</v>
      </c>
      <c r="B68" s="88">
        <v>331419</v>
      </c>
      <c r="C68" s="84" t="s">
        <v>58</v>
      </c>
      <c r="D68" s="89">
        <v>116.21299999999999</v>
      </c>
      <c r="E68" s="89">
        <v>109.194</v>
      </c>
      <c r="F68" s="89">
        <v>97.117000000000004</v>
      </c>
      <c r="H68" s="94">
        <f t="shared" si="0"/>
        <v>1.0642800886495594</v>
      </c>
      <c r="Q68" s="89"/>
      <c r="R68" s="89"/>
      <c r="S68" s="89"/>
      <c r="T68" s="89"/>
      <c r="U68" s="89"/>
      <c r="V68" s="89"/>
      <c r="W68" s="89"/>
      <c r="X68" s="89"/>
      <c r="Y68" s="89"/>
      <c r="Z68" s="89"/>
      <c r="AA68" s="89"/>
      <c r="AB68" s="89"/>
    </row>
    <row r="69" spans="1:28" x14ac:dyDescent="0.2">
      <c r="A69" s="84" t="s">
        <v>584</v>
      </c>
      <c r="B69" s="88">
        <v>331420</v>
      </c>
      <c r="C69" s="84" t="s">
        <v>59</v>
      </c>
      <c r="D69" s="89">
        <v>117.789</v>
      </c>
      <c r="E69" s="89">
        <v>113.59099999999999</v>
      </c>
      <c r="F69" s="89">
        <v>102.384</v>
      </c>
      <c r="H69" s="94">
        <f t="shared" si="0"/>
        <v>1.0369571532955957</v>
      </c>
      <c r="Q69" s="89"/>
      <c r="R69" s="89"/>
      <c r="S69" s="89"/>
      <c r="T69" s="89"/>
      <c r="U69" s="89"/>
      <c r="V69" s="89"/>
      <c r="W69" s="89"/>
      <c r="X69" s="89"/>
      <c r="Y69" s="89"/>
      <c r="Z69" s="89"/>
      <c r="AA69" s="89"/>
      <c r="AB69" s="89"/>
    </row>
    <row r="70" spans="1:28" x14ac:dyDescent="0.2">
      <c r="A70" s="84" t="s">
        <v>584</v>
      </c>
      <c r="B70" s="88">
        <v>331490</v>
      </c>
      <c r="C70" s="84" t="s">
        <v>60</v>
      </c>
      <c r="D70" s="89">
        <v>111.422</v>
      </c>
      <c r="E70" s="89">
        <v>105.68300000000001</v>
      </c>
      <c r="F70" s="89">
        <v>96.747</v>
      </c>
      <c r="H70" s="94">
        <f t="shared" si="0"/>
        <v>1.0543039088595136</v>
      </c>
      <c r="Q70" s="89"/>
      <c r="R70" s="89"/>
      <c r="S70" s="89"/>
      <c r="T70" s="89"/>
      <c r="U70" s="89"/>
      <c r="V70" s="89"/>
      <c r="W70" s="89"/>
      <c r="X70" s="89"/>
      <c r="Y70" s="89"/>
      <c r="Z70" s="89"/>
      <c r="AA70" s="89"/>
      <c r="AB70" s="89"/>
    </row>
    <row r="71" spans="1:28" x14ac:dyDescent="0.2">
      <c r="A71" s="84" t="s">
        <v>584</v>
      </c>
      <c r="B71" s="88">
        <v>331510</v>
      </c>
      <c r="C71" s="84" t="s">
        <v>61</v>
      </c>
      <c r="D71" s="89">
        <v>117.404</v>
      </c>
      <c r="E71" s="89">
        <v>118.39400000000001</v>
      </c>
      <c r="F71" s="89">
        <v>117.32299999999999</v>
      </c>
      <c r="H71" s="94">
        <f t="shared" ref="H71:H134" si="1">D71/E71</f>
        <v>0.99163808976806245</v>
      </c>
      <c r="Q71" s="89"/>
      <c r="R71" s="89"/>
      <c r="S71" s="89"/>
      <c r="T71" s="89"/>
      <c r="U71" s="89"/>
      <c r="V71" s="89"/>
      <c r="W71" s="89"/>
      <c r="X71" s="89"/>
      <c r="Y71" s="89"/>
      <c r="Z71" s="89"/>
      <c r="AA71" s="89"/>
      <c r="AB71" s="89"/>
    </row>
    <row r="72" spans="1:28" x14ac:dyDescent="0.2">
      <c r="A72" s="84" t="s">
        <v>584</v>
      </c>
      <c r="B72" s="88">
        <v>331520</v>
      </c>
      <c r="C72" s="84" t="s">
        <v>62</v>
      </c>
      <c r="D72" s="89">
        <v>110.307</v>
      </c>
      <c r="E72" s="89">
        <v>111.712</v>
      </c>
      <c r="F72" s="89">
        <v>110.121</v>
      </c>
      <c r="H72" s="94">
        <f t="shared" si="1"/>
        <v>0.9874230163276998</v>
      </c>
      <c r="Q72" s="89"/>
      <c r="R72" s="89"/>
      <c r="S72" s="89"/>
      <c r="T72" s="89"/>
      <c r="U72" s="89"/>
      <c r="V72" s="89"/>
      <c r="W72" s="89"/>
      <c r="X72" s="89"/>
      <c r="Y72" s="89"/>
      <c r="Z72" s="89"/>
      <c r="AA72" s="89"/>
      <c r="AB72" s="89"/>
    </row>
    <row r="73" spans="1:28" x14ac:dyDescent="0.2">
      <c r="A73" s="84" t="s">
        <v>584</v>
      </c>
      <c r="B73" s="88" t="s">
        <v>403</v>
      </c>
      <c r="C73" s="84" t="s">
        <v>63</v>
      </c>
      <c r="D73" s="89">
        <v>103.321</v>
      </c>
      <c r="E73" s="89">
        <v>104.07299999999999</v>
      </c>
      <c r="F73" s="89">
        <v>102.858</v>
      </c>
      <c r="H73" s="94">
        <f t="shared" si="1"/>
        <v>0.99277430265294553</v>
      </c>
      <c r="Q73" s="89"/>
      <c r="R73" s="89"/>
      <c r="S73" s="89"/>
      <c r="T73" s="89"/>
      <c r="U73" s="89"/>
      <c r="V73" s="89"/>
      <c r="W73" s="89"/>
      <c r="X73" s="89"/>
      <c r="Y73" s="89"/>
      <c r="Z73" s="89"/>
      <c r="AA73" s="89"/>
      <c r="AB73" s="89"/>
    </row>
    <row r="74" spans="1:28" x14ac:dyDescent="0.2">
      <c r="A74" s="84" t="s">
        <v>584</v>
      </c>
      <c r="B74" s="88">
        <v>332114</v>
      </c>
      <c r="C74" s="84" t="s">
        <v>64</v>
      </c>
      <c r="D74" s="89">
        <v>102.435</v>
      </c>
      <c r="E74" s="89">
        <v>99.77</v>
      </c>
      <c r="F74" s="89">
        <v>93.334999999999994</v>
      </c>
      <c r="H74" s="94">
        <f t="shared" si="1"/>
        <v>1.0267114363034981</v>
      </c>
      <c r="Q74" s="89"/>
      <c r="R74" s="89"/>
      <c r="S74" s="89"/>
      <c r="T74" s="89"/>
      <c r="U74" s="89"/>
      <c r="V74" s="89"/>
      <c r="W74" s="89"/>
      <c r="X74" s="89"/>
      <c r="Y74" s="89"/>
      <c r="Z74" s="89"/>
      <c r="AA74" s="89"/>
      <c r="AB74" s="89"/>
    </row>
    <row r="75" spans="1:28" x14ac:dyDescent="0.2">
      <c r="A75" s="84" t="s">
        <v>584</v>
      </c>
      <c r="B75" s="88" t="s">
        <v>404</v>
      </c>
      <c r="C75" s="84" t="s">
        <v>65</v>
      </c>
      <c r="D75" s="89">
        <v>107.68600000000001</v>
      </c>
      <c r="E75" s="89">
        <v>105.035</v>
      </c>
      <c r="F75" s="89">
        <v>103.41200000000001</v>
      </c>
      <c r="H75" s="94">
        <f t="shared" si="1"/>
        <v>1.0252392059789595</v>
      </c>
      <c r="Q75" s="89"/>
      <c r="R75" s="89"/>
      <c r="S75" s="89"/>
      <c r="T75" s="89"/>
      <c r="U75" s="89"/>
      <c r="V75" s="89"/>
      <c r="W75" s="89"/>
      <c r="X75" s="89"/>
      <c r="Y75" s="89"/>
      <c r="Z75" s="89"/>
      <c r="AA75" s="89"/>
      <c r="AB75" s="89"/>
    </row>
    <row r="76" spans="1:28" x14ac:dyDescent="0.2">
      <c r="A76" s="84" t="s">
        <v>584</v>
      </c>
      <c r="B76" s="88">
        <v>332200</v>
      </c>
      <c r="C76" s="84" t="s">
        <v>66</v>
      </c>
      <c r="D76" s="89">
        <v>106.727</v>
      </c>
      <c r="E76" s="89">
        <v>107.926</v>
      </c>
      <c r="F76" s="89">
        <v>108.631</v>
      </c>
      <c r="H76" s="94">
        <f t="shared" si="1"/>
        <v>0.98889053610807409</v>
      </c>
      <c r="Q76" s="89"/>
      <c r="R76" s="89"/>
      <c r="S76" s="89"/>
      <c r="T76" s="89"/>
      <c r="U76" s="89"/>
      <c r="V76" s="89"/>
      <c r="W76" s="89"/>
      <c r="X76" s="89"/>
      <c r="Y76" s="89"/>
      <c r="Z76" s="89"/>
      <c r="AA76" s="89"/>
      <c r="AB76" s="89"/>
    </row>
    <row r="77" spans="1:28" x14ac:dyDescent="0.2">
      <c r="A77" s="84" t="s">
        <v>584</v>
      </c>
      <c r="B77" s="88">
        <v>332310</v>
      </c>
      <c r="C77" s="84" t="s">
        <v>67</v>
      </c>
      <c r="D77" s="89">
        <v>105.149</v>
      </c>
      <c r="E77" s="89">
        <v>106.13</v>
      </c>
      <c r="F77" s="89">
        <v>104.834</v>
      </c>
      <c r="H77" s="94">
        <f t="shared" si="1"/>
        <v>0.99075661924055414</v>
      </c>
      <c r="Q77" s="89"/>
      <c r="R77" s="89"/>
      <c r="S77" s="89"/>
      <c r="T77" s="89"/>
      <c r="U77" s="89"/>
      <c r="V77" s="89"/>
      <c r="W77" s="89"/>
      <c r="X77" s="89"/>
      <c r="Y77" s="89"/>
      <c r="Z77" s="89"/>
      <c r="AA77" s="89"/>
      <c r="AB77" s="89"/>
    </row>
    <row r="78" spans="1:28" x14ac:dyDescent="0.2">
      <c r="A78" s="84" t="s">
        <v>584</v>
      </c>
      <c r="B78" s="88">
        <v>332320</v>
      </c>
      <c r="C78" s="84" t="s">
        <v>68</v>
      </c>
      <c r="D78" s="89">
        <v>107.15300000000001</v>
      </c>
      <c r="E78" s="89">
        <v>108.456</v>
      </c>
      <c r="F78" s="89">
        <v>109.98</v>
      </c>
      <c r="H78" s="94">
        <f t="shared" si="1"/>
        <v>0.9879859113373165</v>
      </c>
      <c r="Q78" s="89"/>
      <c r="R78" s="89"/>
      <c r="S78" s="89"/>
      <c r="T78" s="89"/>
      <c r="U78" s="89"/>
      <c r="V78" s="89"/>
      <c r="W78" s="89"/>
      <c r="X78" s="89"/>
      <c r="Y78" s="89"/>
      <c r="Z78" s="89"/>
      <c r="AA78" s="89"/>
      <c r="AB78" s="89"/>
    </row>
    <row r="79" spans="1:28" x14ac:dyDescent="0.2">
      <c r="A79" s="84" t="s">
        <v>584</v>
      </c>
      <c r="B79" s="88">
        <v>332410</v>
      </c>
      <c r="C79" s="84" t="s">
        <v>69</v>
      </c>
      <c r="D79" s="89">
        <v>108.944</v>
      </c>
      <c r="E79" s="89">
        <v>109.991</v>
      </c>
      <c r="F79" s="89">
        <v>112.038</v>
      </c>
      <c r="H79" s="94">
        <f t="shared" si="1"/>
        <v>0.99048103935776566</v>
      </c>
      <c r="Q79" s="89"/>
      <c r="R79" s="89"/>
      <c r="S79" s="89"/>
      <c r="T79" s="89"/>
      <c r="U79" s="89"/>
      <c r="V79" s="89"/>
      <c r="W79" s="89"/>
      <c r="X79" s="89"/>
      <c r="Y79" s="89"/>
      <c r="Z79" s="89"/>
      <c r="AA79" s="89"/>
      <c r="AB79" s="89"/>
    </row>
    <row r="80" spans="1:28" x14ac:dyDescent="0.2">
      <c r="A80" s="84" t="s">
        <v>584</v>
      </c>
      <c r="B80" s="88">
        <v>332420</v>
      </c>
      <c r="C80" s="84" t="s">
        <v>70</v>
      </c>
      <c r="D80" s="89">
        <v>99.731999999999999</v>
      </c>
      <c r="E80" s="89">
        <v>101.482</v>
      </c>
      <c r="F80" s="89">
        <v>101.324</v>
      </c>
      <c r="H80" s="94">
        <f t="shared" si="1"/>
        <v>0.98275556256281904</v>
      </c>
      <c r="Q80" s="89"/>
      <c r="R80" s="89"/>
      <c r="S80" s="89"/>
      <c r="T80" s="89"/>
      <c r="U80" s="89"/>
      <c r="V80" s="89"/>
      <c r="W80" s="89"/>
      <c r="X80" s="89"/>
      <c r="Y80" s="89"/>
      <c r="Z80" s="89"/>
      <c r="AA80" s="89"/>
      <c r="AB80" s="89"/>
    </row>
    <row r="81" spans="1:28" x14ac:dyDescent="0.2">
      <c r="A81" s="84" t="s">
        <v>584</v>
      </c>
      <c r="B81" s="88">
        <v>332430</v>
      </c>
      <c r="C81" s="84" t="s">
        <v>71</v>
      </c>
      <c r="D81" s="89">
        <v>97.87</v>
      </c>
      <c r="E81" s="89">
        <v>97.025999999999996</v>
      </c>
      <c r="F81" s="89">
        <v>96.722999999999999</v>
      </c>
      <c r="H81" s="94">
        <f t="shared" si="1"/>
        <v>1.0086986993177087</v>
      </c>
      <c r="Q81" s="89"/>
      <c r="R81" s="89"/>
      <c r="S81" s="89"/>
      <c r="T81" s="89"/>
      <c r="U81" s="89"/>
      <c r="V81" s="89"/>
      <c r="W81" s="89"/>
      <c r="X81" s="89"/>
      <c r="Y81" s="89"/>
      <c r="Z81" s="89"/>
      <c r="AA81" s="89"/>
      <c r="AB81" s="89"/>
    </row>
    <row r="82" spans="1:28" x14ac:dyDescent="0.2">
      <c r="A82" s="84" t="s">
        <v>584</v>
      </c>
      <c r="B82" s="88">
        <v>332500</v>
      </c>
      <c r="C82" s="84" t="s">
        <v>72</v>
      </c>
      <c r="D82" s="89">
        <v>105.447</v>
      </c>
      <c r="E82" s="89">
        <v>107.218</v>
      </c>
      <c r="F82" s="89">
        <v>108.374</v>
      </c>
      <c r="H82" s="94">
        <f t="shared" si="1"/>
        <v>0.98348225111455168</v>
      </c>
      <c r="Q82" s="89"/>
      <c r="R82" s="89"/>
      <c r="S82" s="89"/>
      <c r="T82" s="89"/>
      <c r="U82" s="89"/>
      <c r="V82" s="89"/>
      <c r="W82" s="89"/>
      <c r="X82" s="89"/>
      <c r="Y82" s="89"/>
      <c r="Z82" s="89"/>
      <c r="AA82" s="89"/>
      <c r="AB82" s="89"/>
    </row>
    <row r="83" spans="1:28" x14ac:dyDescent="0.2">
      <c r="A83" s="84" t="s">
        <v>584</v>
      </c>
      <c r="B83" s="88">
        <v>332600</v>
      </c>
      <c r="C83" s="84" t="s">
        <v>73</v>
      </c>
      <c r="D83" s="89">
        <v>104.282</v>
      </c>
      <c r="E83" s="89">
        <v>104.889</v>
      </c>
      <c r="F83" s="89">
        <v>104.062</v>
      </c>
      <c r="H83" s="94">
        <f t="shared" si="1"/>
        <v>0.99421292985918452</v>
      </c>
      <c r="Q83" s="89"/>
      <c r="R83" s="89"/>
      <c r="S83" s="89"/>
      <c r="T83" s="89"/>
      <c r="U83" s="89"/>
      <c r="V83" s="89"/>
      <c r="W83" s="89"/>
      <c r="X83" s="89"/>
      <c r="Y83" s="89"/>
      <c r="Z83" s="89"/>
      <c r="AA83" s="89"/>
      <c r="AB83" s="89"/>
    </row>
    <row r="84" spans="1:28" x14ac:dyDescent="0.2">
      <c r="A84" s="84" t="s">
        <v>584</v>
      </c>
      <c r="B84" s="88">
        <v>332710</v>
      </c>
      <c r="C84" s="84" t="s">
        <v>74</v>
      </c>
      <c r="D84" s="89">
        <v>104.962</v>
      </c>
      <c r="E84" s="89">
        <v>105.17</v>
      </c>
      <c r="F84" s="89">
        <v>105.44499999999999</v>
      </c>
      <c r="H84" s="94">
        <f t="shared" si="1"/>
        <v>0.99802224969097653</v>
      </c>
      <c r="Q84" s="89"/>
      <c r="R84" s="89"/>
      <c r="S84" s="89"/>
      <c r="T84" s="89"/>
      <c r="U84" s="89"/>
      <c r="V84" s="89"/>
      <c r="W84" s="89"/>
      <c r="X84" s="89"/>
      <c r="Y84" s="89"/>
      <c r="Z84" s="89"/>
      <c r="AA84" s="89"/>
      <c r="AB84" s="89"/>
    </row>
    <row r="85" spans="1:28" x14ac:dyDescent="0.2">
      <c r="A85" s="84" t="s">
        <v>584</v>
      </c>
      <c r="B85" s="88">
        <v>332720</v>
      </c>
      <c r="C85" s="84" t="s">
        <v>75</v>
      </c>
      <c r="D85" s="89">
        <v>105.395</v>
      </c>
      <c r="E85" s="89">
        <v>105.901</v>
      </c>
      <c r="F85" s="89">
        <v>106.05500000000001</v>
      </c>
      <c r="H85" s="94">
        <f t="shared" si="1"/>
        <v>0.99522195257835144</v>
      </c>
      <c r="Q85" s="89"/>
      <c r="R85" s="89"/>
      <c r="S85" s="89"/>
      <c r="T85" s="89"/>
      <c r="U85" s="89"/>
      <c r="V85" s="89"/>
      <c r="W85" s="89"/>
      <c r="X85" s="89"/>
      <c r="Y85" s="89"/>
      <c r="Z85" s="89"/>
      <c r="AA85" s="89"/>
      <c r="AB85" s="89"/>
    </row>
    <row r="86" spans="1:28" x14ac:dyDescent="0.2">
      <c r="A86" s="84" t="s">
        <v>584</v>
      </c>
      <c r="B86" s="88">
        <v>332800</v>
      </c>
      <c r="C86" s="84" t="s">
        <v>76</v>
      </c>
      <c r="D86" s="89">
        <v>106.26300000000001</v>
      </c>
      <c r="E86" s="89">
        <v>108.06100000000001</v>
      </c>
      <c r="F86" s="89">
        <v>108.503</v>
      </c>
      <c r="H86" s="94">
        <f t="shared" si="1"/>
        <v>0.9833612496645413</v>
      </c>
      <c r="Q86" s="89"/>
      <c r="R86" s="89"/>
      <c r="S86" s="89"/>
      <c r="T86" s="89"/>
      <c r="U86" s="89"/>
      <c r="V86" s="89"/>
      <c r="W86" s="89"/>
      <c r="X86" s="89"/>
      <c r="Y86" s="89"/>
      <c r="Z86" s="89"/>
      <c r="AA86" s="89"/>
      <c r="AB86" s="89"/>
    </row>
    <row r="87" spans="1:28" x14ac:dyDescent="0.2">
      <c r="A87" s="84" t="s">
        <v>584</v>
      </c>
      <c r="B87" s="88" t="s">
        <v>405</v>
      </c>
      <c r="C87" s="84" t="s">
        <v>77</v>
      </c>
      <c r="D87" s="89">
        <v>112.26900000000001</v>
      </c>
      <c r="E87" s="89">
        <v>114.611</v>
      </c>
      <c r="F87" s="89">
        <v>116.04</v>
      </c>
      <c r="H87" s="94">
        <f t="shared" si="1"/>
        <v>0.97956566123670508</v>
      </c>
      <c r="Q87" s="89"/>
      <c r="R87" s="89"/>
      <c r="S87" s="89"/>
      <c r="T87" s="89"/>
      <c r="U87" s="89"/>
      <c r="V87" s="89"/>
      <c r="W87" s="89"/>
      <c r="X87" s="89"/>
      <c r="Y87" s="89"/>
      <c r="Z87" s="89"/>
      <c r="AA87" s="89"/>
      <c r="AB87" s="89"/>
    </row>
    <row r="88" spans="1:28" x14ac:dyDescent="0.2">
      <c r="A88" s="84" t="s">
        <v>584</v>
      </c>
      <c r="B88" s="88">
        <v>332913</v>
      </c>
      <c r="C88" s="84" t="s">
        <v>78</v>
      </c>
      <c r="D88" s="89">
        <v>108.25</v>
      </c>
      <c r="E88" s="89">
        <v>110.05200000000001</v>
      </c>
      <c r="F88" s="89">
        <v>111.874</v>
      </c>
      <c r="H88" s="94">
        <f t="shared" si="1"/>
        <v>0.98362592229128043</v>
      </c>
      <c r="Q88" s="89"/>
      <c r="R88" s="89"/>
      <c r="S88" s="89"/>
      <c r="T88" s="89"/>
      <c r="U88" s="89"/>
      <c r="V88" s="89"/>
      <c r="W88" s="89"/>
      <c r="X88" s="89"/>
      <c r="Y88" s="89"/>
      <c r="Z88" s="89"/>
      <c r="AA88" s="89"/>
      <c r="AB88" s="89"/>
    </row>
    <row r="89" spans="1:28" x14ac:dyDescent="0.2">
      <c r="A89" s="84" t="s">
        <v>584</v>
      </c>
      <c r="B89" s="88">
        <v>332991</v>
      </c>
      <c r="C89" s="84" t="s">
        <v>79</v>
      </c>
      <c r="D89" s="89">
        <v>111.32299999999999</v>
      </c>
      <c r="E89" s="89">
        <v>113.29900000000001</v>
      </c>
      <c r="F89" s="89">
        <v>114.005</v>
      </c>
      <c r="H89" s="94">
        <f t="shared" si="1"/>
        <v>0.98255942241326033</v>
      </c>
      <c r="Q89" s="89"/>
      <c r="R89" s="89"/>
      <c r="S89" s="89"/>
      <c r="T89" s="89"/>
      <c r="U89" s="89"/>
      <c r="V89" s="89"/>
      <c r="W89" s="89"/>
      <c r="X89" s="89"/>
      <c r="Y89" s="89"/>
      <c r="Z89" s="89"/>
      <c r="AA89" s="89"/>
      <c r="AB89" s="89"/>
    </row>
    <row r="90" spans="1:28" x14ac:dyDescent="0.2">
      <c r="A90" s="84" t="s">
        <v>584</v>
      </c>
      <c r="B90" s="88" t="s">
        <v>406</v>
      </c>
      <c r="C90" s="84" t="s">
        <v>80</v>
      </c>
      <c r="D90" s="89">
        <v>112.55500000000001</v>
      </c>
      <c r="E90" s="89">
        <v>113.566</v>
      </c>
      <c r="F90" s="89">
        <v>112.14</v>
      </c>
      <c r="H90" s="94">
        <f t="shared" si="1"/>
        <v>0.9910976876882166</v>
      </c>
      <c r="Q90" s="89"/>
      <c r="R90" s="89"/>
      <c r="S90" s="89"/>
      <c r="T90" s="89"/>
      <c r="U90" s="89"/>
      <c r="V90" s="89"/>
      <c r="W90" s="89"/>
      <c r="X90" s="89"/>
      <c r="Y90" s="89"/>
      <c r="Z90" s="89"/>
      <c r="AA90" s="89"/>
      <c r="AB90" s="89"/>
    </row>
    <row r="91" spans="1:28" x14ac:dyDescent="0.2">
      <c r="A91" s="84" t="s">
        <v>584</v>
      </c>
      <c r="B91" s="88">
        <v>332996</v>
      </c>
      <c r="C91" s="84" t="s">
        <v>81</v>
      </c>
      <c r="D91" s="89">
        <v>114.795</v>
      </c>
      <c r="E91" s="89">
        <v>116.111</v>
      </c>
      <c r="F91" s="89">
        <v>115.57</v>
      </c>
      <c r="H91" s="94">
        <f t="shared" si="1"/>
        <v>0.98866601786221808</v>
      </c>
      <c r="Q91" s="89"/>
      <c r="R91" s="89"/>
      <c r="S91" s="89"/>
      <c r="T91" s="89"/>
      <c r="U91" s="89"/>
      <c r="V91" s="89"/>
      <c r="W91" s="89"/>
      <c r="X91" s="89"/>
      <c r="Y91" s="89"/>
      <c r="Z91" s="89"/>
      <c r="AA91" s="89"/>
      <c r="AB91" s="89"/>
    </row>
    <row r="92" spans="1:28" x14ac:dyDescent="0.2">
      <c r="A92" s="84" t="s">
        <v>584</v>
      </c>
      <c r="B92" s="88" t="s">
        <v>407</v>
      </c>
      <c r="C92" s="84" t="s">
        <v>82</v>
      </c>
      <c r="D92" s="89">
        <v>103.001</v>
      </c>
      <c r="E92" s="89">
        <v>102.542</v>
      </c>
      <c r="F92" s="89">
        <v>99.682000000000002</v>
      </c>
      <c r="H92" s="94">
        <f t="shared" si="1"/>
        <v>1.0044762146242516</v>
      </c>
      <c r="Q92" s="89"/>
      <c r="R92" s="89"/>
      <c r="S92" s="89"/>
      <c r="T92" s="89"/>
      <c r="U92" s="89"/>
      <c r="V92" s="89"/>
      <c r="W92" s="89"/>
      <c r="X92" s="89"/>
      <c r="Y92" s="89"/>
      <c r="Z92" s="89"/>
      <c r="AA92" s="89"/>
      <c r="AB92" s="89"/>
    </row>
    <row r="93" spans="1:28" x14ac:dyDescent="0.2">
      <c r="A93" s="84" t="s">
        <v>584</v>
      </c>
      <c r="B93" s="88">
        <v>333111</v>
      </c>
      <c r="C93" s="84" t="s">
        <v>83</v>
      </c>
      <c r="D93" s="89">
        <v>108.791</v>
      </c>
      <c r="E93" s="89">
        <v>110.967</v>
      </c>
      <c r="F93" s="89">
        <v>112.625</v>
      </c>
      <c r="H93" s="94">
        <f t="shared" si="1"/>
        <v>0.98039056656483459</v>
      </c>
      <c r="Q93" s="89"/>
      <c r="R93" s="89"/>
      <c r="S93" s="89"/>
      <c r="T93" s="89"/>
      <c r="U93" s="89"/>
      <c r="V93" s="89"/>
      <c r="W93" s="89"/>
      <c r="X93" s="89"/>
      <c r="Y93" s="89"/>
      <c r="Z93" s="89"/>
      <c r="AA93" s="89"/>
      <c r="AB93" s="89"/>
    </row>
    <row r="94" spans="1:28" x14ac:dyDescent="0.2">
      <c r="A94" s="84" t="s">
        <v>584</v>
      </c>
      <c r="B94" s="88">
        <v>333112</v>
      </c>
      <c r="C94" s="84" t="s">
        <v>84</v>
      </c>
      <c r="D94" s="89">
        <v>101.051</v>
      </c>
      <c r="E94" s="89">
        <v>102.003</v>
      </c>
      <c r="F94" s="89">
        <v>102.426</v>
      </c>
      <c r="H94" s="94">
        <f t="shared" si="1"/>
        <v>0.99066694116839704</v>
      </c>
      <c r="Q94" s="89"/>
      <c r="R94" s="89"/>
      <c r="S94" s="89"/>
      <c r="T94" s="89"/>
      <c r="U94" s="89"/>
      <c r="V94" s="89"/>
      <c r="W94" s="89"/>
      <c r="X94" s="89"/>
      <c r="Y94" s="89"/>
      <c r="Z94" s="89"/>
      <c r="AA94" s="89"/>
      <c r="AB94" s="89"/>
    </row>
    <row r="95" spans="1:28" x14ac:dyDescent="0.2">
      <c r="A95" s="84" t="s">
        <v>584</v>
      </c>
      <c r="B95" s="88">
        <v>333120</v>
      </c>
      <c r="C95" s="84" t="s">
        <v>85</v>
      </c>
      <c r="D95" s="89">
        <v>109.764</v>
      </c>
      <c r="E95" s="89">
        <v>111.44799999999999</v>
      </c>
      <c r="F95" s="89">
        <v>112.672</v>
      </c>
      <c r="H95" s="94">
        <f t="shared" si="1"/>
        <v>0.98488981408369825</v>
      </c>
      <c r="Q95" s="89"/>
      <c r="R95" s="89"/>
      <c r="S95" s="89"/>
      <c r="T95" s="89"/>
      <c r="U95" s="89"/>
      <c r="V95" s="89"/>
      <c r="W95" s="89"/>
      <c r="X95" s="89"/>
      <c r="Y95" s="89"/>
      <c r="Z95" s="89"/>
      <c r="AA95" s="89"/>
      <c r="AB95" s="89"/>
    </row>
    <row r="96" spans="1:28" x14ac:dyDescent="0.2">
      <c r="A96" s="84" t="s">
        <v>584</v>
      </c>
      <c r="B96" s="88">
        <v>333130</v>
      </c>
      <c r="C96" s="84" t="s">
        <v>86</v>
      </c>
      <c r="D96" s="89">
        <v>107.482</v>
      </c>
      <c r="E96" s="89">
        <v>109.105</v>
      </c>
      <c r="F96" s="89">
        <v>109.68300000000001</v>
      </c>
      <c r="H96" s="94">
        <f t="shared" si="1"/>
        <v>0.98512442142889878</v>
      </c>
      <c r="Q96" s="89"/>
      <c r="R96" s="89"/>
      <c r="S96" s="89"/>
      <c r="T96" s="89"/>
      <c r="U96" s="89"/>
      <c r="V96" s="89"/>
      <c r="W96" s="89"/>
      <c r="X96" s="89"/>
      <c r="Y96" s="89"/>
      <c r="Z96" s="89"/>
      <c r="AA96" s="89"/>
      <c r="AB96" s="89"/>
    </row>
    <row r="97" spans="1:28" x14ac:dyDescent="0.2">
      <c r="A97" s="84" t="s">
        <v>584</v>
      </c>
      <c r="B97" s="88" t="s">
        <v>408</v>
      </c>
      <c r="C97" s="84" t="s">
        <v>87</v>
      </c>
      <c r="D97" s="89">
        <v>105.202</v>
      </c>
      <c r="E97" s="89">
        <v>106.639</v>
      </c>
      <c r="F97" s="89">
        <v>107.73</v>
      </c>
      <c r="H97" s="94">
        <f t="shared" si="1"/>
        <v>0.98652462982586109</v>
      </c>
      <c r="Q97" s="89"/>
      <c r="R97" s="89"/>
      <c r="S97" s="89"/>
      <c r="T97" s="89"/>
      <c r="U97" s="89"/>
      <c r="V97" s="89"/>
      <c r="W97" s="89"/>
      <c r="X97" s="89"/>
      <c r="Y97" s="89"/>
      <c r="Z97" s="89"/>
      <c r="AA97" s="89"/>
      <c r="AB97" s="89"/>
    </row>
    <row r="98" spans="1:28" x14ac:dyDescent="0.2">
      <c r="A98" s="84" t="s">
        <v>584</v>
      </c>
      <c r="B98" s="88">
        <v>333220</v>
      </c>
      <c r="C98" s="84" t="s">
        <v>88</v>
      </c>
      <c r="D98" s="89">
        <v>105.794</v>
      </c>
      <c r="E98" s="89">
        <v>106.768</v>
      </c>
      <c r="F98" s="89">
        <v>107.71599999999999</v>
      </c>
      <c r="H98" s="94">
        <f t="shared" si="1"/>
        <v>0.99087741645436833</v>
      </c>
      <c r="Q98" s="89"/>
      <c r="R98" s="89"/>
      <c r="S98" s="89"/>
      <c r="T98" s="89"/>
      <c r="U98" s="89"/>
      <c r="V98" s="89"/>
      <c r="W98" s="89"/>
      <c r="X98" s="89"/>
      <c r="Y98" s="89"/>
      <c r="Z98" s="89"/>
      <c r="AA98" s="89"/>
      <c r="AB98" s="89"/>
    </row>
    <row r="99" spans="1:28" x14ac:dyDescent="0.2">
      <c r="A99" s="84" t="s">
        <v>584</v>
      </c>
      <c r="B99" s="88">
        <v>333295</v>
      </c>
      <c r="C99" s="84" t="s">
        <v>89</v>
      </c>
      <c r="D99" s="89">
        <v>89.998999999999995</v>
      </c>
      <c r="E99" s="89">
        <v>89.97</v>
      </c>
      <c r="F99" s="89">
        <v>90.022000000000006</v>
      </c>
      <c r="H99" s="94">
        <f t="shared" si="1"/>
        <v>1.000322329665444</v>
      </c>
      <c r="Q99" s="89"/>
      <c r="R99" s="89"/>
      <c r="S99" s="89"/>
      <c r="T99" s="89"/>
      <c r="U99" s="89"/>
      <c r="V99" s="89"/>
      <c r="W99" s="89"/>
      <c r="X99" s="89"/>
      <c r="Y99" s="89"/>
      <c r="Z99" s="89"/>
      <c r="AA99" s="89"/>
      <c r="AB99" s="89"/>
    </row>
    <row r="100" spans="1:28" x14ac:dyDescent="0.2">
      <c r="A100" s="84" t="s">
        <v>584</v>
      </c>
      <c r="B100" s="88" t="s">
        <v>409</v>
      </c>
      <c r="C100" s="84" t="s">
        <v>90</v>
      </c>
      <c r="D100" s="89">
        <v>106.315</v>
      </c>
      <c r="E100" s="89">
        <v>108.794</v>
      </c>
      <c r="F100" s="89">
        <v>111.13</v>
      </c>
      <c r="H100" s="94">
        <f t="shared" si="1"/>
        <v>0.97721381693843412</v>
      </c>
      <c r="Q100" s="89"/>
      <c r="R100" s="89"/>
      <c r="S100" s="89"/>
      <c r="T100" s="89"/>
      <c r="U100" s="89"/>
      <c r="V100" s="89"/>
      <c r="W100" s="89"/>
      <c r="X100" s="89"/>
      <c r="Y100" s="89"/>
      <c r="Z100" s="89"/>
      <c r="AA100" s="89"/>
      <c r="AB100" s="89"/>
    </row>
    <row r="101" spans="1:28" x14ac:dyDescent="0.2">
      <c r="A101" s="84" t="s">
        <v>584</v>
      </c>
      <c r="B101" s="88">
        <v>333313</v>
      </c>
      <c r="C101" s="84" t="s">
        <v>91</v>
      </c>
      <c r="D101" s="89">
        <v>104.64700000000001</v>
      </c>
      <c r="E101" s="89">
        <v>104.85899999999999</v>
      </c>
      <c r="F101" s="89">
        <v>105.15</v>
      </c>
      <c r="H101" s="94">
        <f t="shared" si="1"/>
        <v>0.99797823744266123</v>
      </c>
      <c r="Q101" s="89"/>
      <c r="R101" s="89"/>
      <c r="S101" s="89"/>
      <c r="T101" s="89"/>
      <c r="U101" s="89"/>
      <c r="V101" s="89"/>
      <c r="W101" s="89"/>
      <c r="X101" s="89"/>
      <c r="Y101" s="89"/>
      <c r="Z101" s="89"/>
      <c r="AA101" s="89"/>
      <c r="AB101" s="89"/>
    </row>
    <row r="102" spans="1:28" x14ac:dyDescent="0.2">
      <c r="A102" s="84" t="s">
        <v>584</v>
      </c>
      <c r="B102" s="88">
        <v>333314</v>
      </c>
      <c r="C102" s="84" t="s">
        <v>92</v>
      </c>
      <c r="D102" s="89">
        <v>104.09699999999999</v>
      </c>
      <c r="E102" s="89">
        <v>104.241</v>
      </c>
      <c r="F102" s="89">
        <v>104.221</v>
      </c>
      <c r="H102" s="94">
        <f t="shared" si="1"/>
        <v>0.99861858577718932</v>
      </c>
      <c r="Q102" s="89"/>
      <c r="R102" s="89"/>
      <c r="S102" s="89"/>
      <c r="T102" s="89"/>
      <c r="U102" s="89"/>
      <c r="V102" s="89"/>
      <c r="W102" s="89"/>
      <c r="X102" s="89"/>
      <c r="Y102" s="89"/>
      <c r="Z102" s="89"/>
      <c r="AA102" s="89"/>
      <c r="AB102" s="89"/>
    </row>
    <row r="103" spans="1:28" x14ac:dyDescent="0.2">
      <c r="A103" s="84" t="s">
        <v>584</v>
      </c>
      <c r="B103" s="88">
        <v>333315</v>
      </c>
      <c r="C103" s="84" t="s">
        <v>93</v>
      </c>
      <c r="D103" s="89">
        <v>102.227</v>
      </c>
      <c r="E103" s="89">
        <v>103.273</v>
      </c>
      <c r="F103" s="89">
        <v>105.178</v>
      </c>
      <c r="H103" s="94">
        <f t="shared" si="1"/>
        <v>0.98987150562102399</v>
      </c>
      <c r="Q103" s="89"/>
      <c r="R103" s="89"/>
      <c r="S103" s="89"/>
      <c r="T103" s="89"/>
      <c r="U103" s="89"/>
      <c r="V103" s="89"/>
      <c r="W103" s="89"/>
      <c r="X103" s="89"/>
      <c r="Y103" s="89"/>
      <c r="Z103" s="89"/>
      <c r="AA103" s="89"/>
      <c r="AB103" s="89"/>
    </row>
    <row r="104" spans="1:28" x14ac:dyDescent="0.2">
      <c r="A104" s="84" t="s">
        <v>584</v>
      </c>
      <c r="B104" s="88" t="s">
        <v>410</v>
      </c>
      <c r="C104" s="84" t="s">
        <v>94</v>
      </c>
      <c r="D104" s="89">
        <v>106.46299999999999</v>
      </c>
      <c r="E104" s="89">
        <v>108.858</v>
      </c>
      <c r="F104" s="89">
        <v>111.375</v>
      </c>
      <c r="H104" s="94">
        <f t="shared" si="1"/>
        <v>0.97799886090135768</v>
      </c>
      <c r="Q104" s="89"/>
      <c r="R104" s="89"/>
      <c r="S104" s="89"/>
      <c r="T104" s="89"/>
      <c r="U104" s="89"/>
      <c r="V104" s="89"/>
      <c r="W104" s="89"/>
      <c r="X104" s="89"/>
      <c r="Y104" s="89"/>
      <c r="Z104" s="89"/>
      <c r="AA104" s="89"/>
      <c r="AB104" s="89"/>
    </row>
    <row r="105" spans="1:28" x14ac:dyDescent="0.2">
      <c r="A105" s="84" t="s">
        <v>584</v>
      </c>
      <c r="B105" s="88">
        <v>333414</v>
      </c>
      <c r="C105" s="84" t="s">
        <v>95</v>
      </c>
      <c r="D105" s="89">
        <v>108.128</v>
      </c>
      <c r="E105" s="89">
        <v>109.946</v>
      </c>
      <c r="F105" s="89">
        <v>112.374</v>
      </c>
      <c r="H105" s="94">
        <f t="shared" si="1"/>
        <v>0.98346460989940521</v>
      </c>
      <c r="Q105" s="89"/>
      <c r="R105" s="89"/>
      <c r="S105" s="89"/>
      <c r="T105" s="89"/>
      <c r="U105" s="89"/>
      <c r="V105" s="89"/>
      <c r="W105" s="89"/>
      <c r="X105" s="89"/>
      <c r="Y105" s="89"/>
      <c r="Z105" s="89"/>
      <c r="AA105" s="89"/>
      <c r="AB105" s="89"/>
    </row>
    <row r="106" spans="1:28" x14ac:dyDescent="0.2">
      <c r="A106" s="84" t="s">
        <v>584</v>
      </c>
      <c r="B106" s="88">
        <v>333415</v>
      </c>
      <c r="C106" s="84" t="s">
        <v>96</v>
      </c>
      <c r="D106" s="89">
        <v>107.879</v>
      </c>
      <c r="E106" s="89">
        <v>110.042</v>
      </c>
      <c r="F106" s="89">
        <v>111.511</v>
      </c>
      <c r="H106" s="94">
        <f t="shared" si="1"/>
        <v>0.98034386870467638</v>
      </c>
      <c r="Q106" s="89"/>
      <c r="R106" s="89"/>
      <c r="S106" s="89"/>
      <c r="T106" s="89"/>
      <c r="U106" s="89"/>
      <c r="V106" s="89"/>
      <c r="W106" s="89"/>
      <c r="X106" s="89"/>
      <c r="Y106" s="89"/>
      <c r="Z106" s="89"/>
      <c r="AA106" s="89"/>
      <c r="AB106" s="89"/>
    </row>
    <row r="107" spans="1:28" x14ac:dyDescent="0.2">
      <c r="A107" s="84" t="s">
        <v>584</v>
      </c>
      <c r="B107" s="88">
        <v>333511</v>
      </c>
      <c r="C107" s="84" t="s">
        <v>97</v>
      </c>
      <c r="D107" s="89">
        <v>101.82899999999999</v>
      </c>
      <c r="E107" s="89">
        <v>102.37</v>
      </c>
      <c r="F107" s="89">
        <v>102.55800000000001</v>
      </c>
      <c r="H107" s="94">
        <f t="shared" si="1"/>
        <v>0.99471524860799054</v>
      </c>
      <c r="Q107" s="89"/>
      <c r="R107" s="89"/>
      <c r="S107" s="89"/>
      <c r="T107" s="89"/>
      <c r="U107" s="89"/>
      <c r="V107" s="89"/>
      <c r="W107" s="89"/>
      <c r="X107" s="89"/>
      <c r="Y107" s="89"/>
      <c r="Z107" s="89"/>
      <c r="AA107" s="89"/>
      <c r="AB107" s="89"/>
    </row>
    <row r="108" spans="1:28" x14ac:dyDescent="0.2">
      <c r="A108" s="84" t="s">
        <v>584</v>
      </c>
      <c r="B108" s="88" t="s">
        <v>411</v>
      </c>
      <c r="C108" s="84" t="s">
        <v>98</v>
      </c>
      <c r="D108" s="89">
        <v>110.015</v>
      </c>
      <c r="E108" s="89">
        <v>111.586</v>
      </c>
      <c r="F108" s="89">
        <v>113.175</v>
      </c>
      <c r="H108" s="94">
        <f t="shared" si="1"/>
        <v>0.98592117290699555</v>
      </c>
      <c r="Q108" s="89"/>
      <c r="R108" s="89"/>
      <c r="S108" s="89"/>
      <c r="T108" s="89"/>
      <c r="U108" s="89"/>
      <c r="V108" s="89"/>
      <c r="W108" s="89"/>
      <c r="X108" s="89"/>
      <c r="Y108" s="89"/>
      <c r="Z108" s="89"/>
      <c r="AA108" s="89"/>
      <c r="AB108" s="89"/>
    </row>
    <row r="109" spans="1:28" x14ac:dyDescent="0.2">
      <c r="A109" s="84" t="s">
        <v>584</v>
      </c>
      <c r="B109" s="88">
        <v>333514</v>
      </c>
      <c r="C109" s="84" t="s">
        <v>99</v>
      </c>
      <c r="D109" s="89">
        <v>105.078</v>
      </c>
      <c r="E109" s="89">
        <v>105.498</v>
      </c>
      <c r="F109" s="89">
        <v>105.56</v>
      </c>
      <c r="H109" s="94">
        <f t="shared" si="1"/>
        <v>0.99601888187453791</v>
      </c>
      <c r="Q109" s="89"/>
      <c r="R109" s="89"/>
      <c r="S109" s="89"/>
      <c r="T109" s="89"/>
      <c r="U109" s="89"/>
      <c r="V109" s="89"/>
      <c r="W109" s="89"/>
      <c r="X109" s="89"/>
      <c r="Y109" s="89"/>
      <c r="Z109" s="89"/>
      <c r="AA109" s="89"/>
      <c r="AB109" s="89"/>
    </row>
    <row r="110" spans="1:28" x14ac:dyDescent="0.2">
      <c r="A110" s="84" t="s">
        <v>584</v>
      </c>
      <c r="B110" s="88" t="s">
        <v>412</v>
      </c>
      <c r="C110" s="84" t="s">
        <v>100</v>
      </c>
      <c r="D110" s="89">
        <v>105.67400000000001</v>
      </c>
      <c r="E110" s="89">
        <v>107.307</v>
      </c>
      <c r="F110" s="89">
        <v>109.411</v>
      </c>
      <c r="H110" s="94">
        <f t="shared" si="1"/>
        <v>0.98478198067227674</v>
      </c>
      <c r="Q110" s="89"/>
      <c r="R110" s="89"/>
      <c r="S110" s="89"/>
      <c r="T110" s="89"/>
      <c r="U110" s="89"/>
      <c r="V110" s="89"/>
      <c r="W110" s="89"/>
      <c r="X110" s="89"/>
      <c r="Y110" s="89"/>
      <c r="Z110" s="89"/>
      <c r="AA110" s="89"/>
      <c r="AB110" s="89"/>
    </row>
    <row r="111" spans="1:28" x14ac:dyDescent="0.2">
      <c r="A111" s="84" t="s">
        <v>584</v>
      </c>
      <c r="B111" s="88">
        <v>333611</v>
      </c>
      <c r="C111" s="84" t="s">
        <v>101</v>
      </c>
      <c r="D111" s="89">
        <v>101.76</v>
      </c>
      <c r="E111" s="89">
        <v>104.402</v>
      </c>
      <c r="F111" s="89">
        <v>104.706</v>
      </c>
      <c r="H111" s="94">
        <f t="shared" si="1"/>
        <v>0.97469397137985869</v>
      </c>
      <c r="Q111" s="89"/>
      <c r="R111" s="89"/>
      <c r="S111" s="89"/>
      <c r="T111" s="89"/>
      <c r="U111" s="89"/>
      <c r="V111" s="89"/>
      <c r="W111" s="89"/>
      <c r="X111" s="89"/>
      <c r="Y111" s="89"/>
      <c r="Z111" s="89"/>
      <c r="AA111" s="89"/>
      <c r="AB111" s="89"/>
    </row>
    <row r="112" spans="1:28" x14ac:dyDescent="0.2">
      <c r="A112" s="84" t="s">
        <v>584</v>
      </c>
      <c r="B112" s="88">
        <v>333612</v>
      </c>
      <c r="C112" s="84" t="s">
        <v>102</v>
      </c>
      <c r="D112" s="89">
        <v>112.306</v>
      </c>
      <c r="E112" s="89">
        <v>113.399</v>
      </c>
      <c r="F112" s="89">
        <v>113.973</v>
      </c>
      <c r="H112" s="94">
        <f t="shared" si="1"/>
        <v>0.99036146703233707</v>
      </c>
      <c r="Q112" s="89"/>
      <c r="R112" s="89"/>
      <c r="S112" s="89"/>
      <c r="T112" s="89"/>
      <c r="U112" s="89"/>
      <c r="V112" s="89"/>
      <c r="W112" s="89"/>
      <c r="X112" s="89"/>
      <c r="Y112" s="89"/>
      <c r="Z112" s="89"/>
      <c r="AA112" s="89"/>
      <c r="AB112" s="89"/>
    </row>
    <row r="113" spans="1:28" x14ac:dyDescent="0.2">
      <c r="A113" s="84" t="s">
        <v>584</v>
      </c>
      <c r="B113" s="88">
        <v>333613</v>
      </c>
      <c r="C113" s="84" t="s">
        <v>103</v>
      </c>
      <c r="D113" s="89">
        <v>109.41800000000001</v>
      </c>
      <c r="E113" s="89">
        <v>109.794</v>
      </c>
      <c r="F113" s="89">
        <v>111.52800000000001</v>
      </c>
      <c r="H113" s="94">
        <f t="shared" si="1"/>
        <v>0.99657540484908114</v>
      </c>
      <c r="Q113" s="89"/>
      <c r="R113" s="89"/>
      <c r="S113" s="89"/>
      <c r="T113" s="89"/>
      <c r="U113" s="89"/>
      <c r="V113" s="89"/>
      <c r="W113" s="89"/>
      <c r="X113" s="89"/>
      <c r="Y113" s="89"/>
      <c r="Z113" s="89"/>
      <c r="AA113" s="89"/>
      <c r="AB113" s="89"/>
    </row>
    <row r="114" spans="1:28" x14ac:dyDescent="0.2">
      <c r="A114" s="84" t="s">
        <v>584</v>
      </c>
      <c r="B114" s="88">
        <v>333618</v>
      </c>
      <c r="C114" s="84" t="s">
        <v>104</v>
      </c>
      <c r="D114" s="89">
        <v>102.86</v>
      </c>
      <c r="E114" s="89">
        <v>103.304</v>
      </c>
      <c r="F114" s="89">
        <v>104.00700000000001</v>
      </c>
      <c r="H114" s="94">
        <f t="shared" si="1"/>
        <v>0.99570200573065903</v>
      </c>
      <c r="Q114" s="89"/>
      <c r="R114" s="89"/>
      <c r="S114" s="89"/>
      <c r="T114" s="89"/>
      <c r="U114" s="89"/>
      <c r="V114" s="89"/>
      <c r="W114" s="89"/>
      <c r="X114" s="89"/>
      <c r="Y114" s="89"/>
      <c r="Z114" s="89"/>
      <c r="AA114" s="89"/>
      <c r="AB114" s="89"/>
    </row>
    <row r="115" spans="1:28" x14ac:dyDescent="0.2">
      <c r="A115" s="84" t="s">
        <v>584</v>
      </c>
      <c r="B115" s="88" t="s">
        <v>413</v>
      </c>
      <c r="C115" s="84" t="s">
        <v>105</v>
      </c>
      <c r="D115" s="89">
        <v>107.483</v>
      </c>
      <c r="E115" s="89">
        <v>110.346</v>
      </c>
      <c r="F115" s="89">
        <v>113.892</v>
      </c>
      <c r="H115" s="94">
        <f t="shared" si="1"/>
        <v>0.97405433817265696</v>
      </c>
      <c r="Q115" s="89"/>
      <c r="R115" s="89"/>
      <c r="S115" s="89"/>
      <c r="T115" s="89"/>
      <c r="U115" s="89"/>
      <c r="V115" s="89"/>
      <c r="W115" s="89"/>
      <c r="X115" s="89"/>
      <c r="Y115" s="89"/>
      <c r="Z115" s="89"/>
      <c r="AA115" s="89"/>
      <c r="AB115" s="89"/>
    </row>
    <row r="116" spans="1:28" x14ac:dyDescent="0.2">
      <c r="A116" s="84" t="s">
        <v>584</v>
      </c>
      <c r="B116" s="88">
        <v>333912</v>
      </c>
      <c r="C116" s="84" t="s">
        <v>106</v>
      </c>
      <c r="D116" s="89">
        <v>113.46599999999999</v>
      </c>
      <c r="E116" s="89">
        <v>116.21599999999999</v>
      </c>
      <c r="F116" s="89">
        <v>117.538</v>
      </c>
      <c r="H116" s="94">
        <f t="shared" si="1"/>
        <v>0.97633716527844705</v>
      </c>
      <c r="Q116" s="89"/>
      <c r="R116" s="89"/>
      <c r="S116" s="89"/>
      <c r="T116" s="89"/>
      <c r="U116" s="89"/>
      <c r="V116" s="89"/>
      <c r="W116" s="89"/>
      <c r="X116" s="89"/>
      <c r="Y116" s="89"/>
      <c r="Z116" s="89"/>
      <c r="AA116" s="89"/>
      <c r="AB116" s="89"/>
    </row>
    <row r="117" spans="1:28" x14ac:dyDescent="0.2">
      <c r="A117" s="84" t="s">
        <v>584</v>
      </c>
      <c r="B117" s="88">
        <v>333920</v>
      </c>
      <c r="C117" s="84" t="s">
        <v>107</v>
      </c>
      <c r="D117" s="89">
        <v>109.026</v>
      </c>
      <c r="E117" s="89">
        <v>111.568</v>
      </c>
      <c r="F117" s="89">
        <v>113.879</v>
      </c>
      <c r="H117" s="94">
        <f t="shared" si="1"/>
        <v>0.97721568908647638</v>
      </c>
      <c r="Q117" s="89"/>
      <c r="R117" s="89"/>
      <c r="S117" s="89"/>
      <c r="T117" s="89"/>
      <c r="U117" s="89"/>
      <c r="V117" s="89"/>
      <c r="W117" s="89"/>
      <c r="X117" s="89"/>
      <c r="Y117" s="89"/>
      <c r="Z117" s="89"/>
      <c r="AA117" s="89"/>
      <c r="AB117" s="89"/>
    </row>
    <row r="118" spans="1:28" x14ac:dyDescent="0.2">
      <c r="A118" s="84" t="s">
        <v>584</v>
      </c>
      <c r="B118" s="88">
        <v>333991</v>
      </c>
      <c r="C118" s="84" t="s">
        <v>108</v>
      </c>
      <c r="D118" s="89">
        <v>103.553</v>
      </c>
      <c r="E118" s="89">
        <v>105.19499999999999</v>
      </c>
      <c r="F118" s="89">
        <v>107.34099999999999</v>
      </c>
      <c r="H118" s="94">
        <f t="shared" si="1"/>
        <v>0.98439089310328443</v>
      </c>
      <c r="Q118" s="89"/>
      <c r="R118" s="89"/>
      <c r="S118" s="89"/>
      <c r="T118" s="89"/>
      <c r="U118" s="89"/>
      <c r="V118" s="89"/>
      <c r="W118" s="89"/>
      <c r="X118" s="89"/>
      <c r="Y118" s="89"/>
      <c r="Z118" s="89"/>
      <c r="AA118" s="89"/>
      <c r="AB118" s="89"/>
    </row>
    <row r="119" spans="1:28" x14ac:dyDescent="0.2">
      <c r="A119" s="84" t="s">
        <v>584</v>
      </c>
      <c r="B119" s="88" t="s">
        <v>414</v>
      </c>
      <c r="C119" s="84" t="s">
        <v>109</v>
      </c>
      <c r="D119" s="89">
        <v>110.217</v>
      </c>
      <c r="E119" s="89">
        <v>111.879</v>
      </c>
      <c r="F119" s="89">
        <v>111.785</v>
      </c>
      <c r="H119" s="94">
        <f t="shared" si="1"/>
        <v>0.98514466521867372</v>
      </c>
      <c r="Q119" s="89"/>
      <c r="R119" s="89"/>
      <c r="S119" s="89"/>
      <c r="T119" s="89"/>
      <c r="U119" s="89"/>
      <c r="V119" s="89"/>
      <c r="W119" s="89"/>
      <c r="X119" s="89"/>
      <c r="Y119" s="89"/>
      <c r="Z119" s="89"/>
      <c r="AA119" s="89"/>
      <c r="AB119" s="89"/>
    </row>
    <row r="120" spans="1:28" x14ac:dyDescent="0.2">
      <c r="A120" s="84" t="s">
        <v>584</v>
      </c>
      <c r="B120" s="88">
        <v>333993</v>
      </c>
      <c r="C120" s="84" t="s">
        <v>110</v>
      </c>
      <c r="D120" s="89">
        <v>109.97</v>
      </c>
      <c r="E120" s="89">
        <v>114.158</v>
      </c>
      <c r="F120" s="89">
        <v>119.095</v>
      </c>
      <c r="H120" s="94">
        <f t="shared" si="1"/>
        <v>0.96331400339879814</v>
      </c>
      <c r="Q120" s="89"/>
      <c r="R120" s="89"/>
      <c r="S120" s="89"/>
      <c r="T120" s="89"/>
      <c r="U120" s="89"/>
      <c r="V120" s="89"/>
      <c r="W120" s="89"/>
      <c r="X120" s="89"/>
      <c r="Y120" s="89"/>
      <c r="Z120" s="89"/>
      <c r="AA120" s="89"/>
      <c r="AB120" s="89"/>
    </row>
    <row r="121" spans="1:28" x14ac:dyDescent="0.2">
      <c r="A121" s="84" t="s">
        <v>584</v>
      </c>
      <c r="B121" s="88">
        <v>333994</v>
      </c>
      <c r="C121" s="84" t="s">
        <v>111</v>
      </c>
      <c r="D121" s="89">
        <v>106.74299999999999</v>
      </c>
      <c r="E121" s="89">
        <v>108.474</v>
      </c>
      <c r="F121" s="89">
        <v>110.881</v>
      </c>
      <c r="H121" s="94">
        <f t="shared" si="1"/>
        <v>0.98404225897450071</v>
      </c>
      <c r="Q121" s="89"/>
      <c r="R121" s="89"/>
      <c r="S121" s="89"/>
      <c r="T121" s="89"/>
      <c r="U121" s="89"/>
      <c r="V121" s="89"/>
      <c r="W121" s="89"/>
      <c r="X121" s="89"/>
      <c r="Y121" s="89"/>
      <c r="Z121" s="89"/>
      <c r="AA121" s="89"/>
      <c r="AB121" s="89"/>
    </row>
    <row r="122" spans="1:28" x14ac:dyDescent="0.2">
      <c r="A122" s="84" t="s">
        <v>584</v>
      </c>
      <c r="B122" s="88" t="s">
        <v>415</v>
      </c>
      <c r="C122" s="84" t="s">
        <v>112</v>
      </c>
      <c r="D122" s="89">
        <v>109.133</v>
      </c>
      <c r="E122" s="89">
        <v>110.44799999999999</v>
      </c>
      <c r="F122" s="89">
        <v>111.288</v>
      </c>
      <c r="H122" s="94">
        <f t="shared" si="1"/>
        <v>0.98809394466174127</v>
      </c>
      <c r="Q122" s="89"/>
      <c r="R122" s="89"/>
      <c r="S122" s="89"/>
      <c r="T122" s="89"/>
      <c r="U122" s="89"/>
      <c r="V122" s="89"/>
      <c r="W122" s="89"/>
      <c r="X122" s="89"/>
      <c r="Y122" s="89"/>
      <c r="Z122" s="89"/>
      <c r="AA122" s="89"/>
      <c r="AB122" s="89"/>
    </row>
    <row r="123" spans="1:28" x14ac:dyDescent="0.2">
      <c r="A123" s="84" t="s">
        <v>584</v>
      </c>
      <c r="B123" s="88">
        <v>334111</v>
      </c>
      <c r="C123" s="84" t="s">
        <v>113</v>
      </c>
      <c r="D123" s="89">
        <v>80.453000000000003</v>
      </c>
      <c r="E123" s="89">
        <v>77.587000000000003</v>
      </c>
      <c r="F123" s="89">
        <v>75.275000000000006</v>
      </c>
      <c r="H123" s="94">
        <f t="shared" si="1"/>
        <v>1.0369391779550698</v>
      </c>
      <c r="Q123" s="89"/>
      <c r="R123" s="89"/>
      <c r="S123" s="89"/>
      <c r="T123" s="89"/>
      <c r="U123" s="89"/>
      <c r="V123" s="89"/>
      <c r="W123" s="89"/>
      <c r="X123" s="89"/>
      <c r="Y123" s="89"/>
      <c r="Z123" s="89"/>
      <c r="AA123" s="89"/>
      <c r="AB123" s="89"/>
    </row>
    <row r="124" spans="1:28" x14ac:dyDescent="0.2">
      <c r="A124" s="84" t="s">
        <v>584</v>
      </c>
      <c r="B124" s="88">
        <v>334112</v>
      </c>
      <c r="C124" s="84" t="s">
        <v>114</v>
      </c>
      <c r="D124" s="89">
        <v>95.926000000000002</v>
      </c>
      <c r="E124" s="89">
        <v>94.218999999999994</v>
      </c>
      <c r="F124" s="89">
        <v>92.162999999999997</v>
      </c>
      <c r="H124" s="94">
        <f t="shared" si="1"/>
        <v>1.0181173648627135</v>
      </c>
      <c r="Q124" s="89"/>
      <c r="R124" s="89"/>
      <c r="S124" s="89"/>
      <c r="T124" s="89"/>
      <c r="U124" s="89"/>
      <c r="V124" s="89"/>
      <c r="W124" s="89"/>
      <c r="X124" s="89"/>
      <c r="Y124" s="89"/>
      <c r="Z124" s="89"/>
      <c r="AA124" s="89"/>
      <c r="AB124" s="89"/>
    </row>
    <row r="125" spans="1:28" x14ac:dyDescent="0.2">
      <c r="A125" s="84" t="s">
        <v>584</v>
      </c>
      <c r="B125" s="88" t="s">
        <v>416</v>
      </c>
      <c r="C125" s="84" t="s">
        <v>115</v>
      </c>
      <c r="D125" s="89">
        <v>100.117</v>
      </c>
      <c r="E125" s="89">
        <v>101.373</v>
      </c>
      <c r="F125" s="89">
        <v>97.027000000000001</v>
      </c>
      <c r="H125" s="94">
        <f t="shared" si="1"/>
        <v>0.9876101131464986</v>
      </c>
      <c r="Q125" s="89"/>
      <c r="R125" s="89"/>
      <c r="S125" s="89"/>
      <c r="T125" s="89"/>
      <c r="U125" s="89"/>
      <c r="V125" s="89"/>
      <c r="W125" s="89"/>
      <c r="X125" s="89"/>
      <c r="Y125" s="89"/>
      <c r="Z125" s="89"/>
      <c r="AA125" s="89"/>
      <c r="AB125" s="89"/>
    </row>
    <row r="126" spans="1:28" x14ac:dyDescent="0.2">
      <c r="A126" s="84" t="s">
        <v>584</v>
      </c>
      <c r="B126" s="88">
        <v>334210</v>
      </c>
      <c r="C126" s="84" t="s">
        <v>116</v>
      </c>
      <c r="D126" s="89">
        <v>99.572999999999993</v>
      </c>
      <c r="E126" s="89">
        <v>99.379000000000005</v>
      </c>
      <c r="F126" s="89">
        <v>99.653000000000006</v>
      </c>
      <c r="H126" s="94">
        <f t="shared" si="1"/>
        <v>1.0019521226818542</v>
      </c>
      <c r="Q126" s="89"/>
      <c r="R126" s="89"/>
      <c r="S126" s="89"/>
      <c r="T126" s="89"/>
      <c r="U126" s="89"/>
      <c r="V126" s="89"/>
      <c r="W126" s="89"/>
      <c r="X126" s="89"/>
      <c r="Y126" s="89"/>
      <c r="Z126" s="89"/>
      <c r="AA126" s="89"/>
      <c r="AB126" s="89"/>
    </row>
    <row r="127" spans="1:28" x14ac:dyDescent="0.2">
      <c r="A127" s="84" t="s">
        <v>584</v>
      </c>
      <c r="B127" s="88">
        <v>334220</v>
      </c>
      <c r="C127" s="84" t="s">
        <v>117</v>
      </c>
      <c r="D127" s="89">
        <v>98.828000000000003</v>
      </c>
      <c r="E127" s="89">
        <v>99.296999999999997</v>
      </c>
      <c r="F127" s="89">
        <v>99.191000000000003</v>
      </c>
      <c r="H127" s="94">
        <f t="shared" si="1"/>
        <v>0.99527679587500129</v>
      </c>
      <c r="Q127" s="89"/>
      <c r="R127" s="89"/>
      <c r="S127" s="89"/>
      <c r="T127" s="89"/>
      <c r="U127" s="89"/>
      <c r="V127" s="89"/>
      <c r="W127" s="89"/>
      <c r="X127" s="89"/>
      <c r="Y127" s="89"/>
      <c r="Z127" s="89"/>
      <c r="AA127" s="89"/>
      <c r="AB127" s="89"/>
    </row>
    <row r="128" spans="1:28" x14ac:dyDescent="0.2">
      <c r="A128" s="84" t="s">
        <v>584</v>
      </c>
      <c r="B128" s="88">
        <v>334290</v>
      </c>
      <c r="C128" s="84" t="s">
        <v>118</v>
      </c>
      <c r="D128" s="89">
        <v>105.61</v>
      </c>
      <c r="E128" s="89">
        <v>106.76</v>
      </c>
      <c r="F128" s="89">
        <v>108.146</v>
      </c>
      <c r="H128" s="94">
        <f t="shared" si="1"/>
        <v>0.9892281753465717</v>
      </c>
      <c r="Q128" s="89"/>
      <c r="R128" s="89"/>
      <c r="S128" s="89"/>
      <c r="T128" s="89"/>
      <c r="U128" s="89"/>
      <c r="V128" s="89"/>
      <c r="W128" s="89"/>
      <c r="X128" s="89"/>
      <c r="Y128" s="89"/>
      <c r="Z128" s="89"/>
      <c r="AA128" s="89"/>
      <c r="AB128" s="89"/>
    </row>
    <row r="129" spans="1:28" x14ac:dyDescent="0.2">
      <c r="A129" s="84" t="s">
        <v>584</v>
      </c>
      <c r="B129" s="88">
        <v>334300</v>
      </c>
      <c r="C129" s="84" t="s">
        <v>119</v>
      </c>
      <c r="D129" s="89">
        <v>96.650999999999996</v>
      </c>
      <c r="E129" s="89">
        <v>97.116</v>
      </c>
      <c r="F129" s="89">
        <v>97.727000000000004</v>
      </c>
      <c r="H129" s="94">
        <f t="shared" si="1"/>
        <v>0.99521191152848132</v>
      </c>
      <c r="Q129" s="89"/>
      <c r="R129" s="89"/>
      <c r="S129" s="89"/>
      <c r="T129" s="89"/>
      <c r="U129" s="89"/>
      <c r="V129" s="89"/>
      <c r="W129" s="89"/>
      <c r="X129" s="89"/>
      <c r="Y129" s="89"/>
      <c r="Z129" s="89"/>
      <c r="AA129" s="89"/>
      <c r="AB129" s="89"/>
    </row>
    <row r="130" spans="1:28" x14ac:dyDescent="0.2">
      <c r="A130" s="84" t="s">
        <v>584</v>
      </c>
      <c r="B130" s="88" t="s">
        <v>417</v>
      </c>
      <c r="C130" s="84" t="s">
        <v>120</v>
      </c>
      <c r="D130" s="89">
        <v>105.172</v>
      </c>
      <c r="E130" s="89">
        <v>106.127</v>
      </c>
      <c r="F130" s="89">
        <v>107.495</v>
      </c>
      <c r="H130" s="94">
        <f t="shared" si="1"/>
        <v>0.99100134744221546</v>
      </c>
      <c r="Q130" s="89"/>
      <c r="R130" s="89"/>
      <c r="S130" s="89"/>
      <c r="T130" s="89"/>
      <c r="U130" s="89"/>
      <c r="V130" s="89"/>
      <c r="W130" s="89"/>
      <c r="X130" s="89"/>
      <c r="Y130" s="89"/>
      <c r="Z130" s="89"/>
      <c r="AA130" s="89"/>
      <c r="AB130" s="89"/>
    </row>
    <row r="131" spans="1:28" x14ac:dyDescent="0.2">
      <c r="A131" s="84" t="s">
        <v>584</v>
      </c>
      <c r="B131" s="88">
        <v>334413</v>
      </c>
      <c r="C131" s="84" t="s">
        <v>121</v>
      </c>
      <c r="D131" s="89">
        <v>81.448999999999998</v>
      </c>
      <c r="E131" s="89">
        <v>79.69</v>
      </c>
      <c r="F131" s="89">
        <v>78.763999999999996</v>
      </c>
      <c r="H131" s="94">
        <f t="shared" si="1"/>
        <v>1.0220730330028862</v>
      </c>
      <c r="Q131" s="89"/>
      <c r="R131" s="89"/>
      <c r="S131" s="89"/>
      <c r="T131" s="89"/>
      <c r="U131" s="89"/>
      <c r="V131" s="89"/>
      <c r="W131" s="89"/>
      <c r="X131" s="89"/>
      <c r="Y131" s="89"/>
      <c r="Z131" s="89"/>
      <c r="AA131" s="89"/>
      <c r="AB131" s="89"/>
    </row>
    <row r="132" spans="1:28" x14ac:dyDescent="0.2">
      <c r="A132" s="84" t="s">
        <v>584</v>
      </c>
      <c r="B132" s="88">
        <v>334418</v>
      </c>
      <c r="C132" s="84" t="s">
        <v>122</v>
      </c>
      <c r="D132" s="89">
        <v>97.039000000000001</v>
      </c>
      <c r="E132" s="89">
        <v>98.971999999999994</v>
      </c>
      <c r="F132" s="89">
        <v>99.165999999999997</v>
      </c>
      <c r="H132" s="94">
        <f t="shared" si="1"/>
        <v>0.9804692236188014</v>
      </c>
      <c r="Q132" s="89"/>
      <c r="R132" s="89"/>
      <c r="S132" s="89"/>
      <c r="T132" s="89"/>
      <c r="U132" s="89"/>
      <c r="V132" s="89"/>
      <c r="W132" s="89"/>
      <c r="X132" s="89"/>
      <c r="Y132" s="89"/>
      <c r="Z132" s="89"/>
      <c r="AA132" s="89"/>
      <c r="AB132" s="89"/>
    </row>
    <row r="133" spans="1:28" x14ac:dyDescent="0.2">
      <c r="A133" s="84" t="s">
        <v>584</v>
      </c>
      <c r="B133" s="88">
        <v>334510</v>
      </c>
      <c r="C133" s="84" t="s">
        <v>123</v>
      </c>
      <c r="D133" s="89">
        <v>100.316</v>
      </c>
      <c r="E133" s="89">
        <v>99.79</v>
      </c>
      <c r="F133" s="89">
        <v>100.294</v>
      </c>
      <c r="H133" s="94">
        <f t="shared" si="1"/>
        <v>1.0052710692454154</v>
      </c>
      <c r="Q133" s="89"/>
      <c r="R133" s="89"/>
      <c r="S133" s="89"/>
      <c r="T133" s="89"/>
      <c r="U133" s="89"/>
      <c r="V133" s="89"/>
      <c r="W133" s="89"/>
      <c r="X133" s="89"/>
      <c r="Y133" s="89"/>
      <c r="Z133" s="89"/>
      <c r="AA133" s="89"/>
      <c r="AB133" s="89"/>
    </row>
    <row r="134" spans="1:28" x14ac:dyDescent="0.2">
      <c r="A134" s="84" t="s">
        <v>584</v>
      </c>
      <c r="B134" s="88">
        <v>334511</v>
      </c>
      <c r="C134" s="84" t="s">
        <v>124</v>
      </c>
      <c r="D134" s="89">
        <v>107.125</v>
      </c>
      <c r="E134" s="89">
        <v>108.227</v>
      </c>
      <c r="F134" s="89">
        <v>110.20699999999999</v>
      </c>
      <c r="H134" s="94">
        <f t="shared" si="1"/>
        <v>0.98981769798663921</v>
      </c>
      <c r="Q134" s="89"/>
      <c r="R134" s="89"/>
      <c r="S134" s="89"/>
      <c r="T134" s="89"/>
      <c r="U134" s="89"/>
      <c r="V134" s="89"/>
      <c r="W134" s="89"/>
      <c r="X134" s="89"/>
      <c r="Y134" s="89"/>
      <c r="Z134" s="89"/>
      <c r="AA134" s="89"/>
      <c r="AB134" s="89"/>
    </row>
    <row r="135" spans="1:28" x14ac:dyDescent="0.2">
      <c r="A135" s="84" t="s">
        <v>584</v>
      </c>
      <c r="B135" s="88">
        <v>334512</v>
      </c>
      <c r="C135" s="84" t="s">
        <v>125</v>
      </c>
      <c r="D135" s="89">
        <v>105.89100000000001</v>
      </c>
      <c r="E135" s="89">
        <v>105.779</v>
      </c>
      <c r="F135" s="89">
        <v>106.072</v>
      </c>
      <c r="H135" s="94">
        <f t="shared" ref="H135:H198" si="2">D135/E135</f>
        <v>1.0010588112952477</v>
      </c>
      <c r="Q135" s="89"/>
      <c r="R135" s="89"/>
      <c r="S135" s="89"/>
      <c r="T135" s="89"/>
      <c r="U135" s="89"/>
      <c r="V135" s="89"/>
      <c r="W135" s="89"/>
      <c r="X135" s="89"/>
      <c r="Y135" s="89"/>
      <c r="Z135" s="89"/>
      <c r="AA135" s="89"/>
      <c r="AB135" s="89"/>
    </row>
    <row r="136" spans="1:28" x14ac:dyDescent="0.2">
      <c r="A136" s="84" t="s">
        <v>584</v>
      </c>
      <c r="B136" s="88">
        <v>334513</v>
      </c>
      <c r="C136" s="84" t="s">
        <v>126</v>
      </c>
      <c r="D136" s="89">
        <v>108.309</v>
      </c>
      <c r="E136" s="89">
        <v>110.46</v>
      </c>
      <c r="F136" s="89">
        <v>112.105</v>
      </c>
      <c r="H136" s="94">
        <f t="shared" si="2"/>
        <v>0.98052688756110817</v>
      </c>
      <c r="Q136" s="89"/>
      <c r="R136" s="89"/>
      <c r="S136" s="89"/>
      <c r="T136" s="89"/>
      <c r="U136" s="89"/>
      <c r="V136" s="89"/>
      <c r="W136" s="89"/>
      <c r="X136" s="89"/>
      <c r="Y136" s="89"/>
      <c r="Z136" s="89"/>
      <c r="AA136" s="89"/>
      <c r="AB136" s="89"/>
    </row>
    <row r="137" spans="1:28" x14ac:dyDescent="0.2">
      <c r="A137" s="84" t="s">
        <v>584</v>
      </c>
      <c r="B137" s="88">
        <v>334514</v>
      </c>
      <c r="C137" s="84" t="s">
        <v>127</v>
      </c>
      <c r="D137" s="89">
        <v>112.88800000000001</v>
      </c>
      <c r="E137" s="89">
        <v>115.92</v>
      </c>
      <c r="F137" s="89">
        <v>118.76300000000001</v>
      </c>
      <c r="H137" s="94">
        <f t="shared" si="2"/>
        <v>0.9738440303657695</v>
      </c>
      <c r="Q137" s="89"/>
      <c r="R137" s="89"/>
      <c r="S137" s="89"/>
      <c r="T137" s="89"/>
      <c r="U137" s="89"/>
      <c r="V137" s="89"/>
      <c r="W137" s="89"/>
      <c r="X137" s="89"/>
      <c r="Y137" s="89"/>
      <c r="Z137" s="89"/>
      <c r="AA137" s="89"/>
      <c r="AB137" s="89"/>
    </row>
    <row r="138" spans="1:28" ht="12.6" customHeight="1" x14ac:dyDescent="0.2">
      <c r="A138" s="84" t="s">
        <v>584</v>
      </c>
      <c r="B138" s="88">
        <v>334515</v>
      </c>
      <c r="C138" s="84" t="s">
        <v>128</v>
      </c>
      <c r="D138" s="89">
        <v>106.127</v>
      </c>
      <c r="E138" s="89">
        <v>107.306</v>
      </c>
      <c r="F138" s="89">
        <v>107.988</v>
      </c>
      <c r="H138" s="94">
        <f t="shared" si="2"/>
        <v>0.989012729949863</v>
      </c>
      <c r="Q138" s="89"/>
      <c r="R138" s="89"/>
      <c r="S138" s="89"/>
      <c r="T138" s="89"/>
      <c r="U138" s="89"/>
      <c r="V138" s="89"/>
      <c r="W138" s="89"/>
      <c r="X138" s="89"/>
      <c r="Y138" s="89"/>
      <c r="Z138" s="89"/>
      <c r="AA138" s="89"/>
      <c r="AB138" s="89"/>
    </row>
    <row r="139" spans="1:28" x14ac:dyDescent="0.2">
      <c r="A139" s="84" t="s">
        <v>584</v>
      </c>
      <c r="B139" s="88">
        <v>334516</v>
      </c>
      <c r="C139" s="84" t="s">
        <v>129</v>
      </c>
      <c r="D139" s="89">
        <v>102.851</v>
      </c>
      <c r="E139" s="89">
        <v>104.53100000000001</v>
      </c>
      <c r="F139" s="89">
        <v>106.19499999999999</v>
      </c>
      <c r="H139" s="94">
        <f t="shared" si="2"/>
        <v>0.98392821268331876</v>
      </c>
      <c r="Q139" s="89"/>
      <c r="R139" s="89"/>
      <c r="S139" s="89"/>
      <c r="T139" s="89"/>
      <c r="U139" s="89"/>
      <c r="V139" s="89"/>
      <c r="W139" s="89"/>
      <c r="X139" s="89"/>
      <c r="Y139" s="89"/>
      <c r="Z139" s="89"/>
      <c r="AA139" s="89"/>
      <c r="AB139" s="89"/>
    </row>
    <row r="140" spans="1:28" x14ac:dyDescent="0.2">
      <c r="A140" s="84" t="s">
        <v>584</v>
      </c>
      <c r="B140" s="88">
        <v>334517</v>
      </c>
      <c r="C140" s="84" t="s">
        <v>130</v>
      </c>
      <c r="D140" s="89">
        <v>102.83499999999999</v>
      </c>
      <c r="E140" s="89">
        <v>102.95</v>
      </c>
      <c r="F140" s="89">
        <v>103.386</v>
      </c>
      <c r="H140" s="94">
        <f t="shared" si="2"/>
        <v>0.99888295288975226</v>
      </c>
      <c r="Q140" s="89"/>
      <c r="R140" s="89"/>
      <c r="S140" s="89"/>
      <c r="T140" s="89"/>
      <c r="U140" s="89"/>
      <c r="V140" s="89"/>
      <c r="W140" s="89"/>
      <c r="X140" s="89"/>
      <c r="Y140" s="89"/>
      <c r="Z140" s="89"/>
      <c r="AA140" s="89"/>
      <c r="AB140" s="89"/>
    </row>
    <row r="141" spans="1:28" x14ac:dyDescent="0.2">
      <c r="A141" s="84" t="s">
        <v>584</v>
      </c>
      <c r="B141" s="88" t="s">
        <v>418</v>
      </c>
      <c r="C141" s="84" t="s">
        <v>131</v>
      </c>
      <c r="D141" s="89">
        <v>104.04</v>
      </c>
      <c r="E141" s="89">
        <v>105.256</v>
      </c>
      <c r="F141" s="89">
        <v>106.414</v>
      </c>
      <c r="H141" s="94">
        <f t="shared" si="2"/>
        <v>0.98844721441057992</v>
      </c>
      <c r="Q141" s="89"/>
      <c r="R141" s="89"/>
      <c r="S141" s="89"/>
      <c r="T141" s="89"/>
      <c r="U141" s="89"/>
      <c r="V141" s="89"/>
      <c r="W141" s="89"/>
      <c r="X141" s="89"/>
      <c r="Y141" s="89"/>
      <c r="Z141" s="89"/>
      <c r="AA141" s="89"/>
      <c r="AB141" s="89"/>
    </row>
    <row r="142" spans="1:28" x14ac:dyDescent="0.2">
      <c r="A142" s="84" t="s">
        <v>584</v>
      </c>
      <c r="B142" s="88">
        <v>334610</v>
      </c>
      <c r="C142" s="84" t="s">
        <v>132</v>
      </c>
      <c r="D142" s="89">
        <v>96.287000000000006</v>
      </c>
      <c r="E142" s="89">
        <v>96</v>
      </c>
      <c r="F142" s="89">
        <v>95.927000000000007</v>
      </c>
      <c r="H142" s="94">
        <f t="shared" si="2"/>
        <v>1.0029895833333333</v>
      </c>
      <c r="Q142" s="89"/>
      <c r="R142" s="89"/>
      <c r="S142" s="89"/>
      <c r="T142" s="89"/>
      <c r="U142" s="89"/>
      <c r="V142" s="89"/>
      <c r="W142" s="89"/>
      <c r="X142" s="89"/>
      <c r="Y142" s="89"/>
      <c r="Z142" s="89"/>
      <c r="AA142" s="89"/>
      <c r="AB142" s="89"/>
    </row>
    <row r="143" spans="1:28" x14ac:dyDescent="0.2">
      <c r="A143" s="84" t="s">
        <v>584</v>
      </c>
      <c r="B143" s="88">
        <v>335110</v>
      </c>
      <c r="C143" s="84" t="s">
        <v>133</v>
      </c>
      <c r="D143" s="89">
        <v>103.244</v>
      </c>
      <c r="E143" s="89">
        <v>99.221999999999994</v>
      </c>
      <c r="F143" s="89">
        <v>98.590999999999994</v>
      </c>
      <c r="H143" s="94">
        <f t="shared" si="2"/>
        <v>1.0405353651407954</v>
      </c>
      <c r="Q143" s="89"/>
      <c r="R143" s="89"/>
      <c r="S143" s="89"/>
      <c r="T143" s="89"/>
      <c r="U143" s="89"/>
      <c r="V143" s="89"/>
      <c r="W143" s="89"/>
      <c r="X143" s="89"/>
      <c r="Y143" s="89"/>
      <c r="Z143" s="89"/>
      <c r="AA143" s="89"/>
      <c r="AB143" s="89"/>
    </row>
    <row r="144" spans="1:28" x14ac:dyDescent="0.2">
      <c r="A144" s="84" t="s">
        <v>584</v>
      </c>
      <c r="B144" s="88">
        <v>335120</v>
      </c>
      <c r="C144" s="84" t="s">
        <v>134</v>
      </c>
      <c r="D144" s="89">
        <v>104.874</v>
      </c>
      <c r="E144" s="89">
        <v>105.194</v>
      </c>
      <c r="F144" s="89">
        <v>106.163</v>
      </c>
      <c r="H144" s="94">
        <f t="shared" si="2"/>
        <v>0.99695800140692425</v>
      </c>
      <c r="Q144" s="89"/>
      <c r="R144" s="89"/>
      <c r="S144" s="89"/>
      <c r="T144" s="89"/>
      <c r="U144" s="89"/>
      <c r="V144" s="89"/>
      <c r="W144" s="89"/>
      <c r="X144" s="89"/>
      <c r="Y144" s="89"/>
      <c r="Z144" s="89"/>
      <c r="AA144" s="89"/>
      <c r="AB144" s="89"/>
    </row>
    <row r="145" spans="1:28" x14ac:dyDescent="0.2">
      <c r="A145" s="84" t="s">
        <v>584</v>
      </c>
      <c r="B145" s="88">
        <v>335210</v>
      </c>
      <c r="C145" s="84" t="s">
        <v>135</v>
      </c>
      <c r="D145" s="89">
        <v>104.9</v>
      </c>
      <c r="E145" s="89">
        <v>104.93899999999999</v>
      </c>
      <c r="F145" s="89">
        <v>98.552000000000007</v>
      </c>
      <c r="H145" s="94">
        <f t="shared" si="2"/>
        <v>0.99962835552082652</v>
      </c>
      <c r="Q145" s="89"/>
      <c r="R145" s="89"/>
      <c r="S145" s="89"/>
      <c r="T145" s="89"/>
      <c r="U145" s="89"/>
      <c r="V145" s="89"/>
      <c r="W145" s="89"/>
      <c r="X145" s="89"/>
      <c r="Y145" s="89"/>
      <c r="Z145" s="89"/>
      <c r="AA145" s="89"/>
      <c r="AB145" s="89"/>
    </row>
    <row r="146" spans="1:28" x14ac:dyDescent="0.2">
      <c r="A146" s="84" t="s">
        <v>584</v>
      </c>
      <c r="B146" s="88">
        <v>335221</v>
      </c>
      <c r="C146" s="84" t="s">
        <v>136</v>
      </c>
      <c r="D146" s="89">
        <v>105.988</v>
      </c>
      <c r="E146" s="89">
        <v>105.98099999999999</v>
      </c>
      <c r="F146" s="89">
        <v>105.60899999999999</v>
      </c>
      <c r="H146" s="94">
        <f t="shared" si="2"/>
        <v>1.0000660495749238</v>
      </c>
      <c r="Q146" s="89"/>
      <c r="R146" s="89"/>
      <c r="S146" s="89"/>
      <c r="T146" s="89"/>
      <c r="U146" s="89"/>
      <c r="V146" s="89"/>
      <c r="W146" s="89"/>
      <c r="X146" s="89"/>
      <c r="Y146" s="89"/>
      <c r="Z146" s="89"/>
      <c r="AA146" s="89"/>
      <c r="AB146" s="89"/>
    </row>
    <row r="147" spans="1:28" x14ac:dyDescent="0.2">
      <c r="A147" s="84" t="s">
        <v>584</v>
      </c>
      <c r="B147" s="88">
        <v>335222</v>
      </c>
      <c r="C147" s="84" t="s">
        <v>137</v>
      </c>
      <c r="D147" s="89">
        <v>101.64400000000001</v>
      </c>
      <c r="E147" s="89">
        <v>100.67</v>
      </c>
      <c r="F147" s="89">
        <v>100.63</v>
      </c>
      <c r="H147" s="94">
        <f t="shared" si="2"/>
        <v>1.0096751763186649</v>
      </c>
      <c r="Q147" s="89"/>
      <c r="R147" s="89"/>
      <c r="S147" s="89"/>
      <c r="T147" s="89"/>
      <c r="U147" s="89"/>
      <c r="V147" s="89"/>
      <c r="W147" s="89"/>
      <c r="X147" s="89"/>
      <c r="Y147" s="89"/>
      <c r="Z147" s="89"/>
      <c r="AA147" s="89"/>
      <c r="AB147" s="89"/>
    </row>
    <row r="148" spans="1:28" x14ac:dyDescent="0.2">
      <c r="A148" s="84" t="s">
        <v>584</v>
      </c>
      <c r="B148" s="88">
        <v>335224</v>
      </c>
      <c r="C148" s="84" t="s">
        <v>138</v>
      </c>
      <c r="D148" s="89">
        <v>104.896</v>
      </c>
      <c r="E148" s="89">
        <v>104.746</v>
      </c>
      <c r="F148" s="89">
        <v>104.639</v>
      </c>
      <c r="H148" s="94">
        <f t="shared" si="2"/>
        <v>1.0014320355908579</v>
      </c>
      <c r="Q148" s="89"/>
      <c r="R148" s="89"/>
      <c r="S148" s="89"/>
      <c r="T148" s="89"/>
      <c r="U148" s="89"/>
      <c r="V148" s="89"/>
      <c r="W148" s="89"/>
      <c r="X148" s="89"/>
      <c r="Y148" s="89"/>
      <c r="Z148" s="89"/>
      <c r="AA148" s="89"/>
      <c r="AB148" s="89"/>
    </row>
    <row r="149" spans="1:28" x14ac:dyDescent="0.2">
      <c r="A149" s="84" t="s">
        <v>584</v>
      </c>
      <c r="B149" s="88">
        <v>335228</v>
      </c>
      <c r="C149" s="84" t="s">
        <v>139</v>
      </c>
      <c r="D149" s="89">
        <v>106.31699999999999</v>
      </c>
      <c r="E149" s="89">
        <v>107.69199999999999</v>
      </c>
      <c r="F149" s="89">
        <v>109.833</v>
      </c>
      <c r="H149" s="94">
        <f t="shared" si="2"/>
        <v>0.98723210637744674</v>
      </c>
      <c r="Q149" s="89"/>
      <c r="R149" s="89"/>
      <c r="S149" s="89"/>
      <c r="T149" s="89"/>
      <c r="U149" s="89"/>
      <c r="V149" s="89"/>
      <c r="W149" s="89"/>
      <c r="X149" s="89"/>
      <c r="Y149" s="89"/>
      <c r="Z149" s="89"/>
      <c r="AA149" s="89"/>
      <c r="AB149" s="89"/>
    </row>
    <row r="150" spans="1:28" x14ac:dyDescent="0.2">
      <c r="A150" s="84" t="s">
        <v>584</v>
      </c>
      <c r="B150" s="88">
        <v>335311</v>
      </c>
      <c r="C150" s="84" t="s">
        <v>140</v>
      </c>
      <c r="D150" s="89">
        <v>108.73699999999999</v>
      </c>
      <c r="E150" s="89">
        <v>108.89</v>
      </c>
      <c r="F150" s="89">
        <v>104.012</v>
      </c>
      <c r="H150" s="94">
        <f t="shared" si="2"/>
        <v>0.9985949122968133</v>
      </c>
      <c r="Q150" s="89"/>
      <c r="R150" s="89"/>
      <c r="S150" s="89"/>
      <c r="T150" s="89"/>
      <c r="U150" s="89"/>
      <c r="V150" s="89"/>
      <c r="W150" s="89"/>
      <c r="X150" s="89"/>
      <c r="Y150" s="89"/>
      <c r="Z150" s="89"/>
      <c r="AA150" s="89"/>
      <c r="AB150" s="89"/>
    </row>
    <row r="151" spans="1:28" x14ac:dyDescent="0.2">
      <c r="A151" s="84" t="s">
        <v>584</v>
      </c>
      <c r="B151" s="88">
        <v>335312</v>
      </c>
      <c r="C151" s="84" t="s">
        <v>141</v>
      </c>
      <c r="D151" s="89">
        <v>112.878</v>
      </c>
      <c r="E151" s="89">
        <v>114.631</v>
      </c>
      <c r="F151" s="89">
        <v>114.97499999999999</v>
      </c>
      <c r="H151" s="94">
        <f t="shared" si="2"/>
        <v>0.98470745260880566</v>
      </c>
      <c r="Q151" s="89"/>
      <c r="R151" s="89"/>
      <c r="S151" s="89"/>
      <c r="T151" s="89"/>
      <c r="U151" s="89"/>
      <c r="V151" s="89"/>
      <c r="W151" s="89"/>
      <c r="X151" s="89"/>
      <c r="Y151" s="89"/>
      <c r="Z151" s="89"/>
      <c r="AA151" s="89"/>
      <c r="AB151" s="89"/>
    </row>
    <row r="152" spans="1:28" x14ac:dyDescent="0.2">
      <c r="A152" s="84" t="s">
        <v>584</v>
      </c>
      <c r="B152" s="88">
        <v>335313</v>
      </c>
      <c r="C152" s="84" t="s">
        <v>142</v>
      </c>
      <c r="D152" s="89">
        <v>104.413</v>
      </c>
      <c r="E152" s="89">
        <v>104.383</v>
      </c>
      <c r="F152" s="89">
        <v>104.178</v>
      </c>
      <c r="H152" s="94">
        <f t="shared" si="2"/>
        <v>1.0002874031211979</v>
      </c>
      <c r="Q152" s="89"/>
      <c r="R152" s="89"/>
      <c r="S152" s="89"/>
      <c r="T152" s="89"/>
      <c r="U152" s="89"/>
      <c r="V152" s="89"/>
      <c r="W152" s="89"/>
      <c r="X152" s="89"/>
      <c r="Y152" s="89"/>
      <c r="Z152" s="89"/>
      <c r="AA152" s="89"/>
      <c r="AB152" s="89"/>
    </row>
    <row r="153" spans="1:28" x14ac:dyDescent="0.2">
      <c r="A153" s="84" t="s">
        <v>584</v>
      </c>
      <c r="B153" s="88">
        <v>335314</v>
      </c>
      <c r="C153" s="84" t="s">
        <v>143</v>
      </c>
      <c r="D153" s="89">
        <v>110.039</v>
      </c>
      <c r="E153" s="89">
        <v>111.441</v>
      </c>
      <c r="F153" s="89">
        <v>112.94199999999999</v>
      </c>
      <c r="H153" s="94">
        <f t="shared" si="2"/>
        <v>0.98741935194407804</v>
      </c>
      <c r="Q153" s="89"/>
      <c r="R153" s="89"/>
      <c r="S153" s="89"/>
      <c r="T153" s="89"/>
      <c r="U153" s="89"/>
      <c r="V153" s="89"/>
      <c r="W153" s="89"/>
      <c r="X153" s="89"/>
      <c r="Y153" s="89"/>
      <c r="Z153" s="89"/>
      <c r="AA153" s="89"/>
      <c r="AB153" s="89"/>
    </row>
    <row r="154" spans="1:28" x14ac:dyDescent="0.2">
      <c r="A154" s="84" t="s">
        <v>584</v>
      </c>
      <c r="B154" s="88">
        <v>335911</v>
      </c>
      <c r="C154" s="84" t="s">
        <v>144</v>
      </c>
      <c r="D154" s="89">
        <v>113.33799999999999</v>
      </c>
      <c r="E154" s="89">
        <v>113.21299999999999</v>
      </c>
      <c r="F154" s="89">
        <v>113.367</v>
      </c>
      <c r="H154" s="94">
        <f t="shared" si="2"/>
        <v>1.0011041134852006</v>
      </c>
      <c r="Q154" s="89"/>
      <c r="R154" s="89"/>
      <c r="S154" s="89"/>
      <c r="T154" s="89"/>
      <c r="U154" s="89"/>
      <c r="V154" s="89"/>
      <c r="W154" s="89"/>
      <c r="X154" s="89"/>
      <c r="Y154" s="89"/>
      <c r="Z154" s="89"/>
      <c r="AA154" s="89"/>
      <c r="AB154" s="89"/>
    </row>
    <row r="155" spans="1:28" x14ac:dyDescent="0.2">
      <c r="A155" s="84" t="s">
        <v>584</v>
      </c>
      <c r="B155" s="88">
        <v>335912</v>
      </c>
      <c r="C155" s="84" t="s">
        <v>145</v>
      </c>
      <c r="D155" s="89">
        <v>101.622</v>
      </c>
      <c r="E155" s="89">
        <v>102.343</v>
      </c>
      <c r="F155" s="89">
        <v>101.33499999999999</v>
      </c>
      <c r="H155" s="94">
        <f t="shared" si="2"/>
        <v>0.99295506287679658</v>
      </c>
      <c r="Q155" s="89"/>
      <c r="R155" s="89"/>
      <c r="S155" s="89"/>
      <c r="T155" s="89"/>
      <c r="U155" s="89"/>
      <c r="V155" s="89"/>
      <c r="W155" s="89"/>
      <c r="X155" s="89"/>
      <c r="Y155" s="89"/>
      <c r="Z155" s="89"/>
      <c r="AA155" s="89"/>
      <c r="AB155" s="89"/>
    </row>
    <row r="156" spans="1:28" x14ac:dyDescent="0.2">
      <c r="A156" s="84" t="s">
        <v>584</v>
      </c>
      <c r="B156" s="88">
        <v>335920</v>
      </c>
      <c r="C156" s="84" t="s">
        <v>146</v>
      </c>
      <c r="D156" s="89">
        <v>112.883</v>
      </c>
      <c r="E156" s="89">
        <v>111.22</v>
      </c>
      <c r="F156" s="89">
        <v>107.64400000000001</v>
      </c>
      <c r="H156" s="94">
        <f t="shared" si="2"/>
        <v>1.0149523467002337</v>
      </c>
      <c r="Q156" s="89"/>
      <c r="R156" s="89"/>
      <c r="S156" s="89"/>
      <c r="T156" s="89"/>
      <c r="U156" s="89"/>
      <c r="V156" s="89"/>
      <c r="W156" s="89"/>
      <c r="X156" s="89"/>
      <c r="Y156" s="89"/>
      <c r="Z156" s="89"/>
      <c r="AA156" s="89"/>
      <c r="AB156" s="89"/>
    </row>
    <row r="157" spans="1:28" x14ac:dyDescent="0.2">
      <c r="A157" s="84" t="s">
        <v>584</v>
      </c>
      <c r="B157" s="88">
        <v>335930</v>
      </c>
      <c r="C157" s="84" t="s">
        <v>147</v>
      </c>
      <c r="D157" s="89">
        <v>111.14400000000001</v>
      </c>
      <c r="E157" s="89">
        <v>112.491</v>
      </c>
      <c r="F157" s="89">
        <v>111.69199999999999</v>
      </c>
      <c r="H157" s="94">
        <f t="shared" si="2"/>
        <v>0.98802570872336459</v>
      </c>
      <c r="Q157" s="89"/>
      <c r="R157" s="89"/>
      <c r="S157" s="89"/>
      <c r="T157" s="89"/>
      <c r="U157" s="89"/>
      <c r="V157" s="89"/>
      <c r="W157" s="89"/>
      <c r="X157" s="89"/>
      <c r="Y157" s="89"/>
      <c r="Z157" s="89"/>
      <c r="AA157" s="89"/>
      <c r="AB157" s="89"/>
    </row>
    <row r="158" spans="1:28" x14ac:dyDescent="0.2">
      <c r="A158" s="84" t="s">
        <v>584</v>
      </c>
      <c r="B158" s="88">
        <v>335991</v>
      </c>
      <c r="C158" s="84" t="s">
        <v>148</v>
      </c>
      <c r="D158" s="89">
        <v>93.334999999999994</v>
      </c>
      <c r="E158" s="89">
        <v>88.518000000000001</v>
      </c>
      <c r="F158" s="89">
        <v>87.965000000000003</v>
      </c>
      <c r="H158" s="94">
        <f t="shared" si="2"/>
        <v>1.0544183104001446</v>
      </c>
      <c r="Q158" s="89"/>
      <c r="R158" s="89"/>
      <c r="S158" s="89"/>
      <c r="T158" s="89"/>
      <c r="U158" s="89"/>
      <c r="V158" s="89"/>
      <c r="W158" s="89"/>
      <c r="X158" s="89"/>
      <c r="Y158" s="89"/>
      <c r="Z158" s="89"/>
      <c r="AA158" s="89"/>
      <c r="AB158" s="89"/>
    </row>
    <row r="159" spans="1:28" x14ac:dyDescent="0.2">
      <c r="A159" s="84" t="s">
        <v>584</v>
      </c>
      <c r="B159" s="88">
        <v>335999</v>
      </c>
      <c r="C159" s="84" t="s">
        <v>149</v>
      </c>
      <c r="D159" s="89">
        <v>101.05</v>
      </c>
      <c r="E159" s="89">
        <v>101.20399999999999</v>
      </c>
      <c r="F159" s="89">
        <v>100.771</v>
      </c>
      <c r="H159" s="94">
        <f t="shared" si="2"/>
        <v>0.99847832101497969</v>
      </c>
      <c r="Q159" s="89"/>
      <c r="R159" s="89"/>
      <c r="S159" s="89"/>
      <c r="T159" s="89"/>
      <c r="U159" s="89"/>
      <c r="V159" s="89"/>
      <c r="W159" s="89"/>
      <c r="X159" s="89"/>
      <c r="Y159" s="89"/>
      <c r="Z159" s="89"/>
      <c r="AA159" s="89"/>
      <c r="AB159" s="89"/>
    </row>
    <row r="160" spans="1:28" x14ac:dyDescent="0.2">
      <c r="A160" s="84" t="s">
        <v>584</v>
      </c>
      <c r="B160" s="88">
        <v>336111</v>
      </c>
      <c r="C160" s="84" t="s">
        <v>150</v>
      </c>
      <c r="D160" s="89">
        <v>100.642</v>
      </c>
      <c r="E160" s="89">
        <v>101.655</v>
      </c>
      <c r="F160" s="89">
        <v>103.601</v>
      </c>
      <c r="H160" s="94">
        <f t="shared" si="2"/>
        <v>0.99003492204023402</v>
      </c>
      <c r="Q160" s="89"/>
      <c r="R160" s="89"/>
      <c r="S160" s="89"/>
      <c r="T160" s="89"/>
      <c r="U160" s="89"/>
      <c r="V160" s="89"/>
      <c r="W160" s="89"/>
      <c r="X160" s="89"/>
      <c r="Y160" s="89"/>
      <c r="Z160" s="89"/>
      <c r="AA160" s="89"/>
      <c r="AB160" s="89"/>
    </row>
    <row r="161" spans="1:28" x14ac:dyDescent="0.2">
      <c r="A161" s="84" t="s">
        <v>584</v>
      </c>
      <c r="B161" s="88">
        <v>336112</v>
      </c>
      <c r="C161" s="84" t="s">
        <v>151</v>
      </c>
      <c r="D161" s="89">
        <v>107.441</v>
      </c>
      <c r="E161" s="89">
        <v>110.021</v>
      </c>
      <c r="F161" s="89">
        <v>112.99</v>
      </c>
      <c r="H161" s="94">
        <f t="shared" si="2"/>
        <v>0.97654993137673718</v>
      </c>
      <c r="Q161" s="89"/>
      <c r="R161" s="89"/>
      <c r="S161" s="89"/>
      <c r="T161" s="89"/>
      <c r="U161" s="89"/>
      <c r="V161" s="89"/>
      <c r="W161" s="89"/>
      <c r="X161" s="89"/>
      <c r="Y161" s="89"/>
      <c r="Z161" s="89"/>
      <c r="AA161" s="89"/>
      <c r="AB161" s="89"/>
    </row>
    <row r="162" spans="1:28" x14ac:dyDescent="0.2">
      <c r="A162" s="84" t="s">
        <v>584</v>
      </c>
      <c r="B162" s="88">
        <v>336120</v>
      </c>
      <c r="C162" s="84" t="s">
        <v>152</v>
      </c>
      <c r="D162" s="89">
        <v>109.786</v>
      </c>
      <c r="E162" s="89">
        <v>111.985</v>
      </c>
      <c r="F162" s="89">
        <v>114.34</v>
      </c>
      <c r="H162" s="94">
        <f t="shared" si="2"/>
        <v>0.98036344153234811</v>
      </c>
      <c r="Q162" s="89"/>
      <c r="R162" s="89"/>
      <c r="S162" s="89"/>
      <c r="T162" s="89"/>
      <c r="U162" s="89"/>
      <c r="V162" s="89"/>
      <c r="W162" s="89"/>
      <c r="X162" s="89"/>
      <c r="Y162" s="89"/>
      <c r="Z162" s="89"/>
      <c r="AA162" s="89"/>
      <c r="AB162" s="89"/>
    </row>
    <row r="163" spans="1:28" x14ac:dyDescent="0.2">
      <c r="A163" s="84" t="s">
        <v>584</v>
      </c>
      <c r="B163" s="88">
        <v>336211</v>
      </c>
      <c r="C163" s="84" t="s">
        <v>153</v>
      </c>
      <c r="D163" s="89">
        <v>104.574</v>
      </c>
      <c r="E163" s="89">
        <v>106.116</v>
      </c>
      <c r="F163" s="89">
        <v>107.747</v>
      </c>
      <c r="H163" s="94">
        <f t="shared" si="2"/>
        <v>0.98546873233065702</v>
      </c>
      <c r="Q163" s="89"/>
      <c r="R163" s="89"/>
      <c r="S163" s="89"/>
      <c r="T163" s="89"/>
      <c r="U163" s="89"/>
      <c r="V163" s="89"/>
      <c r="W163" s="89"/>
      <c r="X163" s="89"/>
      <c r="Y163" s="89"/>
      <c r="Z163" s="89"/>
      <c r="AA163" s="89"/>
      <c r="AB163" s="89"/>
    </row>
    <row r="164" spans="1:28" x14ac:dyDescent="0.2">
      <c r="A164" s="84" t="s">
        <v>584</v>
      </c>
      <c r="B164" s="88">
        <v>336212</v>
      </c>
      <c r="C164" s="84" t="s">
        <v>154</v>
      </c>
      <c r="D164" s="89">
        <v>110.76</v>
      </c>
      <c r="E164" s="89">
        <v>112.437</v>
      </c>
      <c r="F164" s="89">
        <v>114.77500000000001</v>
      </c>
      <c r="H164" s="94">
        <f t="shared" si="2"/>
        <v>0.98508498092265007</v>
      </c>
      <c r="Q164" s="89"/>
      <c r="R164" s="89"/>
      <c r="S164" s="89"/>
      <c r="T164" s="89"/>
      <c r="U164" s="89"/>
      <c r="V164" s="89"/>
      <c r="W164" s="89"/>
      <c r="X164" s="89"/>
      <c r="Y164" s="89"/>
      <c r="Z164" s="89"/>
      <c r="AA164" s="89"/>
      <c r="AB164" s="89"/>
    </row>
    <row r="165" spans="1:28" x14ac:dyDescent="0.2">
      <c r="A165" s="84" t="s">
        <v>584</v>
      </c>
      <c r="B165" s="88">
        <v>336213</v>
      </c>
      <c r="C165" s="84" t="s">
        <v>155</v>
      </c>
      <c r="D165" s="89">
        <v>103</v>
      </c>
      <c r="E165" s="89">
        <v>102.69799999999999</v>
      </c>
      <c r="F165" s="89">
        <v>102.602</v>
      </c>
      <c r="H165" s="94">
        <f t="shared" si="2"/>
        <v>1.0029406609671074</v>
      </c>
      <c r="Q165" s="89"/>
      <c r="R165" s="89"/>
      <c r="S165" s="89"/>
      <c r="T165" s="89"/>
      <c r="U165" s="89"/>
      <c r="V165" s="89"/>
      <c r="W165" s="89"/>
      <c r="X165" s="89"/>
      <c r="Y165" s="89"/>
      <c r="Z165" s="89"/>
      <c r="AA165" s="89"/>
      <c r="AB165" s="89"/>
    </row>
    <row r="166" spans="1:28" x14ac:dyDescent="0.2">
      <c r="A166" s="84" t="s">
        <v>584</v>
      </c>
      <c r="B166" s="88">
        <v>336214</v>
      </c>
      <c r="C166" s="84" t="s">
        <v>156</v>
      </c>
      <c r="D166" s="89">
        <v>106.361</v>
      </c>
      <c r="E166" s="89">
        <v>108.602</v>
      </c>
      <c r="F166" s="89">
        <v>111.042</v>
      </c>
      <c r="H166" s="94">
        <f t="shared" si="2"/>
        <v>0.97936502090200916</v>
      </c>
      <c r="Q166" s="89"/>
      <c r="R166" s="89"/>
      <c r="S166" s="89"/>
      <c r="T166" s="89"/>
      <c r="U166" s="89"/>
      <c r="V166" s="89"/>
      <c r="W166" s="89"/>
      <c r="X166" s="89"/>
      <c r="Y166" s="89"/>
      <c r="Z166" s="89"/>
      <c r="AA166" s="89"/>
      <c r="AB166" s="89"/>
    </row>
    <row r="167" spans="1:28" x14ac:dyDescent="0.2">
      <c r="A167" s="84" t="s">
        <v>584</v>
      </c>
      <c r="B167" s="88">
        <v>336310</v>
      </c>
      <c r="C167" s="84" t="s">
        <v>157</v>
      </c>
      <c r="D167" s="89">
        <v>109.532</v>
      </c>
      <c r="E167" s="89">
        <v>109.154</v>
      </c>
      <c r="F167" s="89">
        <v>108.73099999999999</v>
      </c>
      <c r="H167" s="94">
        <f t="shared" si="2"/>
        <v>1.0034629972332667</v>
      </c>
      <c r="Q167" s="89"/>
      <c r="R167" s="89"/>
      <c r="S167" s="89"/>
      <c r="T167" s="89"/>
      <c r="U167" s="89"/>
      <c r="V167" s="89"/>
      <c r="W167" s="89"/>
      <c r="X167" s="89"/>
      <c r="Y167" s="89"/>
      <c r="Z167" s="89"/>
      <c r="AA167" s="89"/>
      <c r="AB167" s="89"/>
    </row>
    <row r="168" spans="1:28" x14ac:dyDescent="0.2">
      <c r="A168" s="84" t="s">
        <v>584</v>
      </c>
      <c r="B168" s="88">
        <v>336320</v>
      </c>
      <c r="C168" s="84" t="s">
        <v>158</v>
      </c>
      <c r="D168" s="89">
        <v>102.83199999999999</v>
      </c>
      <c r="E168" s="89">
        <v>103.828</v>
      </c>
      <c r="F168" s="89">
        <v>105</v>
      </c>
      <c r="H168" s="94">
        <f t="shared" si="2"/>
        <v>0.99040721192741832</v>
      </c>
      <c r="Q168" s="89"/>
      <c r="R168" s="89"/>
      <c r="S168" s="89"/>
      <c r="T168" s="89"/>
      <c r="U168" s="89"/>
      <c r="V168" s="89"/>
      <c r="W168" s="89"/>
      <c r="X168" s="89"/>
      <c r="Y168" s="89"/>
      <c r="Z168" s="89"/>
      <c r="AA168" s="89"/>
      <c r="AB168" s="89"/>
    </row>
    <row r="169" spans="1:28" x14ac:dyDescent="0.2">
      <c r="A169" s="84" t="s">
        <v>584</v>
      </c>
      <c r="B169" s="88" t="s">
        <v>419</v>
      </c>
      <c r="C169" s="84" t="s">
        <v>159</v>
      </c>
      <c r="D169" s="89">
        <v>102.571</v>
      </c>
      <c r="E169" s="89">
        <v>102.336</v>
      </c>
      <c r="F169" s="89">
        <v>101.81399999999999</v>
      </c>
      <c r="H169" s="94">
        <f t="shared" si="2"/>
        <v>1.0022963570981864</v>
      </c>
      <c r="Q169" s="89"/>
      <c r="R169" s="89"/>
      <c r="S169" s="89"/>
      <c r="T169" s="89"/>
      <c r="U169" s="89"/>
      <c r="V169" s="89"/>
      <c r="W169" s="89"/>
      <c r="X169" s="89"/>
      <c r="Y169" s="89"/>
      <c r="Z169" s="89"/>
      <c r="AA169" s="89"/>
      <c r="AB169" s="89"/>
    </row>
    <row r="170" spans="1:28" x14ac:dyDescent="0.2">
      <c r="A170" s="84" t="s">
        <v>584</v>
      </c>
      <c r="B170" s="88">
        <v>336350</v>
      </c>
      <c r="C170" s="84" t="s">
        <v>160</v>
      </c>
      <c r="D170" s="89">
        <v>104.452</v>
      </c>
      <c r="E170" s="89">
        <v>105.92400000000001</v>
      </c>
      <c r="F170" s="89">
        <v>106.715</v>
      </c>
      <c r="H170" s="94">
        <f t="shared" si="2"/>
        <v>0.98610324383520254</v>
      </c>
      <c r="Q170" s="89"/>
      <c r="R170" s="89"/>
      <c r="S170" s="89"/>
      <c r="T170" s="89"/>
      <c r="U170" s="89"/>
      <c r="V170" s="89"/>
      <c r="W170" s="89"/>
      <c r="X170" s="89"/>
      <c r="Y170" s="89"/>
      <c r="Z170" s="89"/>
      <c r="AA170" s="89"/>
      <c r="AB170" s="89"/>
    </row>
    <row r="171" spans="1:28" x14ac:dyDescent="0.2">
      <c r="A171" s="84" t="s">
        <v>584</v>
      </c>
      <c r="B171" s="88">
        <v>336360</v>
      </c>
      <c r="C171" s="84" t="s">
        <v>161</v>
      </c>
      <c r="D171" s="89">
        <v>100.92</v>
      </c>
      <c r="E171" s="89">
        <v>101.887</v>
      </c>
      <c r="F171" s="89">
        <v>102.916</v>
      </c>
      <c r="H171" s="94">
        <f t="shared" si="2"/>
        <v>0.99050909340740234</v>
      </c>
      <c r="Q171" s="89"/>
      <c r="R171" s="89"/>
      <c r="S171" s="89"/>
      <c r="T171" s="89"/>
      <c r="U171" s="89"/>
      <c r="V171" s="89"/>
      <c r="W171" s="89"/>
      <c r="X171" s="89"/>
      <c r="Y171" s="89"/>
      <c r="Z171" s="89"/>
      <c r="AA171" s="89"/>
      <c r="AB171" s="89"/>
    </row>
    <row r="172" spans="1:28" x14ac:dyDescent="0.2">
      <c r="A172" s="84" t="s">
        <v>584</v>
      </c>
      <c r="B172" s="88">
        <v>336370</v>
      </c>
      <c r="C172" s="84" t="s">
        <v>162</v>
      </c>
      <c r="D172" s="89">
        <v>98.772000000000006</v>
      </c>
      <c r="E172" s="89">
        <v>98.664000000000001</v>
      </c>
      <c r="F172" s="89">
        <v>97.593000000000004</v>
      </c>
      <c r="H172" s="94">
        <f t="shared" si="2"/>
        <v>1.0010946241790319</v>
      </c>
      <c r="Q172" s="89"/>
      <c r="R172" s="89"/>
      <c r="S172" s="89"/>
      <c r="T172" s="89"/>
      <c r="U172" s="89"/>
      <c r="V172" s="89"/>
      <c r="W172" s="89"/>
      <c r="X172" s="89"/>
      <c r="Y172" s="89"/>
      <c r="Z172" s="89"/>
      <c r="AA172" s="89"/>
      <c r="AB172" s="89"/>
    </row>
    <row r="173" spans="1:28" x14ac:dyDescent="0.2">
      <c r="A173" s="84" t="s">
        <v>584</v>
      </c>
      <c r="B173" s="88">
        <v>336390</v>
      </c>
      <c r="C173" s="84" t="s">
        <v>163</v>
      </c>
      <c r="D173" s="89">
        <v>103.968</v>
      </c>
      <c r="E173" s="89">
        <v>104.143</v>
      </c>
      <c r="F173" s="89">
        <v>104.294</v>
      </c>
      <c r="H173" s="94">
        <f t="shared" si="2"/>
        <v>0.99831961821725901</v>
      </c>
      <c r="Q173" s="89"/>
      <c r="R173" s="89"/>
      <c r="S173" s="89"/>
      <c r="T173" s="89"/>
      <c r="U173" s="89"/>
      <c r="V173" s="89"/>
      <c r="W173" s="89"/>
      <c r="X173" s="89"/>
      <c r="Y173" s="89"/>
      <c r="Z173" s="89"/>
      <c r="AA173" s="89"/>
      <c r="AB173" s="89"/>
    </row>
    <row r="174" spans="1:28" x14ac:dyDescent="0.2">
      <c r="A174" s="84" t="s">
        <v>584</v>
      </c>
      <c r="B174" s="88">
        <v>336411</v>
      </c>
      <c r="C174" s="84" t="s">
        <v>164</v>
      </c>
      <c r="D174" s="89">
        <v>106.633</v>
      </c>
      <c r="E174" s="89">
        <v>108.28400000000001</v>
      </c>
      <c r="F174" s="89">
        <v>109.465</v>
      </c>
      <c r="H174" s="94">
        <f t="shared" si="2"/>
        <v>0.98475305677662439</v>
      </c>
      <c r="Q174" s="89"/>
      <c r="R174" s="89"/>
      <c r="S174" s="89"/>
      <c r="T174" s="89"/>
      <c r="U174" s="89"/>
      <c r="V174" s="89"/>
      <c r="W174" s="89"/>
      <c r="X174" s="89"/>
      <c r="Y174" s="89"/>
      <c r="Z174" s="89"/>
      <c r="AA174" s="89"/>
      <c r="AB174" s="89"/>
    </row>
    <row r="175" spans="1:28" x14ac:dyDescent="0.2">
      <c r="A175" s="84" t="s">
        <v>584</v>
      </c>
      <c r="B175" s="88">
        <v>336412</v>
      </c>
      <c r="C175" s="84" t="s">
        <v>165</v>
      </c>
      <c r="D175" s="89">
        <v>110.623</v>
      </c>
      <c r="E175" s="89">
        <v>112.75</v>
      </c>
      <c r="F175" s="89">
        <v>113.072</v>
      </c>
      <c r="H175" s="94">
        <f t="shared" si="2"/>
        <v>0.98113525498891352</v>
      </c>
      <c r="Q175" s="89"/>
      <c r="R175" s="89"/>
      <c r="S175" s="89"/>
      <c r="T175" s="89"/>
      <c r="U175" s="89"/>
      <c r="V175" s="89"/>
      <c r="W175" s="89"/>
      <c r="X175" s="89"/>
      <c r="Y175" s="89"/>
      <c r="Z175" s="89"/>
      <c r="AA175" s="89"/>
      <c r="AB175" s="89"/>
    </row>
    <row r="176" spans="1:28" x14ac:dyDescent="0.2">
      <c r="A176" s="84" t="s">
        <v>584</v>
      </c>
      <c r="B176" s="88">
        <v>336413</v>
      </c>
      <c r="C176" s="84" t="s">
        <v>166</v>
      </c>
      <c r="D176" s="89">
        <v>104.477</v>
      </c>
      <c r="E176" s="89">
        <v>106.514</v>
      </c>
      <c r="F176" s="89">
        <v>107.76</v>
      </c>
      <c r="H176" s="94">
        <f t="shared" si="2"/>
        <v>0.98087575342208544</v>
      </c>
      <c r="Q176" s="89"/>
      <c r="R176" s="89"/>
      <c r="S176" s="89"/>
      <c r="T176" s="89"/>
      <c r="U176" s="89"/>
      <c r="V176" s="89"/>
      <c r="W176" s="89"/>
      <c r="X176" s="89"/>
      <c r="Y176" s="89"/>
      <c r="Z176" s="89"/>
      <c r="AA176" s="89"/>
      <c r="AB176" s="89"/>
    </row>
    <row r="177" spans="1:28" x14ac:dyDescent="0.2">
      <c r="A177" s="84" t="s">
        <v>584</v>
      </c>
      <c r="B177" s="88">
        <v>336414</v>
      </c>
      <c r="C177" s="84" t="s">
        <v>167</v>
      </c>
      <c r="D177" s="89">
        <v>106.268</v>
      </c>
      <c r="E177" s="89">
        <v>107.027</v>
      </c>
      <c r="F177" s="89">
        <v>107.82599999999999</v>
      </c>
      <c r="H177" s="94">
        <f t="shared" si="2"/>
        <v>0.99290833154250802</v>
      </c>
      <c r="Q177" s="89"/>
      <c r="R177" s="89"/>
      <c r="S177" s="89"/>
      <c r="T177" s="89"/>
      <c r="U177" s="89"/>
      <c r="V177" s="89"/>
      <c r="W177" s="89"/>
      <c r="X177" s="89"/>
      <c r="Y177" s="89"/>
      <c r="Z177" s="89"/>
      <c r="AA177" s="89"/>
      <c r="AB177" s="89"/>
    </row>
    <row r="178" spans="1:28" x14ac:dyDescent="0.2">
      <c r="A178" s="84" t="s">
        <v>584</v>
      </c>
      <c r="B178" s="88" t="s">
        <v>420</v>
      </c>
      <c r="C178" s="84" t="s">
        <v>168</v>
      </c>
      <c r="D178" s="89">
        <v>108.871</v>
      </c>
      <c r="E178" s="89">
        <v>109.25700000000001</v>
      </c>
      <c r="F178" s="89">
        <v>111.4</v>
      </c>
      <c r="H178" s="94">
        <f t="shared" si="2"/>
        <v>0.99646704558975618</v>
      </c>
      <c r="Q178" s="89"/>
      <c r="R178" s="89"/>
      <c r="S178" s="89"/>
      <c r="T178" s="89"/>
      <c r="U178" s="89"/>
      <c r="V178" s="89"/>
      <c r="W178" s="89"/>
      <c r="X178" s="89"/>
      <c r="Y178" s="89"/>
      <c r="Z178" s="89"/>
      <c r="AA178" s="89"/>
      <c r="AB178" s="89"/>
    </row>
    <row r="179" spans="1:28" x14ac:dyDescent="0.2">
      <c r="A179" s="84" t="s">
        <v>584</v>
      </c>
      <c r="B179" s="88">
        <v>336500</v>
      </c>
      <c r="C179" s="84" t="s">
        <v>169</v>
      </c>
      <c r="D179" s="89">
        <v>106.82</v>
      </c>
      <c r="E179" s="89">
        <v>108.345</v>
      </c>
      <c r="F179" s="89">
        <v>110.261</v>
      </c>
      <c r="H179" s="94">
        <f t="shared" si="2"/>
        <v>0.98592459273616684</v>
      </c>
      <c r="Q179" s="89"/>
      <c r="R179" s="89"/>
      <c r="S179" s="89"/>
      <c r="T179" s="89"/>
      <c r="U179" s="89"/>
      <c r="V179" s="89"/>
      <c r="W179" s="89"/>
      <c r="X179" s="89"/>
      <c r="Y179" s="89"/>
      <c r="Z179" s="89"/>
      <c r="AA179" s="89"/>
      <c r="AB179" s="89"/>
    </row>
    <row r="180" spans="1:28" x14ac:dyDescent="0.2">
      <c r="A180" s="84" t="s">
        <v>584</v>
      </c>
      <c r="B180" s="88">
        <v>336611</v>
      </c>
      <c r="C180" s="84" t="s">
        <v>170</v>
      </c>
      <c r="D180" s="89">
        <v>104.01300000000001</v>
      </c>
      <c r="E180" s="89">
        <v>105.10899999999999</v>
      </c>
      <c r="F180" s="89">
        <v>106.15</v>
      </c>
      <c r="H180" s="94">
        <f t="shared" si="2"/>
        <v>0.98957272926200435</v>
      </c>
      <c r="Q180" s="89"/>
      <c r="R180" s="89"/>
      <c r="S180" s="89"/>
      <c r="T180" s="89"/>
      <c r="U180" s="89"/>
      <c r="V180" s="89"/>
      <c r="W180" s="89"/>
      <c r="X180" s="89"/>
      <c r="Y180" s="89"/>
      <c r="Z180" s="89"/>
      <c r="AA180" s="89"/>
      <c r="AB180" s="89"/>
    </row>
    <row r="181" spans="1:28" x14ac:dyDescent="0.2">
      <c r="A181" s="84" t="s">
        <v>584</v>
      </c>
      <c r="B181" s="88">
        <v>336612</v>
      </c>
      <c r="C181" s="84" t="s">
        <v>171</v>
      </c>
      <c r="D181" s="89">
        <v>108.14100000000001</v>
      </c>
      <c r="E181" s="89">
        <v>110.38</v>
      </c>
      <c r="F181" s="89">
        <v>112.422</v>
      </c>
      <c r="H181" s="94">
        <f t="shared" si="2"/>
        <v>0.9797155281753942</v>
      </c>
      <c r="Q181" s="89"/>
      <c r="R181" s="89"/>
      <c r="S181" s="89"/>
      <c r="T181" s="89"/>
      <c r="U181" s="89"/>
      <c r="V181" s="89"/>
      <c r="W181" s="89"/>
      <c r="X181" s="89"/>
      <c r="Y181" s="89"/>
      <c r="Z181" s="89"/>
      <c r="AA181" s="89"/>
      <c r="AB181" s="89"/>
    </row>
    <row r="182" spans="1:28" x14ac:dyDescent="0.2">
      <c r="A182" s="84" t="s">
        <v>584</v>
      </c>
      <c r="B182" s="88">
        <v>336991</v>
      </c>
      <c r="C182" s="84" t="s">
        <v>172</v>
      </c>
      <c r="D182" s="89">
        <v>104.15900000000001</v>
      </c>
      <c r="E182" s="89">
        <v>104.61</v>
      </c>
      <c r="F182" s="89">
        <v>105.875</v>
      </c>
      <c r="H182" s="94">
        <f t="shared" si="2"/>
        <v>0.9956887486855942</v>
      </c>
      <c r="Q182" s="89"/>
      <c r="R182" s="89"/>
      <c r="S182" s="89"/>
      <c r="T182" s="89"/>
      <c r="U182" s="89"/>
      <c r="V182" s="89"/>
      <c r="W182" s="89"/>
      <c r="X182" s="89"/>
      <c r="Y182" s="89"/>
      <c r="Z182" s="89"/>
      <c r="AA182" s="89"/>
      <c r="AB182" s="89"/>
    </row>
    <row r="183" spans="1:28" x14ac:dyDescent="0.2">
      <c r="A183" s="84" t="s">
        <v>584</v>
      </c>
      <c r="B183" s="88">
        <v>336992</v>
      </c>
      <c r="C183" s="84" t="s">
        <v>173</v>
      </c>
      <c r="D183" s="89">
        <v>106.009</v>
      </c>
      <c r="E183" s="89">
        <v>108.26900000000001</v>
      </c>
      <c r="F183" s="89">
        <v>110.78</v>
      </c>
      <c r="H183" s="94">
        <f t="shared" si="2"/>
        <v>0.9791260656328219</v>
      </c>
      <c r="Q183" s="89"/>
      <c r="R183" s="89"/>
      <c r="S183" s="89"/>
      <c r="T183" s="89"/>
      <c r="U183" s="89"/>
      <c r="V183" s="89"/>
      <c r="W183" s="89"/>
      <c r="X183" s="89"/>
      <c r="Y183" s="89"/>
      <c r="Z183" s="89"/>
      <c r="AA183" s="89"/>
      <c r="AB183" s="89"/>
    </row>
    <row r="184" spans="1:28" x14ac:dyDescent="0.2">
      <c r="A184" s="84" t="s">
        <v>584</v>
      </c>
      <c r="B184" s="88">
        <v>336999</v>
      </c>
      <c r="C184" s="84" t="s">
        <v>174</v>
      </c>
      <c r="D184" s="89">
        <v>102.655</v>
      </c>
      <c r="E184" s="89">
        <v>102.261</v>
      </c>
      <c r="F184" s="89">
        <v>102.5</v>
      </c>
      <c r="H184" s="94">
        <f t="shared" si="2"/>
        <v>1.0038528862420668</v>
      </c>
      <c r="Q184" s="89"/>
      <c r="R184" s="89"/>
      <c r="S184" s="89"/>
      <c r="T184" s="89"/>
      <c r="U184" s="89"/>
      <c r="V184" s="89"/>
      <c r="W184" s="89"/>
      <c r="X184" s="89"/>
      <c r="Y184" s="89"/>
      <c r="Z184" s="89"/>
      <c r="AA184" s="89"/>
      <c r="AB184" s="89"/>
    </row>
    <row r="185" spans="1:28" x14ac:dyDescent="0.2">
      <c r="A185" s="84" t="s">
        <v>584</v>
      </c>
      <c r="B185" s="88">
        <v>337110</v>
      </c>
      <c r="C185" s="84" t="s">
        <v>175</v>
      </c>
      <c r="D185" s="89">
        <v>107.059</v>
      </c>
      <c r="E185" s="89">
        <v>109.898</v>
      </c>
      <c r="F185" s="89">
        <v>111.873</v>
      </c>
      <c r="H185" s="94">
        <f t="shared" si="2"/>
        <v>0.97416695481264448</v>
      </c>
      <c r="Q185" s="89"/>
      <c r="R185" s="89"/>
      <c r="S185" s="89"/>
      <c r="T185" s="89"/>
      <c r="U185" s="89"/>
      <c r="V185" s="89"/>
      <c r="W185" s="89"/>
      <c r="X185" s="89"/>
      <c r="Y185" s="89"/>
      <c r="Z185" s="89"/>
      <c r="AA185" s="89"/>
      <c r="AB185" s="89"/>
    </row>
    <row r="186" spans="1:28" x14ac:dyDescent="0.2">
      <c r="A186" s="84" t="s">
        <v>584</v>
      </c>
      <c r="B186" s="88">
        <v>337121</v>
      </c>
      <c r="C186" s="84" t="s">
        <v>176</v>
      </c>
      <c r="D186" s="89">
        <v>105.20099999999999</v>
      </c>
      <c r="E186" s="89">
        <v>106.871</v>
      </c>
      <c r="F186" s="89">
        <v>107.883</v>
      </c>
      <c r="H186" s="94">
        <f t="shared" si="2"/>
        <v>0.98437368416127857</v>
      </c>
      <c r="Q186" s="89"/>
      <c r="R186" s="89"/>
      <c r="S186" s="89"/>
      <c r="T186" s="89"/>
      <c r="U186" s="89"/>
      <c r="V186" s="89"/>
      <c r="W186" s="89"/>
      <c r="X186" s="89"/>
      <c r="Y186" s="89"/>
      <c r="Z186" s="89"/>
      <c r="AA186" s="89"/>
      <c r="AB186" s="89"/>
    </row>
    <row r="187" spans="1:28" x14ac:dyDescent="0.2">
      <c r="A187" s="84" t="s">
        <v>584</v>
      </c>
      <c r="B187" s="88">
        <v>337122</v>
      </c>
      <c r="C187" s="84" t="s">
        <v>177</v>
      </c>
      <c r="D187" s="89">
        <v>107.99</v>
      </c>
      <c r="E187" s="89">
        <v>109.556</v>
      </c>
      <c r="F187" s="89">
        <v>111.565</v>
      </c>
      <c r="H187" s="94">
        <f t="shared" si="2"/>
        <v>0.98570594034101278</v>
      </c>
      <c r="Q187" s="89"/>
      <c r="R187" s="89"/>
      <c r="S187" s="89"/>
      <c r="T187" s="89"/>
      <c r="U187" s="89"/>
      <c r="V187" s="89"/>
      <c r="W187" s="89"/>
      <c r="X187" s="89"/>
      <c r="Y187" s="89"/>
      <c r="Z187" s="89"/>
      <c r="AA187" s="89"/>
      <c r="AB187" s="89"/>
    </row>
    <row r="188" spans="1:28" x14ac:dyDescent="0.2">
      <c r="A188" s="84" t="s">
        <v>584</v>
      </c>
      <c r="B188" s="88" t="s">
        <v>421</v>
      </c>
      <c r="C188" s="84" t="s">
        <v>178</v>
      </c>
      <c r="D188" s="89">
        <v>104.83499999999999</v>
      </c>
      <c r="E188" s="89">
        <v>106.38500000000001</v>
      </c>
      <c r="F188" s="89">
        <v>105.429</v>
      </c>
      <c r="H188" s="94">
        <f t="shared" si="2"/>
        <v>0.98543027682474027</v>
      </c>
      <c r="Q188" s="89"/>
      <c r="R188" s="89"/>
      <c r="S188" s="89"/>
      <c r="T188" s="89"/>
      <c r="U188" s="89"/>
      <c r="V188" s="89"/>
      <c r="W188" s="89"/>
      <c r="X188" s="89"/>
      <c r="Y188" s="89"/>
      <c r="Z188" s="89"/>
      <c r="AA188" s="89"/>
      <c r="AB188" s="89"/>
    </row>
    <row r="189" spans="1:28" x14ac:dyDescent="0.2">
      <c r="A189" s="84" t="s">
        <v>584</v>
      </c>
      <c r="B189" s="88">
        <v>337127</v>
      </c>
      <c r="C189" s="84" t="s">
        <v>179</v>
      </c>
      <c r="D189" s="89">
        <v>107.452</v>
      </c>
      <c r="E189" s="89">
        <v>109.441</v>
      </c>
      <c r="F189" s="89">
        <v>111.997</v>
      </c>
      <c r="H189" s="94">
        <f t="shared" si="2"/>
        <v>0.98182582395994189</v>
      </c>
      <c r="Q189" s="89"/>
      <c r="R189" s="89"/>
      <c r="S189" s="89"/>
      <c r="T189" s="89"/>
      <c r="U189" s="89"/>
      <c r="V189" s="89"/>
      <c r="W189" s="89"/>
      <c r="X189" s="89"/>
      <c r="Y189" s="89"/>
      <c r="Z189" s="89"/>
      <c r="AA189" s="89"/>
      <c r="AB189" s="89"/>
    </row>
    <row r="190" spans="1:28" x14ac:dyDescent="0.2">
      <c r="A190" s="84" t="s">
        <v>584</v>
      </c>
      <c r="B190" s="88" t="s">
        <v>422</v>
      </c>
      <c r="C190" s="84" t="s">
        <v>180</v>
      </c>
      <c r="D190" s="89">
        <v>104.996</v>
      </c>
      <c r="E190" s="89">
        <v>108.33799999999999</v>
      </c>
      <c r="F190" s="89">
        <v>109.277</v>
      </c>
      <c r="H190" s="94">
        <f t="shared" si="2"/>
        <v>0.96915209806346803</v>
      </c>
      <c r="Q190" s="89"/>
      <c r="R190" s="89"/>
      <c r="S190" s="89"/>
      <c r="T190" s="89"/>
      <c r="U190" s="89"/>
      <c r="V190" s="89"/>
      <c r="W190" s="89"/>
      <c r="X190" s="89"/>
      <c r="Y190" s="89"/>
      <c r="Z190" s="89"/>
      <c r="AA190" s="89"/>
      <c r="AB190" s="89"/>
    </row>
    <row r="191" spans="1:28" x14ac:dyDescent="0.2">
      <c r="A191" s="84" t="s">
        <v>584</v>
      </c>
      <c r="B191" s="88">
        <v>337215</v>
      </c>
      <c r="C191" s="84" t="s">
        <v>181</v>
      </c>
      <c r="D191" s="89">
        <v>105.96299999999999</v>
      </c>
      <c r="E191" s="89">
        <v>107.386</v>
      </c>
      <c r="F191" s="89">
        <v>108.52800000000001</v>
      </c>
      <c r="H191" s="94">
        <f t="shared" si="2"/>
        <v>0.98674873819678544</v>
      </c>
      <c r="Q191" s="89"/>
      <c r="R191" s="89"/>
      <c r="S191" s="89"/>
      <c r="T191" s="89"/>
      <c r="U191" s="89"/>
      <c r="V191" s="89"/>
      <c r="W191" s="89"/>
      <c r="X191" s="89"/>
      <c r="Y191" s="89"/>
      <c r="Z191" s="89"/>
      <c r="AA191" s="89"/>
      <c r="AB191" s="89"/>
    </row>
    <row r="192" spans="1:28" x14ac:dyDescent="0.2">
      <c r="A192" s="84" t="s">
        <v>584</v>
      </c>
      <c r="B192" s="88">
        <v>337900</v>
      </c>
      <c r="C192" s="84" t="s">
        <v>182</v>
      </c>
      <c r="D192" s="89">
        <v>107.28</v>
      </c>
      <c r="E192" s="89">
        <v>106.04900000000001</v>
      </c>
      <c r="F192" s="89">
        <v>109.97</v>
      </c>
      <c r="H192" s="94">
        <f t="shared" si="2"/>
        <v>1.0116078416581014</v>
      </c>
      <c r="Q192" s="89"/>
      <c r="R192" s="89"/>
      <c r="S192" s="89"/>
      <c r="T192" s="89"/>
      <c r="U192" s="89"/>
      <c r="V192" s="89"/>
      <c r="W192" s="89"/>
      <c r="X192" s="89"/>
      <c r="Y192" s="89"/>
      <c r="Z192" s="89"/>
      <c r="AA192" s="89"/>
      <c r="AB192" s="89"/>
    </row>
    <row r="193" spans="1:28" x14ac:dyDescent="0.2">
      <c r="A193" s="84" t="s">
        <v>584</v>
      </c>
      <c r="B193" s="88">
        <v>339112</v>
      </c>
      <c r="C193" s="84" t="s">
        <v>183</v>
      </c>
      <c r="D193" s="89">
        <v>102.79600000000001</v>
      </c>
      <c r="E193" s="89">
        <v>102.474</v>
      </c>
      <c r="F193" s="89">
        <v>103.74299999999999</v>
      </c>
      <c r="H193" s="94">
        <f t="shared" si="2"/>
        <v>1.003142260475828</v>
      </c>
      <c r="Q193" s="89"/>
      <c r="R193" s="89"/>
      <c r="S193" s="89"/>
      <c r="T193" s="89"/>
      <c r="U193" s="89"/>
      <c r="V193" s="89"/>
      <c r="W193" s="89"/>
      <c r="X193" s="89"/>
      <c r="Y193" s="89"/>
      <c r="Z193" s="89"/>
      <c r="AA193" s="89"/>
      <c r="AB193" s="89"/>
    </row>
    <row r="194" spans="1:28" x14ac:dyDescent="0.2">
      <c r="A194" s="84" t="s">
        <v>584</v>
      </c>
      <c r="B194" s="88">
        <v>339113</v>
      </c>
      <c r="C194" s="84" t="s">
        <v>184</v>
      </c>
      <c r="D194" s="89">
        <v>105.126</v>
      </c>
      <c r="E194" s="89">
        <v>105.913</v>
      </c>
      <c r="F194" s="89">
        <v>106.809</v>
      </c>
      <c r="H194" s="94">
        <f t="shared" si="2"/>
        <v>0.99256937297593317</v>
      </c>
      <c r="Q194" s="89"/>
      <c r="R194" s="89"/>
      <c r="S194" s="89"/>
      <c r="T194" s="89"/>
      <c r="U194" s="89"/>
      <c r="V194" s="89"/>
      <c r="W194" s="89"/>
      <c r="X194" s="89"/>
      <c r="Y194" s="89"/>
      <c r="Z194" s="89"/>
      <c r="AA194" s="89"/>
      <c r="AB194" s="89"/>
    </row>
    <row r="195" spans="1:28" x14ac:dyDescent="0.2">
      <c r="A195" s="84" t="s">
        <v>584</v>
      </c>
      <c r="B195" s="88">
        <v>339114</v>
      </c>
      <c r="C195" s="84" t="s">
        <v>185</v>
      </c>
      <c r="D195" s="89">
        <v>125.672</v>
      </c>
      <c r="E195" s="89">
        <v>127.928</v>
      </c>
      <c r="F195" s="89">
        <v>130.745</v>
      </c>
      <c r="H195" s="94">
        <f t="shared" si="2"/>
        <v>0.9823650803577012</v>
      </c>
      <c r="Q195" s="89"/>
      <c r="R195" s="89"/>
      <c r="S195" s="89"/>
      <c r="T195" s="89"/>
      <c r="U195" s="89"/>
      <c r="V195" s="89"/>
      <c r="W195" s="89"/>
      <c r="X195" s="89"/>
      <c r="Y195" s="89"/>
      <c r="Z195" s="89"/>
      <c r="AA195" s="89"/>
      <c r="AB195" s="89"/>
    </row>
    <row r="196" spans="1:28" x14ac:dyDescent="0.2">
      <c r="A196" s="84" t="s">
        <v>584</v>
      </c>
      <c r="B196" s="88">
        <v>339115</v>
      </c>
      <c r="C196" s="84" t="s">
        <v>186</v>
      </c>
      <c r="D196" s="89">
        <v>117.29900000000001</v>
      </c>
      <c r="E196" s="89">
        <v>117.374</v>
      </c>
      <c r="F196" s="89">
        <v>116.395</v>
      </c>
      <c r="H196" s="94">
        <f t="shared" si="2"/>
        <v>0.99936101692027202</v>
      </c>
      <c r="Q196" s="89"/>
      <c r="R196" s="89"/>
      <c r="S196" s="89"/>
      <c r="T196" s="89"/>
      <c r="U196" s="89"/>
      <c r="V196" s="89"/>
      <c r="W196" s="89"/>
      <c r="X196" s="89"/>
      <c r="Y196" s="89"/>
      <c r="Z196" s="89"/>
      <c r="AA196" s="89"/>
      <c r="AB196" s="89"/>
    </row>
    <row r="197" spans="1:28" x14ac:dyDescent="0.2">
      <c r="A197" s="84" t="s">
        <v>584</v>
      </c>
      <c r="B197" s="88">
        <v>339116</v>
      </c>
      <c r="C197" s="84" t="s">
        <v>187</v>
      </c>
      <c r="D197" s="89">
        <v>143.22200000000001</v>
      </c>
      <c r="E197" s="89">
        <v>145.18299999999999</v>
      </c>
      <c r="F197" s="89">
        <v>145.678</v>
      </c>
      <c r="H197" s="94">
        <f t="shared" si="2"/>
        <v>0.98649290894939501</v>
      </c>
      <c r="Q197" s="89"/>
      <c r="R197" s="89"/>
      <c r="S197" s="89"/>
      <c r="T197" s="89"/>
      <c r="U197" s="89"/>
      <c r="V197" s="89"/>
      <c r="W197" s="89"/>
      <c r="X197" s="89"/>
      <c r="Y197" s="89"/>
      <c r="Z197" s="89"/>
      <c r="AA197" s="89"/>
      <c r="AB197" s="89"/>
    </row>
    <row r="198" spans="1:28" x14ac:dyDescent="0.2">
      <c r="A198" s="84" t="s">
        <v>584</v>
      </c>
      <c r="B198" s="88">
        <v>339910</v>
      </c>
      <c r="C198" s="84" t="s">
        <v>188</v>
      </c>
      <c r="D198" s="89">
        <v>128.91499999999999</v>
      </c>
      <c r="E198" s="89">
        <v>122.64</v>
      </c>
      <c r="F198" s="89">
        <v>121.849</v>
      </c>
      <c r="H198" s="94">
        <f t="shared" si="2"/>
        <v>1.0511660143509458</v>
      </c>
      <c r="Q198" s="89"/>
      <c r="R198" s="89"/>
      <c r="S198" s="89"/>
      <c r="T198" s="89"/>
      <c r="U198" s="89"/>
      <c r="V198" s="89"/>
      <c r="W198" s="89"/>
      <c r="X198" s="89"/>
      <c r="Y198" s="89"/>
      <c r="Z198" s="89"/>
      <c r="AA198" s="89"/>
      <c r="AB198" s="89"/>
    </row>
    <row r="199" spans="1:28" x14ac:dyDescent="0.2">
      <c r="A199" s="84" t="s">
        <v>584</v>
      </c>
      <c r="B199" s="88">
        <v>339920</v>
      </c>
      <c r="C199" s="84" t="s">
        <v>189</v>
      </c>
      <c r="D199" s="89">
        <v>98.936999999999998</v>
      </c>
      <c r="E199" s="89">
        <v>99.018000000000001</v>
      </c>
      <c r="F199" s="89">
        <v>102.137</v>
      </c>
      <c r="H199" s="94">
        <f t="shared" ref="H199:H262" si="3">D199/E199</f>
        <v>0.9991819669151063</v>
      </c>
      <c r="Q199" s="89"/>
      <c r="R199" s="89"/>
      <c r="S199" s="89"/>
      <c r="T199" s="89"/>
      <c r="U199" s="89"/>
      <c r="V199" s="89"/>
      <c r="W199" s="89"/>
      <c r="X199" s="89"/>
      <c r="Y199" s="89"/>
      <c r="Z199" s="89"/>
      <c r="AA199" s="89"/>
      <c r="AB199" s="89"/>
    </row>
    <row r="200" spans="1:28" x14ac:dyDescent="0.2">
      <c r="A200" s="84" t="s">
        <v>584</v>
      </c>
      <c r="B200" s="88">
        <v>339930</v>
      </c>
      <c r="C200" s="84" t="s">
        <v>190</v>
      </c>
      <c r="D200" s="89">
        <v>104.08799999999999</v>
      </c>
      <c r="E200" s="89">
        <v>103.964</v>
      </c>
      <c r="F200" s="89">
        <v>105.8</v>
      </c>
      <c r="H200" s="94">
        <f t="shared" si="3"/>
        <v>1.0011927205571158</v>
      </c>
      <c r="Q200" s="89"/>
      <c r="R200" s="89"/>
      <c r="S200" s="89"/>
      <c r="T200" s="89"/>
      <c r="U200" s="89"/>
      <c r="V200" s="89"/>
      <c r="W200" s="89"/>
      <c r="X200" s="89"/>
      <c r="Y200" s="89"/>
      <c r="Z200" s="89"/>
      <c r="AA200" s="89"/>
      <c r="AB200" s="89"/>
    </row>
    <row r="201" spans="1:28" x14ac:dyDescent="0.2">
      <c r="A201" s="84" t="s">
        <v>584</v>
      </c>
      <c r="B201" s="88">
        <v>339940</v>
      </c>
      <c r="C201" s="84" t="s">
        <v>191</v>
      </c>
      <c r="D201" s="89">
        <v>103.06100000000001</v>
      </c>
      <c r="E201" s="89">
        <v>104.226</v>
      </c>
      <c r="F201" s="89">
        <v>105.401</v>
      </c>
      <c r="H201" s="94">
        <f t="shared" si="3"/>
        <v>0.98882236677988222</v>
      </c>
      <c r="Q201" s="89"/>
      <c r="R201" s="89"/>
      <c r="S201" s="89"/>
      <c r="T201" s="89"/>
      <c r="U201" s="89"/>
      <c r="V201" s="89"/>
      <c r="W201" s="89"/>
      <c r="X201" s="89"/>
      <c r="Y201" s="89"/>
      <c r="Z201" s="89"/>
      <c r="AA201" s="89"/>
      <c r="AB201" s="89"/>
    </row>
    <row r="202" spans="1:28" x14ac:dyDescent="0.2">
      <c r="A202" s="84" t="s">
        <v>584</v>
      </c>
      <c r="B202" s="88">
        <v>339950</v>
      </c>
      <c r="C202" s="84" t="s">
        <v>192</v>
      </c>
      <c r="D202" s="89">
        <v>102.523</v>
      </c>
      <c r="E202" s="89">
        <v>104.053</v>
      </c>
      <c r="F202" s="89">
        <v>103.425</v>
      </c>
      <c r="H202" s="94">
        <f t="shared" si="3"/>
        <v>0.98529595494603706</v>
      </c>
      <c r="Q202" s="89"/>
      <c r="R202" s="89"/>
      <c r="S202" s="89"/>
      <c r="T202" s="89"/>
      <c r="U202" s="89"/>
      <c r="V202" s="89"/>
      <c r="W202" s="89"/>
      <c r="X202" s="89"/>
      <c r="Y202" s="89"/>
      <c r="Z202" s="89"/>
      <c r="AA202" s="89"/>
      <c r="AB202" s="89"/>
    </row>
    <row r="203" spans="1:28" x14ac:dyDescent="0.2">
      <c r="A203" s="84" t="s">
        <v>584</v>
      </c>
      <c r="B203" s="88">
        <v>339990</v>
      </c>
      <c r="C203" s="84" t="s">
        <v>193</v>
      </c>
      <c r="D203" s="89">
        <v>103.252</v>
      </c>
      <c r="E203" s="89">
        <v>104.521</v>
      </c>
      <c r="F203" s="89">
        <v>106.22</v>
      </c>
      <c r="H203" s="94">
        <f t="shared" si="3"/>
        <v>0.98785889916858804</v>
      </c>
      <c r="Q203" s="89"/>
      <c r="R203" s="89"/>
      <c r="S203" s="89"/>
      <c r="T203" s="89"/>
      <c r="U203" s="89"/>
      <c r="V203" s="89"/>
      <c r="W203" s="89"/>
      <c r="X203" s="89"/>
      <c r="Y203" s="89"/>
      <c r="Z203" s="89"/>
      <c r="AA203" s="89"/>
      <c r="AB203" s="89"/>
    </row>
    <row r="204" spans="1:28" x14ac:dyDescent="0.2">
      <c r="A204" s="84" t="s">
        <v>584</v>
      </c>
      <c r="B204" s="88">
        <v>311111</v>
      </c>
      <c r="C204" s="84" t="s">
        <v>194</v>
      </c>
      <c r="D204" s="89">
        <v>109.761</v>
      </c>
      <c r="E204" s="89">
        <v>110.28100000000001</v>
      </c>
      <c r="F204" s="89">
        <v>110.277</v>
      </c>
      <c r="H204" s="94">
        <f t="shared" si="3"/>
        <v>0.99528477253561343</v>
      </c>
      <c r="Q204" s="89"/>
      <c r="R204" s="89"/>
      <c r="S204" s="89"/>
      <c r="T204" s="89"/>
      <c r="U204" s="89"/>
      <c r="V204" s="89"/>
      <c r="W204" s="89"/>
      <c r="X204" s="89"/>
      <c r="Y204" s="89"/>
      <c r="Z204" s="89"/>
      <c r="AA204" s="89"/>
      <c r="AB204" s="89"/>
    </row>
    <row r="205" spans="1:28" x14ac:dyDescent="0.2">
      <c r="A205" s="84" t="s">
        <v>584</v>
      </c>
      <c r="B205" s="88">
        <v>311119</v>
      </c>
      <c r="C205" s="84" t="s">
        <v>195</v>
      </c>
      <c r="D205" s="89">
        <v>134.79400000000001</v>
      </c>
      <c r="E205" s="89">
        <v>125.449</v>
      </c>
      <c r="F205" s="89">
        <v>117.446</v>
      </c>
      <c r="H205" s="94">
        <f t="shared" si="3"/>
        <v>1.0744924232158088</v>
      </c>
      <c r="Q205" s="89"/>
      <c r="R205" s="89"/>
      <c r="S205" s="89"/>
      <c r="T205" s="89"/>
      <c r="U205" s="89"/>
      <c r="V205" s="89"/>
      <c r="W205" s="89"/>
      <c r="X205" s="89"/>
      <c r="Y205" s="89"/>
      <c r="Z205" s="89"/>
      <c r="AA205" s="89"/>
      <c r="AB205" s="89"/>
    </row>
    <row r="206" spans="1:28" x14ac:dyDescent="0.2">
      <c r="A206" s="84" t="s">
        <v>584</v>
      </c>
      <c r="B206" s="88">
        <v>311210</v>
      </c>
      <c r="C206" s="84" t="s">
        <v>196</v>
      </c>
      <c r="D206" s="89">
        <v>120.94</v>
      </c>
      <c r="E206" s="89">
        <v>118.937</v>
      </c>
      <c r="F206" s="89">
        <v>109.663</v>
      </c>
      <c r="H206" s="94">
        <f t="shared" si="3"/>
        <v>1.0168408485164415</v>
      </c>
      <c r="Q206" s="89"/>
      <c r="R206" s="89"/>
      <c r="S206" s="89"/>
      <c r="T206" s="89"/>
      <c r="U206" s="89"/>
      <c r="V206" s="89"/>
      <c r="W206" s="89"/>
      <c r="X206" s="89"/>
      <c r="Y206" s="89"/>
      <c r="Z206" s="89"/>
      <c r="AA206" s="89"/>
      <c r="AB206" s="89"/>
    </row>
    <row r="207" spans="1:28" x14ac:dyDescent="0.2">
      <c r="A207" s="84" t="s">
        <v>584</v>
      </c>
      <c r="B207" s="88">
        <v>311221</v>
      </c>
      <c r="C207" s="84" t="s">
        <v>197</v>
      </c>
      <c r="D207" s="89">
        <v>126.77800000000001</v>
      </c>
      <c r="E207" s="89">
        <v>106.50700000000001</v>
      </c>
      <c r="F207" s="89">
        <v>94.566000000000003</v>
      </c>
      <c r="H207" s="94">
        <f t="shared" si="3"/>
        <v>1.1903255185105204</v>
      </c>
      <c r="Q207" s="89"/>
      <c r="R207" s="89"/>
      <c r="S207" s="89"/>
      <c r="T207" s="89"/>
      <c r="U207" s="89"/>
      <c r="V207" s="89"/>
      <c r="W207" s="89"/>
      <c r="X207" s="89"/>
      <c r="Y207" s="89"/>
      <c r="Z207" s="89"/>
      <c r="AA207" s="89"/>
      <c r="AB207" s="89"/>
    </row>
    <row r="208" spans="1:28" x14ac:dyDescent="0.2">
      <c r="A208" s="84" t="s">
        <v>584</v>
      </c>
      <c r="B208" s="88" t="s">
        <v>423</v>
      </c>
      <c r="C208" s="84" t="s">
        <v>198</v>
      </c>
      <c r="D208" s="89">
        <v>129.75299999999999</v>
      </c>
      <c r="E208" s="89">
        <v>120.16500000000001</v>
      </c>
      <c r="F208" s="89">
        <v>97.819000000000003</v>
      </c>
      <c r="H208" s="94">
        <f t="shared" si="3"/>
        <v>1.0797902883535138</v>
      </c>
      <c r="Q208" s="89"/>
      <c r="R208" s="89"/>
      <c r="S208" s="89"/>
      <c r="T208" s="89"/>
      <c r="U208" s="89"/>
      <c r="V208" s="89"/>
      <c r="W208" s="89"/>
      <c r="X208" s="89"/>
      <c r="Y208" s="89"/>
      <c r="Z208" s="89"/>
      <c r="AA208" s="89"/>
      <c r="AB208" s="89"/>
    </row>
    <row r="209" spans="1:28" x14ac:dyDescent="0.2">
      <c r="A209" s="84" t="s">
        <v>584</v>
      </c>
      <c r="B209" s="88">
        <v>311225</v>
      </c>
      <c r="C209" s="84" t="s">
        <v>199</v>
      </c>
      <c r="D209" s="89">
        <v>124.54600000000001</v>
      </c>
      <c r="E209" s="89">
        <v>115.121</v>
      </c>
      <c r="F209" s="89">
        <v>108.477</v>
      </c>
      <c r="H209" s="94">
        <f t="shared" si="3"/>
        <v>1.0818703798611897</v>
      </c>
      <c r="Q209" s="89"/>
      <c r="R209" s="89"/>
      <c r="S209" s="89"/>
      <c r="T209" s="89"/>
      <c r="U209" s="89"/>
      <c r="V209" s="89"/>
      <c r="W209" s="89"/>
      <c r="X209" s="89"/>
      <c r="Y209" s="89"/>
      <c r="Z209" s="89"/>
      <c r="AA209" s="89"/>
      <c r="AB209" s="89"/>
    </row>
    <row r="210" spans="1:28" x14ac:dyDescent="0.2">
      <c r="A210" s="84" t="s">
        <v>584</v>
      </c>
      <c r="B210" s="88">
        <v>311230</v>
      </c>
      <c r="C210" s="84" t="s">
        <v>200</v>
      </c>
      <c r="D210" s="89">
        <v>110.41</v>
      </c>
      <c r="E210" s="89">
        <v>110.831</v>
      </c>
      <c r="F210" s="89">
        <v>111.29900000000001</v>
      </c>
      <c r="H210" s="94">
        <f t="shared" si="3"/>
        <v>0.99620142378937293</v>
      </c>
      <c r="Q210" s="89"/>
      <c r="R210" s="89"/>
      <c r="S210" s="89"/>
      <c r="T210" s="89"/>
      <c r="U210" s="89"/>
      <c r="V210" s="89"/>
      <c r="W210" s="89"/>
      <c r="X210" s="89"/>
      <c r="Y210" s="89"/>
      <c r="Z210" s="89"/>
      <c r="AA210" s="89"/>
      <c r="AB210" s="89"/>
    </row>
    <row r="211" spans="1:28" x14ac:dyDescent="0.2">
      <c r="A211" s="84" t="s">
        <v>584</v>
      </c>
      <c r="B211" s="88">
        <v>311300</v>
      </c>
      <c r="C211" s="84" t="s">
        <v>201</v>
      </c>
      <c r="D211" s="89">
        <v>108.872</v>
      </c>
      <c r="E211" s="89">
        <v>107.55200000000001</v>
      </c>
      <c r="F211" s="89">
        <v>110.467</v>
      </c>
      <c r="H211" s="94">
        <f t="shared" si="3"/>
        <v>1.0122731329961321</v>
      </c>
      <c r="Q211" s="89"/>
      <c r="R211" s="89"/>
      <c r="S211" s="89"/>
      <c r="T211" s="89"/>
      <c r="U211" s="89"/>
      <c r="V211" s="89"/>
      <c r="W211" s="89"/>
      <c r="X211" s="89"/>
      <c r="Y211" s="89"/>
      <c r="Z211" s="89"/>
      <c r="AA211" s="89"/>
      <c r="AB211" s="89"/>
    </row>
    <row r="212" spans="1:28" x14ac:dyDescent="0.2">
      <c r="A212" s="84" t="s">
        <v>584</v>
      </c>
      <c r="B212" s="88">
        <v>311410</v>
      </c>
      <c r="C212" s="84" t="s">
        <v>202</v>
      </c>
      <c r="D212" s="89">
        <v>108.404</v>
      </c>
      <c r="E212" s="89">
        <v>109.529</v>
      </c>
      <c r="F212" s="89">
        <v>109.68600000000001</v>
      </c>
      <c r="H212" s="94">
        <f t="shared" si="3"/>
        <v>0.98972874763761198</v>
      </c>
      <c r="Q212" s="89"/>
      <c r="R212" s="89"/>
      <c r="S212" s="89"/>
      <c r="T212" s="89"/>
      <c r="U212" s="89"/>
      <c r="V212" s="89"/>
      <c r="W212" s="89"/>
      <c r="X212" s="89"/>
      <c r="Y212" s="89"/>
      <c r="Z212" s="89"/>
      <c r="AA212" s="89"/>
      <c r="AB212" s="89"/>
    </row>
    <row r="213" spans="1:28" x14ac:dyDescent="0.2">
      <c r="A213" s="84" t="s">
        <v>584</v>
      </c>
      <c r="B213" s="88">
        <v>311420</v>
      </c>
      <c r="C213" s="84" t="s">
        <v>203</v>
      </c>
      <c r="D213" s="89">
        <v>107.626</v>
      </c>
      <c r="E213" s="89">
        <v>108.128</v>
      </c>
      <c r="F213" s="89">
        <v>110.26900000000001</v>
      </c>
      <c r="H213" s="94">
        <f t="shared" si="3"/>
        <v>0.99535735424681859</v>
      </c>
      <c r="Q213" s="89"/>
      <c r="R213" s="89"/>
      <c r="S213" s="89"/>
      <c r="T213" s="89"/>
      <c r="U213" s="89"/>
      <c r="V213" s="89"/>
      <c r="W213" s="89"/>
      <c r="X213" s="89"/>
      <c r="Y213" s="89"/>
      <c r="Z213" s="89"/>
      <c r="AA213" s="89"/>
      <c r="AB213" s="89"/>
    </row>
    <row r="214" spans="1:28" x14ac:dyDescent="0.2">
      <c r="A214" s="84" t="s">
        <v>584</v>
      </c>
      <c r="B214" s="88" t="s">
        <v>424</v>
      </c>
      <c r="C214" s="84" t="s">
        <v>204</v>
      </c>
      <c r="D214" s="89">
        <v>122.282</v>
      </c>
      <c r="E214" s="89">
        <v>135.31299999999999</v>
      </c>
      <c r="F214" s="89">
        <v>121.761</v>
      </c>
      <c r="H214" s="94">
        <f t="shared" si="3"/>
        <v>0.90369735354326641</v>
      </c>
      <c r="Q214" s="89"/>
      <c r="R214" s="89"/>
      <c r="S214" s="89"/>
      <c r="T214" s="89"/>
      <c r="U214" s="89"/>
      <c r="V214" s="89"/>
      <c r="W214" s="89"/>
      <c r="X214" s="89"/>
      <c r="Y214" s="89"/>
      <c r="Z214" s="89"/>
      <c r="AA214" s="89"/>
      <c r="AB214" s="89"/>
    </row>
    <row r="215" spans="1:28" x14ac:dyDescent="0.2">
      <c r="A215" s="84" t="s">
        <v>584</v>
      </c>
      <c r="B215" s="88">
        <v>311513</v>
      </c>
      <c r="C215" s="84" t="s">
        <v>205</v>
      </c>
      <c r="D215" s="89">
        <v>129.76</v>
      </c>
      <c r="E215" s="89">
        <v>146.41999999999999</v>
      </c>
      <c r="F215" s="89">
        <v>122.88</v>
      </c>
      <c r="H215" s="94">
        <f t="shared" si="3"/>
        <v>0.8862177298183308</v>
      </c>
      <c r="Q215" s="89"/>
      <c r="R215" s="89"/>
      <c r="S215" s="89"/>
      <c r="T215" s="89"/>
      <c r="U215" s="89"/>
      <c r="V215" s="89"/>
      <c r="W215" s="89"/>
      <c r="X215" s="89"/>
      <c r="Y215" s="89"/>
      <c r="Z215" s="89"/>
      <c r="AA215" s="89"/>
      <c r="AB215" s="89"/>
    </row>
    <row r="216" spans="1:28" x14ac:dyDescent="0.2">
      <c r="A216" s="84" t="s">
        <v>584</v>
      </c>
      <c r="B216" s="88">
        <v>311514</v>
      </c>
      <c r="C216" s="84" t="s">
        <v>206</v>
      </c>
      <c r="D216" s="89">
        <v>134.357</v>
      </c>
      <c r="E216" s="89">
        <v>141.34800000000001</v>
      </c>
      <c r="F216" s="89">
        <v>128.727</v>
      </c>
      <c r="H216" s="94">
        <f t="shared" si="3"/>
        <v>0.95054050994708084</v>
      </c>
      <c r="Q216" s="89"/>
      <c r="R216" s="89"/>
      <c r="S216" s="89"/>
      <c r="T216" s="89"/>
      <c r="U216" s="89"/>
      <c r="V216" s="89"/>
      <c r="W216" s="89"/>
      <c r="X216" s="89"/>
      <c r="Y216" s="89"/>
      <c r="Z216" s="89"/>
      <c r="AA216" s="89"/>
      <c r="AB216" s="89"/>
    </row>
    <row r="217" spans="1:28" x14ac:dyDescent="0.2">
      <c r="A217" s="84" t="s">
        <v>584</v>
      </c>
      <c r="B217" s="88">
        <v>311520</v>
      </c>
      <c r="C217" s="84" t="s">
        <v>207</v>
      </c>
      <c r="D217" s="89">
        <v>114.614</v>
      </c>
      <c r="E217" s="89">
        <v>117.136</v>
      </c>
      <c r="F217" s="89">
        <v>117.417</v>
      </c>
      <c r="H217" s="94">
        <f t="shared" si="3"/>
        <v>0.97846947138369078</v>
      </c>
      <c r="Q217" s="89"/>
      <c r="R217" s="89"/>
      <c r="S217" s="89"/>
      <c r="T217" s="89"/>
      <c r="U217" s="89"/>
      <c r="V217" s="89"/>
      <c r="W217" s="89"/>
      <c r="X217" s="89"/>
      <c r="Y217" s="89"/>
      <c r="Z217" s="89"/>
      <c r="AA217" s="89"/>
      <c r="AB217" s="89"/>
    </row>
    <row r="218" spans="1:28" x14ac:dyDescent="0.2">
      <c r="A218" s="84" t="s">
        <v>584</v>
      </c>
      <c r="B218" s="88" t="s">
        <v>425</v>
      </c>
      <c r="C218" s="84" t="s">
        <v>208</v>
      </c>
      <c r="D218" s="89">
        <v>137.822</v>
      </c>
      <c r="E218" s="89">
        <v>157.96899999999999</v>
      </c>
      <c r="F218" s="89">
        <v>145.47200000000001</v>
      </c>
      <c r="H218" s="94">
        <f t="shared" si="3"/>
        <v>0.87246231855617251</v>
      </c>
      <c r="Q218" s="89"/>
      <c r="R218" s="89"/>
      <c r="S218" s="89"/>
      <c r="T218" s="89"/>
      <c r="U218" s="89"/>
      <c r="V218" s="89"/>
      <c r="W218" s="89"/>
      <c r="X218" s="89"/>
      <c r="Y218" s="89"/>
      <c r="Z218" s="89"/>
      <c r="AA218" s="89"/>
      <c r="AB218" s="89"/>
    </row>
    <row r="219" spans="1:28" x14ac:dyDescent="0.2">
      <c r="A219" s="84" t="s">
        <v>584</v>
      </c>
      <c r="B219" s="88">
        <v>311615</v>
      </c>
      <c r="C219" s="84" t="s">
        <v>209</v>
      </c>
      <c r="D219" s="89">
        <v>115.349</v>
      </c>
      <c r="E219" s="89">
        <v>120.319</v>
      </c>
      <c r="F219" s="89">
        <v>118.5</v>
      </c>
      <c r="H219" s="94">
        <f t="shared" si="3"/>
        <v>0.95869314073421485</v>
      </c>
      <c r="Q219" s="89"/>
      <c r="R219" s="89"/>
      <c r="S219" s="89"/>
      <c r="T219" s="89"/>
      <c r="U219" s="89"/>
      <c r="V219" s="89"/>
      <c r="W219" s="89"/>
      <c r="X219" s="89"/>
      <c r="Y219" s="89"/>
      <c r="Z219" s="89"/>
      <c r="AA219" s="89"/>
      <c r="AB219" s="89"/>
    </row>
    <row r="220" spans="1:28" x14ac:dyDescent="0.2">
      <c r="A220" s="84" t="s">
        <v>584</v>
      </c>
      <c r="B220" s="88">
        <v>311700</v>
      </c>
      <c r="C220" s="84" t="s">
        <v>210</v>
      </c>
      <c r="D220" s="89">
        <v>109.78400000000001</v>
      </c>
      <c r="E220" s="89">
        <v>112.44199999999999</v>
      </c>
      <c r="F220" s="89">
        <v>110.21599999999999</v>
      </c>
      <c r="H220" s="94">
        <f t="shared" si="3"/>
        <v>0.97636114619092518</v>
      </c>
      <c r="Q220" s="89"/>
      <c r="R220" s="89"/>
      <c r="S220" s="89"/>
      <c r="T220" s="89"/>
      <c r="U220" s="89"/>
      <c r="V220" s="89"/>
      <c r="W220" s="89"/>
      <c r="X220" s="89"/>
      <c r="Y220" s="89"/>
      <c r="Z220" s="89"/>
      <c r="AA220" s="89"/>
      <c r="AB220" s="89"/>
    </row>
    <row r="221" spans="1:28" x14ac:dyDescent="0.2">
      <c r="A221" s="84" t="s">
        <v>584</v>
      </c>
      <c r="B221" s="88">
        <v>311810</v>
      </c>
      <c r="C221" s="84" t="s">
        <v>211</v>
      </c>
      <c r="D221" s="89">
        <v>109.379</v>
      </c>
      <c r="E221" s="89">
        <v>112.901</v>
      </c>
      <c r="F221" s="89">
        <v>115.93600000000001</v>
      </c>
      <c r="H221" s="94">
        <f t="shared" si="3"/>
        <v>0.96880452786069216</v>
      </c>
      <c r="Q221" s="89"/>
      <c r="R221" s="89"/>
      <c r="S221" s="89"/>
      <c r="T221" s="89"/>
      <c r="U221" s="89"/>
      <c r="V221" s="89"/>
      <c r="W221" s="89"/>
      <c r="X221" s="89"/>
      <c r="Y221" s="89"/>
      <c r="Z221" s="89"/>
      <c r="AA221" s="89"/>
      <c r="AB221" s="89"/>
    </row>
    <row r="222" spans="1:28" x14ac:dyDescent="0.2">
      <c r="A222" s="84" t="s">
        <v>584</v>
      </c>
      <c r="B222" s="88" t="s">
        <v>426</v>
      </c>
      <c r="C222" s="84" t="s">
        <v>212</v>
      </c>
      <c r="D222" s="89">
        <v>108.178</v>
      </c>
      <c r="E222" s="89">
        <v>108.251</v>
      </c>
      <c r="F222" s="89">
        <v>109.04600000000001</v>
      </c>
      <c r="H222" s="94">
        <f t="shared" si="3"/>
        <v>0.99932564133356727</v>
      </c>
      <c r="Q222" s="89"/>
      <c r="R222" s="89"/>
      <c r="S222" s="89"/>
      <c r="T222" s="89"/>
      <c r="U222" s="89"/>
      <c r="V222" s="89"/>
      <c r="W222" s="89"/>
      <c r="X222" s="89"/>
      <c r="Y222" s="89"/>
      <c r="Z222" s="89"/>
      <c r="AA222" s="89"/>
      <c r="AB222" s="89"/>
    </row>
    <row r="223" spans="1:28" x14ac:dyDescent="0.2">
      <c r="A223" s="84" t="s">
        <v>584</v>
      </c>
      <c r="B223" s="88">
        <v>311910</v>
      </c>
      <c r="C223" s="84" t="s">
        <v>213</v>
      </c>
      <c r="D223" s="89">
        <v>115.53700000000001</v>
      </c>
      <c r="E223" s="89">
        <v>116.85</v>
      </c>
      <c r="F223" s="89">
        <v>115.31100000000001</v>
      </c>
      <c r="H223" s="94">
        <f t="shared" si="3"/>
        <v>0.9887633718442449</v>
      </c>
      <c r="Q223" s="89"/>
      <c r="R223" s="89"/>
      <c r="S223" s="89"/>
      <c r="T223" s="89"/>
      <c r="U223" s="89"/>
      <c r="V223" s="89"/>
      <c r="W223" s="89"/>
      <c r="X223" s="89"/>
      <c r="Y223" s="89"/>
      <c r="Z223" s="89"/>
      <c r="AA223" s="89"/>
      <c r="AB223" s="89"/>
    </row>
    <row r="224" spans="1:28" x14ac:dyDescent="0.2">
      <c r="A224" s="84" t="s">
        <v>584</v>
      </c>
      <c r="B224" s="88">
        <v>311920</v>
      </c>
      <c r="C224" s="84" t="s">
        <v>214</v>
      </c>
      <c r="D224" s="89">
        <v>109.158</v>
      </c>
      <c r="E224" s="89">
        <v>110.3</v>
      </c>
      <c r="F224" s="89">
        <v>113.13</v>
      </c>
      <c r="H224" s="94">
        <f t="shared" si="3"/>
        <v>0.98964641885766091</v>
      </c>
      <c r="Q224" s="89"/>
      <c r="R224" s="89"/>
      <c r="S224" s="89"/>
      <c r="T224" s="89"/>
      <c r="U224" s="89"/>
      <c r="V224" s="89"/>
      <c r="W224" s="89"/>
      <c r="X224" s="89"/>
      <c r="Y224" s="89"/>
      <c r="Z224" s="89"/>
      <c r="AA224" s="89"/>
      <c r="AB224" s="89"/>
    </row>
    <row r="225" spans="1:28" x14ac:dyDescent="0.2">
      <c r="A225" s="84" t="s">
        <v>584</v>
      </c>
      <c r="B225" s="88">
        <v>311930</v>
      </c>
      <c r="C225" s="84" t="s">
        <v>215</v>
      </c>
      <c r="D225" s="89">
        <v>101.021</v>
      </c>
      <c r="E225" s="89">
        <v>102.057</v>
      </c>
      <c r="F225" s="89">
        <v>103.295</v>
      </c>
      <c r="H225" s="94">
        <f t="shared" si="3"/>
        <v>0.98984880997873737</v>
      </c>
      <c r="Q225" s="89"/>
      <c r="R225" s="89"/>
      <c r="S225" s="89"/>
      <c r="T225" s="89"/>
      <c r="U225" s="89"/>
      <c r="V225" s="89"/>
      <c r="W225" s="89"/>
      <c r="X225" s="89"/>
      <c r="Y225" s="89"/>
      <c r="Z225" s="89"/>
      <c r="AA225" s="89"/>
      <c r="AB225" s="89"/>
    </row>
    <row r="226" spans="1:28" x14ac:dyDescent="0.2">
      <c r="A226" s="84" t="s">
        <v>584</v>
      </c>
      <c r="B226" s="88">
        <v>311940</v>
      </c>
      <c r="C226" s="84" t="s">
        <v>216</v>
      </c>
      <c r="D226" s="89">
        <v>110.32899999999999</v>
      </c>
      <c r="E226" s="89">
        <v>112.04600000000001</v>
      </c>
      <c r="F226" s="89">
        <v>113.194</v>
      </c>
      <c r="H226" s="94">
        <f t="shared" si="3"/>
        <v>0.98467593666886799</v>
      </c>
      <c r="Q226" s="89"/>
      <c r="R226" s="89"/>
      <c r="S226" s="89"/>
      <c r="T226" s="89"/>
      <c r="U226" s="89"/>
      <c r="V226" s="89"/>
      <c r="W226" s="89"/>
      <c r="X226" s="89"/>
      <c r="Y226" s="89"/>
      <c r="Z226" s="89"/>
      <c r="AA226" s="89"/>
      <c r="AB226" s="89"/>
    </row>
    <row r="227" spans="1:28" x14ac:dyDescent="0.2">
      <c r="A227" s="84" t="s">
        <v>584</v>
      </c>
      <c r="B227" s="88">
        <v>311990</v>
      </c>
      <c r="C227" s="84" t="s">
        <v>217</v>
      </c>
      <c r="D227" s="89">
        <v>113.502</v>
      </c>
      <c r="E227" s="89">
        <v>118.27200000000001</v>
      </c>
      <c r="F227" s="89">
        <v>127.384</v>
      </c>
      <c r="H227" s="94">
        <f t="shared" si="3"/>
        <v>0.9596692370129869</v>
      </c>
      <c r="Q227" s="89"/>
      <c r="R227" s="89"/>
      <c r="S227" s="89"/>
      <c r="T227" s="89"/>
      <c r="U227" s="89"/>
      <c r="V227" s="89"/>
      <c r="W227" s="89"/>
      <c r="X227" s="89"/>
      <c r="Y227" s="89"/>
      <c r="Z227" s="89"/>
      <c r="AA227" s="89"/>
      <c r="AB227" s="89"/>
    </row>
    <row r="228" spans="1:28" x14ac:dyDescent="0.2">
      <c r="A228" s="84" t="s">
        <v>584</v>
      </c>
      <c r="B228" s="88">
        <v>312110</v>
      </c>
      <c r="C228" s="84" t="s">
        <v>218</v>
      </c>
      <c r="D228" s="89">
        <v>104.97499999999999</v>
      </c>
      <c r="E228" s="89">
        <v>105.79300000000001</v>
      </c>
      <c r="F228" s="89">
        <v>106.149</v>
      </c>
      <c r="H228" s="94">
        <f t="shared" si="3"/>
        <v>0.99226791942756121</v>
      </c>
      <c r="Q228" s="89"/>
      <c r="R228" s="89"/>
      <c r="S228" s="89"/>
      <c r="T228" s="89"/>
      <c r="U228" s="89"/>
      <c r="V228" s="89"/>
      <c r="W228" s="89"/>
      <c r="X228" s="89"/>
      <c r="Y228" s="89"/>
      <c r="Z228" s="89"/>
      <c r="AA228" s="89"/>
      <c r="AB228" s="89"/>
    </row>
    <row r="229" spans="1:28" x14ac:dyDescent="0.2">
      <c r="A229" s="84" t="s">
        <v>584</v>
      </c>
      <c r="B229" s="88">
        <v>312120</v>
      </c>
      <c r="C229" s="84" t="s">
        <v>219</v>
      </c>
      <c r="D229" s="89">
        <v>114.223</v>
      </c>
      <c r="E229" s="89">
        <v>117.831</v>
      </c>
      <c r="F229" s="89">
        <v>117.729</v>
      </c>
      <c r="H229" s="94">
        <f t="shared" si="3"/>
        <v>0.96937987456611585</v>
      </c>
      <c r="Q229" s="89"/>
      <c r="R229" s="89"/>
      <c r="S229" s="89"/>
      <c r="T229" s="89"/>
      <c r="U229" s="89"/>
      <c r="V229" s="89"/>
      <c r="W229" s="89"/>
      <c r="X229" s="89"/>
      <c r="Y229" s="89"/>
      <c r="Z229" s="89"/>
      <c r="AA229" s="89"/>
      <c r="AB229" s="89"/>
    </row>
    <row r="230" spans="1:28" x14ac:dyDescent="0.2">
      <c r="A230" s="84" t="s">
        <v>584</v>
      </c>
      <c r="B230" s="88">
        <v>312130</v>
      </c>
      <c r="C230" s="84" t="s">
        <v>220</v>
      </c>
      <c r="D230" s="89">
        <v>102.851</v>
      </c>
      <c r="E230" s="89">
        <v>102.974</v>
      </c>
      <c r="F230" s="89">
        <v>103.346</v>
      </c>
      <c r="H230" s="94">
        <f t="shared" si="3"/>
        <v>0.99880552372443521</v>
      </c>
      <c r="Q230" s="89"/>
      <c r="R230" s="89"/>
      <c r="S230" s="89"/>
      <c r="T230" s="89"/>
      <c r="U230" s="89"/>
      <c r="V230" s="89"/>
      <c r="W230" s="89"/>
      <c r="X230" s="89"/>
      <c r="Y230" s="89"/>
      <c r="Z230" s="89"/>
      <c r="AA230" s="89"/>
      <c r="AB230" s="89"/>
    </row>
    <row r="231" spans="1:28" x14ac:dyDescent="0.2">
      <c r="A231" s="84" t="s">
        <v>584</v>
      </c>
      <c r="B231" s="88">
        <v>312140</v>
      </c>
      <c r="C231" s="84" t="s">
        <v>221</v>
      </c>
      <c r="D231" s="89">
        <v>99.626000000000005</v>
      </c>
      <c r="E231" s="89">
        <v>102.224</v>
      </c>
      <c r="F231" s="89">
        <v>101.354</v>
      </c>
      <c r="H231" s="94">
        <f t="shared" si="3"/>
        <v>0.97458522460478947</v>
      </c>
      <c r="Q231" s="89"/>
      <c r="R231" s="89"/>
      <c r="S231" s="89"/>
      <c r="T231" s="89"/>
      <c r="U231" s="89"/>
      <c r="V231" s="89"/>
      <c r="W231" s="89"/>
      <c r="X231" s="89"/>
      <c r="Y231" s="89"/>
      <c r="Z231" s="89"/>
      <c r="AA231" s="89"/>
      <c r="AB231" s="89"/>
    </row>
    <row r="232" spans="1:28" x14ac:dyDescent="0.2">
      <c r="A232" s="84" t="s">
        <v>584</v>
      </c>
      <c r="B232" s="88">
        <v>312200</v>
      </c>
      <c r="C232" s="84" t="s">
        <v>222</v>
      </c>
      <c r="D232" s="89">
        <v>120.444</v>
      </c>
      <c r="E232" s="89">
        <v>126.956</v>
      </c>
      <c r="F232" s="89">
        <v>126.297</v>
      </c>
      <c r="H232" s="94">
        <f t="shared" si="3"/>
        <v>0.94870663852043224</v>
      </c>
      <c r="Q232" s="89"/>
      <c r="R232" s="89"/>
      <c r="S232" s="89"/>
      <c r="T232" s="89"/>
      <c r="U232" s="89"/>
      <c r="V232" s="89"/>
      <c r="W232" s="89"/>
      <c r="X232" s="89"/>
      <c r="Y232" s="89"/>
      <c r="Z232" s="89"/>
      <c r="AA232" s="89"/>
      <c r="AB232" s="89"/>
    </row>
    <row r="233" spans="1:28" x14ac:dyDescent="0.2">
      <c r="A233" s="84" t="s">
        <v>584</v>
      </c>
      <c r="B233" s="88">
        <v>313100</v>
      </c>
      <c r="C233" s="84" t="s">
        <v>223</v>
      </c>
      <c r="D233" s="89">
        <v>115.56</v>
      </c>
      <c r="E233" s="89">
        <v>115.21899999999999</v>
      </c>
      <c r="F233" s="89">
        <v>109.39</v>
      </c>
      <c r="H233" s="94">
        <f t="shared" si="3"/>
        <v>1.0029595813190533</v>
      </c>
      <c r="Q233" s="89"/>
      <c r="R233" s="89"/>
      <c r="S233" s="89"/>
      <c r="T233" s="89"/>
      <c r="U233" s="89"/>
      <c r="V233" s="89"/>
      <c r="W233" s="89"/>
      <c r="X233" s="89"/>
      <c r="Y233" s="89"/>
      <c r="Z233" s="89"/>
      <c r="AA233" s="89"/>
      <c r="AB233" s="89"/>
    </row>
    <row r="234" spans="1:28" x14ac:dyDescent="0.2">
      <c r="A234" s="84" t="s">
        <v>584</v>
      </c>
      <c r="B234" s="88">
        <v>313200</v>
      </c>
      <c r="C234" s="84" t="s">
        <v>224</v>
      </c>
      <c r="D234" s="89">
        <v>113.43</v>
      </c>
      <c r="E234" s="89">
        <v>115.949</v>
      </c>
      <c r="F234" s="89">
        <v>116.107</v>
      </c>
      <c r="H234" s="94">
        <f t="shared" si="3"/>
        <v>0.9782749312197605</v>
      </c>
      <c r="Q234" s="89"/>
      <c r="R234" s="89"/>
      <c r="S234" s="89"/>
      <c r="T234" s="89"/>
      <c r="U234" s="89"/>
      <c r="V234" s="89"/>
      <c r="W234" s="89"/>
      <c r="X234" s="89"/>
      <c r="Y234" s="89"/>
      <c r="Z234" s="89"/>
      <c r="AA234" s="89"/>
      <c r="AB234" s="89"/>
    </row>
    <row r="235" spans="1:28" x14ac:dyDescent="0.2">
      <c r="A235" s="84" t="s">
        <v>584</v>
      </c>
      <c r="B235" s="88">
        <v>313300</v>
      </c>
      <c r="C235" s="84" t="s">
        <v>225</v>
      </c>
      <c r="D235" s="89">
        <v>111.599</v>
      </c>
      <c r="E235" s="89">
        <v>111.559</v>
      </c>
      <c r="F235" s="89">
        <v>112.229</v>
      </c>
      <c r="H235" s="94">
        <f t="shared" si="3"/>
        <v>1.0003585546661409</v>
      </c>
      <c r="Q235" s="89"/>
      <c r="R235" s="89"/>
      <c r="S235" s="89"/>
      <c r="T235" s="89"/>
      <c r="U235" s="89"/>
      <c r="V235" s="89"/>
      <c r="W235" s="89"/>
      <c r="X235" s="89"/>
      <c r="Y235" s="89"/>
      <c r="Z235" s="89"/>
      <c r="AA235" s="89"/>
      <c r="AB235" s="89"/>
    </row>
    <row r="236" spans="1:28" x14ac:dyDescent="0.2">
      <c r="A236" s="84" t="s">
        <v>584</v>
      </c>
      <c r="B236" s="88">
        <v>314110</v>
      </c>
      <c r="C236" s="84" t="s">
        <v>226</v>
      </c>
      <c r="D236" s="89">
        <v>107.991</v>
      </c>
      <c r="E236" s="89">
        <v>110.55</v>
      </c>
      <c r="F236" s="89">
        <v>111.283</v>
      </c>
      <c r="H236" s="94">
        <f t="shared" si="3"/>
        <v>0.97685210312075987</v>
      </c>
      <c r="Q236" s="89"/>
      <c r="R236" s="89"/>
      <c r="S236" s="89"/>
      <c r="T236" s="89"/>
      <c r="U236" s="89"/>
      <c r="V236" s="89"/>
      <c r="W236" s="89"/>
      <c r="X236" s="89"/>
      <c r="Y236" s="89"/>
      <c r="Z236" s="89"/>
      <c r="AA236" s="89"/>
      <c r="AB236" s="89"/>
    </row>
    <row r="237" spans="1:28" x14ac:dyDescent="0.2">
      <c r="A237" s="84" t="s">
        <v>584</v>
      </c>
      <c r="B237" s="88">
        <v>314120</v>
      </c>
      <c r="C237" s="84" t="s">
        <v>227</v>
      </c>
      <c r="D237" s="89">
        <v>117.967</v>
      </c>
      <c r="E237" s="89">
        <v>124.246</v>
      </c>
      <c r="F237" s="89">
        <v>126.107</v>
      </c>
      <c r="H237" s="94">
        <f t="shared" si="3"/>
        <v>0.94946316179192891</v>
      </c>
      <c r="Q237" s="89"/>
      <c r="R237" s="89"/>
      <c r="S237" s="89"/>
      <c r="T237" s="89"/>
      <c r="U237" s="89"/>
      <c r="V237" s="89"/>
      <c r="W237" s="89"/>
      <c r="X237" s="89"/>
      <c r="Y237" s="89"/>
      <c r="Z237" s="89"/>
      <c r="AA237" s="89"/>
      <c r="AB237" s="89"/>
    </row>
    <row r="238" spans="1:28" x14ac:dyDescent="0.2">
      <c r="A238" s="84" t="s">
        <v>584</v>
      </c>
      <c r="B238" s="88">
        <v>314900</v>
      </c>
      <c r="C238" s="84" t="s">
        <v>228</v>
      </c>
      <c r="D238" s="89">
        <v>108.57</v>
      </c>
      <c r="E238" s="89">
        <v>109.04600000000001</v>
      </c>
      <c r="F238" s="89">
        <v>108.645</v>
      </c>
      <c r="H238" s="94">
        <f t="shared" si="3"/>
        <v>0.9956348696880214</v>
      </c>
      <c r="Q238" s="89"/>
      <c r="R238" s="89"/>
      <c r="S238" s="89"/>
      <c r="T238" s="89"/>
      <c r="U238" s="89"/>
      <c r="V238" s="89"/>
      <c r="W238" s="89"/>
      <c r="X238" s="89"/>
      <c r="Y238" s="89"/>
      <c r="Z238" s="89"/>
      <c r="AA238" s="89"/>
      <c r="AB238" s="89"/>
    </row>
    <row r="239" spans="1:28" x14ac:dyDescent="0.2">
      <c r="A239" s="84" t="s">
        <v>584</v>
      </c>
      <c r="B239" s="88">
        <v>315000</v>
      </c>
      <c r="C239" s="84" t="s">
        <v>229</v>
      </c>
      <c r="D239" s="89">
        <v>105.572</v>
      </c>
      <c r="E239" s="89">
        <v>106.16</v>
      </c>
      <c r="F239" s="89">
        <v>107.863</v>
      </c>
      <c r="H239" s="94">
        <f t="shared" si="3"/>
        <v>0.99446119065561422</v>
      </c>
      <c r="Q239" s="89"/>
      <c r="R239" s="89"/>
      <c r="S239" s="89"/>
      <c r="T239" s="89"/>
      <c r="U239" s="89"/>
      <c r="V239" s="89"/>
      <c r="W239" s="89"/>
      <c r="X239" s="89"/>
      <c r="Y239" s="89"/>
      <c r="Z239" s="89"/>
      <c r="AA239" s="89"/>
      <c r="AB239" s="89"/>
    </row>
    <row r="240" spans="1:28" x14ac:dyDescent="0.2">
      <c r="A240" s="84" t="s">
        <v>584</v>
      </c>
      <c r="B240" s="88">
        <v>316000</v>
      </c>
      <c r="C240" s="84" t="s">
        <v>230</v>
      </c>
      <c r="D240" s="89">
        <v>109.91200000000001</v>
      </c>
      <c r="E240" s="89">
        <v>113.702</v>
      </c>
      <c r="F240" s="89">
        <v>117.94499999999999</v>
      </c>
      <c r="H240" s="94">
        <f t="shared" si="3"/>
        <v>0.96666725299467038</v>
      </c>
      <c r="Q240" s="89"/>
      <c r="R240" s="89"/>
      <c r="S240" s="89"/>
      <c r="T240" s="89"/>
      <c r="U240" s="89"/>
      <c r="V240" s="89"/>
      <c r="W240" s="89"/>
      <c r="X240" s="89"/>
      <c r="Y240" s="89"/>
      <c r="Z240" s="89"/>
      <c r="AA240" s="89"/>
      <c r="AB240" s="89"/>
    </row>
    <row r="241" spans="1:28" x14ac:dyDescent="0.2">
      <c r="A241" s="84" t="s">
        <v>584</v>
      </c>
      <c r="B241" s="88">
        <v>322110</v>
      </c>
      <c r="C241" s="84" t="s">
        <v>231</v>
      </c>
      <c r="D241" s="89">
        <v>117.804</v>
      </c>
      <c r="E241" s="89">
        <v>121.17700000000001</v>
      </c>
      <c r="F241" s="89">
        <v>124.554</v>
      </c>
      <c r="H241" s="94">
        <f t="shared" si="3"/>
        <v>0.97216468471739681</v>
      </c>
      <c r="Q241" s="89"/>
      <c r="R241" s="89"/>
      <c r="S241" s="89"/>
      <c r="T241" s="89"/>
      <c r="U241" s="89"/>
      <c r="V241" s="89"/>
      <c r="W241" s="89"/>
      <c r="X241" s="89"/>
      <c r="Y241" s="89"/>
      <c r="Z241" s="89"/>
      <c r="AA241" s="89"/>
      <c r="AB241" s="89"/>
    </row>
    <row r="242" spans="1:28" x14ac:dyDescent="0.2">
      <c r="A242" s="84" t="s">
        <v>584</v>
      </c>
      <c r="B242" s="88">
        <v>322120</v>
      </c>
      <c r="C242" s="84" t="s">
        <v>232</v>
      </c>
      <c r="D242" s="89">
        <v>103.85299999999999</v>
      </c>
      <c r="E242" s="89">
        <v>103.67700000000001</v>
      </c>
      <c r="F242" s="89">
        <v>102.736</v>
      </c>
      <c r="H242" s="94">
        <f t="shared" si="3"/>
        <v>1.0016975799839887</v>
      </c>
      <c r="Q242" s="89"/>
      <c r="R242" s="89"/>
      <c r="S242" s="89"/>
      <c r="T242" s="89"/>
      <c r="U242" s="89"/>
      <c r="V242" s="89"/>
      <c r="W242" s="89"/>
      <c r="X242" s="89"/>
      <c r="Y242" s="89"/>
      <c r="Z242" s="89"/>
      <c r="AA242" s="89"/>
      <c r="AB242" s="89"/>
    </row>
    <row r="243" spans="1:28" x14ac:dyDescent="0.2">
      <c r="A243" s="84" t="s">
        <v>584</v>
      </c>
      <c r="B243" s="88">
        <v>322130</v>
      </c>
      <c r="C243" s="84" t="s">
        <v>233</v>
      </c>
      <c r="D243" s="89">
        <v>116.85299999999999</v>
      </c>
      <c r="E243" s="89">
        <v>118.73099999999999</v>
      </c>
      <c r="F243" s="89">
        <v>116.056</v>
      </c>
      <c r="H243" s="94">
        <f t="shared" si="3"/>
        <v>0.98418273239507792</v>
      </c>
      <c r="Q243" s="89"/>
      <c r="R243" s="89"/>
      <c r="S243" s="89"/>
      <c r="T243" s="89"/>
      <c r="U243" s="89"/>
      <c r="V243" s="89"/>
      <c r="W243" s="89"/>
      <c r="X243" s="89"/>
      <c r="Y243" s="89"/>
      <c r="Z243" s="89"/>
      <c r="AA243" s="89"/>
      <c r="AB243" s="89"/>
    </row>
    <row r="244" spans="1:28" x14ac:dyDescent="0.2">
      <c r="A244" s="84" t="s">
        <v>584</v>
      </c>
      <c r="B244" s="88">
        <v>322210</v>
      </c>
      <c r="C244" s="84" t="s">
        <v>234</v>
      </c>
      <c r="D244" s="89">
        <v>117.01600000000001</v>
      </c>
      <c r="E244" s="89">
        <v>119.782</v>
      </c>
      <c r="F244" s="89">
        <v>120.55</v>
      </c>
      <c r="H244" s="94">
        <f t="shared" si="3"/>
        <v>0.97690804962348277</v>
      </c>
      <c r="Q244" s="89"/>
      <c r="R244" s="89"/>
      <c r="S244" s="89"/>
      <c r="T244" s="89"/>
      <c r="U244" s="89"/>
      <c r="V244" s="89"/>
      <c r="W244" s="89"/>
      <c r="X244" s="89"/>
      <c r="Y244" s="89"/>
      <c r="Z244" s="89"/>
      <c r="AA244" s="89"/>
      <c r="AB244" s="89"/>
    </row>
    <row r="245" spans="1:28" x14ac:dyDescent="0.2">
      <c r="A245" s="84" t="s">
        <v>584</v>
      </c>
      <c r="B245" s="88">
        <v>322220</v>
      </c>
      <c r="C245" s="84" t="s">
        <v>235</v>
      </c>
      <c r="D245" s="89">
        <v>107.767</v>
      </c>
      <c r="E245" s="89">
        <v>109.402</v>
      </c>
      <c r="F245" s="89">
        <v>108.557</v>
      </c>
      <c r="H245" s="94">
        <f t="shared" si="3"/>
        <v>0.98505511782234323</v>
      </c>
      <c r="Q245" s="89"/>
      <c r="R245" s="89"/>
      <c r="S245" s="89"/>
      <c r="T245" s="89"/>
      <c r="U245" s="89"/>
      <c r="V245" s="89"/>
      <c r="W245" s="89"/>
      <c r="X245" s="89"/>
      <c r="Y245" s="89"/>
      <c r="Z245" s="89"/>
      <c r="AA245" s="89"/>
      <c r="AB245" s="89"/>
    </row>
    <row r="246" spans="1:28" x14ac:dyDescent="0.2">
      <c r="A246" s="84" t="s">
        <v>584</v>
      </c>
      <c r="B246" s="88">
        <v>322230</v>
      </c>
      <c r="C246" s="84" t="s">
        <v>236</v>
      </c>
      <c r="D246" s="89">
        <v>106.764</v>
      </c>
      <c r="E246" s="89">
        <v>108.432</v>
      </c>
      <c r="F246" s="89">
        <v>108.036</v>
      </c>
      <c r="H246" s="94">
        <f t="shared" si="3"/>
        <v>0.98461708720672858</v>
      </c>
      <c r="Q246" s="89"/>
      <c r="R246" s="89"/>
      <c r="S246" s="89"/>
      <c r="T246" s="89"/>
      <c r="U246" s="89"/>
      <c r="V246" s="89"/>
      <c r="W246" s="89"/>
      <c r="X246" s="89"/>
      <c r="Y246" s="89"/>
      <c r="Z246" s="89"/>
      <c r="AA246" s="89"/>
      <c r="AB246" s="89"/>
    </row>
    <row r="247" spans="1:28" x14ac:dyDescent="0.2">
      <c r="A247" s="84" t="s">
        <v>584</v>
      </c>
      <c r="B247" s="88">
        <v>322291</v>
      </c>
      <c r="C247" s="84" t="s">
        <v>237</v>
      </c>
      <c r="D247" s="89">
        <v>102.66</v>
      </c>
      <c r="E247" s="89">
        <v>101.559</v>
      </c>
      <c r="F247" s="89">
        <v>101.199</v>
      </c>
      <c r="H247" s="94">
        <f t="shared" si="3"/>
        <v>1.0108409889817742</v>
      </c>
      <c r="Q247" s="89"/>
      <c r="R247" s="89"/>
      <c r="S247" s="89"/>
      <c r="T247" s="89"/>
      <c r="U247" s="89"/>
      <c r="V247" s="89"/>
      <c r="W247" s="89"/>
      <c r="X247" s="89"/>
      <c r="Y247" s="89"/>
      <c r="Z247" s="89"/>
      <c r="AA247" s="89"/>
      <c r="AB247" s="89"/>
    </row>
    <row r="248" spans="1:28" x14ac:dyDescent="0.2">
      <c r="A248" s="84" t="s">
        <v>584</v>
      </c>
      <c r="B248" s="88">
        <v>322299</v>
      </c>
      <c r="C248" s="84" t="s">
        <v>238</v>
      </c>
      <c r="D248" s="89">
        <v>108.197</v>
      </c>
      <c r="E248" s="89">
        <v>109.84399999999999</v>
      </c>
      <c r="F248" s="89">
        <v>110.864</v>
      </c>
      <c r="H248" s="94">
        <f t="shared" si="3"/>
        <v>0.98500600852117559</v>
      </c>
      <c r="Q248" s="89"/>
      <c r="R248" s="89"/>
      <c r="S248" s="89"/>
      <c r="T248" s="89"/>
      <c r="U248" s="89"/>
      <c r="V248" s="89"/>
      <c r="W248" s="89"/>
      <c r="X248" s="89"/>
      <c r="Y248" s="89"/>
      <c r="Z248" s="89"/>
      <c r="AA248" s="89"/>
      <c r="AB248" s="89"/>
    </row>
    <row r="249" spans="1:28" x14ac:dyDescent="0.2">
      <c r="A249" s="84" t="s">
        <v>584</v>
      </c>
      <c r="B249" s="88">
        <v>323110</v>
      </c>
      <c r="C249" s="84" t="s">
        <v>239</v>
      </c>
      <c r="D249" s="89">
        <v>102.364</v>
      </c>
      <c r="E249" s="89">
        <v>102.95099999999999</v>
      </c>
      <c r="F249" s="89">
        <v>103.36199999999999</v>
      </c>
      <c r="H249" s="94">
        <f t="shared" si="3"/>
        <v>0.99429825839477048</v>
      </c>
      <c r="Q249" s="89"/>
      <c r="R249" s="89"/>
      <c r="S249" s="89"/>
      <c r="T249" s="89"/>
      <c r="U249" s="89"/>
      <c r="V249" s="89"/>
      <c r="W249" s="89"/>
      <c r="X249" s="89"/>
      <c r="Y249" s="89"/>
      <c r="Z249" s="89"/>
      <c r="AA249" s="89"/>
      <c r="AB249" s="89"/>
    </row>
    <row r="250" spans="1:28" x14ac:dyDescent="0.2">
      <c r="A250" s="84" t="s">
        <v>584</v>
      </c>
      <c r="B250" s="88">
        <v>323120</v>
      </c>
      <c r="C250" s="84" t="s">
        <v>240</v>
      </c>
      <c r="D250" s="89">
        <v>99.034000000000006</v>
      </c>
      <c r="E250" s="89">
        <v>97.625</v>
      </c>
      <c r="F250" s="89">
        <v>98.161000000000001</v>
      </c>
      <c r="H250" s="94">
        <f t="shared" si="3"/>
        <v>1.0144327784891165</v>
      </c>
      <c r="Q250" s="89"/>
      <c r="R250" s="89"/>
      <c r="S250" s="89"/>
      <c r="T250" s="89"/>
      <c r="U250" s="89"/>
      <c r="V250" s="89"/>
      <c r="W250" s="89"/>
      <c r="X250" s="89"/>
      <c r="Y250" s="89"/>
      <c r="Z250" s="89"/>
      <c r="AA250" s="89"/>
      <c r="AB250" s="89"/>
    </row>
    <row r="251" spans="1:28" x14ac:dyDescent="0.2">
      <c r="A251" s="84" t="s">
        <v>584</v>
      </c>
      <c r="B251" s="88">
        <v>324110</v>
      </c>
      <c r="C251" s="84" t="s">
        <v>241</v>
      </c>
      <c r="D251" s="89">
        <v>168.03800000000001</v>
      </c>
      <c r="E251" s="89">
        <v>158.81100000000001</v>
      </c>
      <c r="F251" s="89">
        <v>100.11</v>
      </c>
      <c r="H251" s="94">
        <f t="shared" si="3"/>
        <v>1.0581005094105573</v>
      </c>
      <c r="Q251" s="89"/>
      <c r="R251" s="89"/>
      <c r="S251" s="89"/>
      <c r="T251" s="89"/>
      <c r="U251" s="89"/>
      <c r="V251" s="89"/>
      <c r="W251" s="89"/>
      <c r="X251" s="89"/>
      <c r="Y251" s="89"/>
      <c r="Z251" s="89"/>
      <c r="AA251" s="89"/>
      <c r="AB251" s="89"/>
    </row>
    <row r="252" spans="1:28" x14ac:dyDescent="0.2">
      <c r="A252" s="84" t="s">
        <v>584</v>
      </c>
      <c r="B252" s="88">
        <v>324121</v>
      </c>
      <c r="C252" s="84" t="s">
        <v>242</v>
      </c>
      <c r="D252" s="89">
        <v>117.47799999999999</v>
      </c>
      <c r="E252" s="89">
        <v>119.554</v>
      </c>
      <c r="F252" s="89">
        <v>116.121</v>
      </c>
      <c r="H252" s="94">
        <f t="shared" si="3"/>
        <v>0.98263546179968875</v>
      </c>
      <c r="Q252" s="89"/>
      <c r="R252" s="89"/>
      <c r="S252" s="89"/>
      <c r="T252" s="89"/>
      <c r="U252" s="89"/>
      <c r="V252" s="89"/>
      <c r="W252" s="89"/>
      <c r="X252" s="89"/>
      <c r="Y252" s="89"/>
      <c r="Z252" s="89"/>
      <c r="AA252" s="89"/>
      <c r="AB252" s="89"/>
    </row>
    <row r="253" spans="1:28" x14ac:dyDescent="0.2">
      <c r="A253" s="84" t="s">
        <v>584</v>
      </c>
      <c r="B253" s="88">
        <v>324122</v>
      </c>
      <c r="C253" s="84" t="s">
        <v>243</v>
      </c>
      <c r="D253" s="89">
        <v>108.48099999999999</v>
      </c>
      <c r="E253" s="89">
        <v>106.524</v>
      </c>
      <c r="F253" s="89">
        <v>104.759</v>
      </c>
      <c r="H253" s="94">
        <f t="shared" si="3"/>
        <v>1.0183714468101084</v>
      </c>
      <c r="Q253" s="89"/>
      <c r="R253" s="89"/>
      <c r="S253" s="89"/>
      <c r="T253" s="89"/>
      <c r="U253" s="89"/>
      <c r="V253" s="89"/>
      <c r="W253" s="89"/>
      <c r="X253" s="89"/>
      <c r="Y253" s="89"/>
      <c r="Z253" s="89"/>
      <c r="AA253" s="89"/>
      <c r="AB253" s="89"/>
    </row>
    <row r="254" spans="1:28" x14ac:dyDescent="0.2">
      <c r="A254" s="84" t="s">
        <v>584</v>
      </c>
      <c r="B254" s="88">
        <v>324190</v>
      </c>
      <c r="C254" s="84" t="s">
        <v>244</v>
      </c>
      <c r="D254" s="89">
        <v>134.458</v>
      </c>
      <c r="E254" s="89">
        <v>132.77199999999999</v>
      </c>
      <c r="F254" s="89">
        <v>126.48</v>
      </c>
      <c r="H254" s="94">
        <f t="shared" si="3"/>
        <v>1.0126984605187841</v>
      </c>
      <c r="Q254" s="89"/>
      <c r="R254" s="89"/>
      <c r="S254" s="89"/>
      <c r="T254" s="89"/>
      <c r="U254" s="89"/>
      <c r="V254" s="89"/>
      <c r="W254" s="89"/>
      <c r="X254" s="89"/>
      <c r="Y254" s="89"/>
      <c r="Z254" s="89"/>
      <c r="AA254" s="89"/>
      <c r="AB254" s="89"/>
    </row>
    <row r="255" spans="1:28" x14ac:dyDescent="0.2">
      <c r="A255" s="84" t="s">
        <v>584</v>
      </c>
      <c r="B255" s="88">
        <v>325110</v>
      </c>
      <c r="C255" s="84" t="s">
        <v>245</v>
      </c>
      <c r="D255" s="89">
        <v>151.125</v>
      </c>
      <c r="E255" s="89">
        <v>152.739</v>
      </c>
      <c r="F255" s="89">
        <v>93.132000000000005</v>
      </c>
      <c r="H255" s="94">
        <f t="shared" si="3"/>
        <v>0.9894329542552982</v>
      </c>
      <c r="Q255" s="89"/>
      <c r="R255" s="89"/>
      <c r="S255" s="89"/>
      <c r="T255" s="89"/>
      <c r="U255" s="89"/>
      <c r="V255" s="89"/>
      <c r="W255" s="89"/>
      <c r="X255" s="89"/>
      <c r="Y255" s="89"/>
      <c r="Z255" s="89"/>
      <c r="AA255" s="89"/>
      <c r="AB255" s="89"/>
    </row>
    <row r="256" spans="1:28" x14ac:dyDescent="0.2">
      <c r="A256" s="84" t="s">
        <v>584</v>
      </c>
      <c r="B256" s="88">
        <v>325120</v>
      </c>
      <c r="C256" s="84" t="s">
        <v>246</v>
      </c>
      <c r="D256" s="89">
        <v>111.286</v>
      </c>
      <c r="E256" s="89">
        <v>116.44499999999999</v>
      </c>
      <c r="F256" s="89">
        <v>117.386</v>
      </c>
      <c r="H256" s="94">
        <f t="shared" si="3"/>
        <v>0.95569582206191772</v>
      </c>
      <c r="Q256" s="89"/>
      <c r="R256" s="89"/>
      <c r="S256" s="89"/>
      <c r="T256" s="89"/>
      <c r="U256" s="89"/>
      <c r="V256" s="89"/>
      <c r="W256" s="89"/>
      <c r="X256" s="89"/>
      <c r="Y256" s="89"/>
      <c r="Z256" s="89"/>
      <c r="AA256" s="89"/>
      <c r="AB256" s="89"/>
    </row>
    <row r="257" spans="1:28" x14ac:dyDescent="0.2">
      <c r="A257" s="84" t="s">
        <v>584</v>
      </c>
      <c r="B257" s="88">
        <v>325130</v>
      </c>
      <c r="C257" s="84" t="s">
        <v>247</v>
      </c>
      <c r="D257" s="89">
        <v>122.923</v>
      </c>
      <c r="E257" s="89">
        <v>115.566</v>
      </c>
      <c r="F257" s="89">
        <v>104.53100000000001</v>
      </c>
      <c r="H257" s="94">
        <f t="shared" si="3"/>
        <v>1.0636605922157036</v>
      </c>
      <c r="Q257" s="89"/>
      <c r="R257" s="89"/>
      <c r="S257" s="89"/>
      <c r="T257" s="89"/>
      <c r="U257" s="89"/>
      <c r="V257" s="89"/>
      <c r="W257" s="89"/>
      <c r="X257" s="89"/>
      <c r="Y257" s="89"/>
      <c r="Z257" s="89"/>
      <c r="AA257" s="89"/>
      <c r="AB257" s="89"/>
    </row>
    <row r="258" spans="1:28" x14ac:dyDescent="0.2">
      <c r="A258" s="84" t="s">
        <v>584</v>
      </c>
      <c r="B258" s="88">
        <v>325180</v>
      </c>
      <c r="C258" s="84" t="s">
        <v>248</v>
      </c>
      <c r="D258" s="89">
        <v>109.38500000000001</v>
      </c>
      <c r="E258" s="89">
        <v>108.678</v>
      </c>
      <c r="F258" s="89">
        <v>109.143</v>
      </c>
      <c r="H258" s="94">
        <f t="shared" si="3"/>
        <v>1.0065054564861333</v>
      </c>
      <c r="Q258" s="89"/>
      <c r="R258" s="89"/>
      <c r="S258" s="89"/>
      <c r="T258" s="89"/>
      <c r="U258" s="89"/>
      <c r="V258" s="89"/>
      <c r="W258" s="89"/>
      <c r="X258" s="89"/>
      <c r="Y258" s="89"/>
      <c r="Z258" s="89"/>
      <c r="AA258" s="89"/>
      <c r="AB258" s="89"/>
    </row>
    <row r="259" spans="1:28" x14ac:dyDescent="0.2">
      <c r="A259" s="84" t="s">
        <v>584</v>
      </c>
      <c r="B259" s="88">
        <v>325190</v>
      </c>
      <c r="C259" s="84" t="s">
        <v>249</v>
      </c>
      <c r="D259" s="89">
        <v>120.19</v>
      </c>
      <c r="E259" s="89">
        <v>117.345</v>
      </c>
      <c r="F259" s="89">
        <v>100.63200000000001</v>
      </c>
      <c r="H259" s="94">
        <f t="shared" si="3"/>
        <v>1.0242447483914952</v>
      </c>
      <c r="Q259" s="89"/>
      <c r="R259" s="89"/>
      <c r="S259" s="89"/>
      <c r="T259" s="89"/>
      <c r="U259" s="89"/>
      <c r="V259" s="89"/>
      <c r="W259" s="89"/>
      <c r="X259" s="89"/>
      <c r="Y259" s="89"/>
      <c r="Z259" s="89"/>
      <c r="AA259" s="89"/>
      <c r="AB259" s="89"/>
    </row>
    <row r="260" spans="1:28" x14ac:dyDescent="0.2">
      <c r="A260" s="84" t="s">
        <v>584</v>
      </c>
      <c r="B260" s="88">
        <v>325211</v>
      </c>
      <c r="C260" s="84" t="s">
        <v>250</v>
      </c>
      <c r="D260" s="89">
        <v>127.10599999999999</v>
      </c>
      <c r="E260" s="89">
        <v>132.06899999999999</v>
      </c>
      <c r="F260" s="89">
        <v>112.352</v>
      </c>
      <c r="H260" s="94">
        <f t="shared" si="3"/>
        <v>0.96242115863677324</v>
      </c>
      <c r="Q260" s="89"/>
      <c r="R260" s="89"/>
      <c r="S260" s="89"/>
      <c r="T260" s="89"/>
      <c r="U260" s="89"/>
      <c r="V260" s="89"/>
      <c r="W260" s="89"/>
      <c r="X260" s="89"/>
      <c r="Y260" s="89"/>
      <c r="Z260" s="89"/>
      <c r="AA260" s="89"/>
      <c r="AB260" s="89"/>
    </row>
    <row r="261" spans="1:28" x14ac:dyDescent="0.2">
      <c r="A261" s="84" t="s">
        <v>584</v>
      </c>
      <c r="B261" s="88" t="s">
        <v>427</v>
      </c>
      <c r="C261" s="84" t="s">
        <v>251</v>
      </c>
      <c r="D261" s="89">
        <v>123.205</v>
      </c>
      <c r="E261" s="89">
        <v>122.38</v>
      </c>
      <c r="F261" s="89">
        <v>112.334</v>
      </c>
      <c r="H261" s="94">
        <f t="shared" si="3"/>
        <v>1.0067412975976466</v>
      </c>
      <c r="Q261" s="89"/>
      <c r="R261" s="89"/>
      <c r="S261" s="89"/>
      <c r="T261" s="89"/>
      <c r="U261" s="89"/>
      <c r="V261" s="89"/>
      <c r="W261" s="89"/>
      <c r="X261" s="89"/>
      <c r="Y261" s="89"/>
      <c r="Z261" s="89"/>
      <c r="AA261" s="89"/>
      <c r="AB261" s="89"/>
    </row>
    <row r="262" spans="1:28" x14ac:dyDescent="0.2">
      <c r="A262" s="84" t="s">
        <v>584</v>
      </c>
      <c r="B262" s="88">
        <v>325310</v>
      </c>
      <c r="C262" s="84" t="s">
        <v>252</v>
      </c>
      <c r="D262" s="89">
        <v>141.80199999999999</v>
      </c>
      <c r="E262" s="89">
        <v>134.79300000000001</v>
      </c>
      <c r="F262" s="89">
        <v>129.803</v>
      </c>
      <c r="H262" s="94">
        <f t="shared" si="3"/>
        <v>1.0519982491672415</v>
      </c>
      <c r="Q262" s="89"/>
      <c r="R262" s="89"/>
      <c r="S262" s="89"/>
      <c r="T262" s="89"/>
      <c r="U262" s="89"/>
      <c r="V262" s="89"/>
      <c r="W262" s="89"/>
      <c r="X262" s="89"/>
      <c r="Y262" s="89"/>
      <c r="Z262" s="89"/>
      <c r="AA262" s="89"/>
      <c r="AB262" s="89"/>
    </row>
    <row r="263" spans="1:28" x14ac:dyDescent="0.2">
      <c r="A263" s="84" t="s">
        <v>584</v>
      </c>
      <c r="B263" s="88">
        <v>325320</v>
      </c>
      <c r="C263" s="84" t="s">
        <v>253</v>
      </c>
      <c r="D263" s="89">
        <v>98.938999999999993</v>
      </c>
      <c r="E263" s="89">
        <v>99.662000000000006</v>
      </c>
      <c r="F263" s="89">
        <v>97.236000000000004</v>
      </c>
      <c r="H263" s="94">
        <f t="shared" ref="H263:H326" si="4">D263/E263</f>
        <v>0.99274547972145843</v>
      </c>
      <c r="Q263" s="89"/>
      <c r="R263" s="89"/>
      <c r="S263" s="89"/>
      <c r="T263" s="89"/>
      <c r="U263" s="89"/>
      <c r="V263" s="89"/>
      <c r="W263" s="89"/>
      <c r="X263" s="89"/>
      <c r="Y263" s="89"/>
      <c r="Z263" s="89"/>
      <c r="AA263" s="89"/>
      <c r="AB263" s="89"/>
    </row>
    <row r="264" spans="1:28" x14ac:dyDescent="0.2">
      <c r="A264" s="84" t="s">
        <v>584</v>
      </c>
      <c r="B264" s="88">
        <v>325411</v>
      </c>
      <c r="C264" s="84" t="s">
        <v>254</v>
      </c>
      <c r="D264" s="89">
        <v>106.322</v>
      </c>
      <c r="E264" s="89">
        <v>109.268</v>
      </c>
      <c r="F264" s="89">
        <v>110.91500000000001</v>
      </c>
      <c r="H264" s="94">
        <f t="shared" si="4"/>
        <v>0.97303876706812609</v>
      </c>
      <c r="Q264" s="89"/>
      <c r="R264" s="89"/>
      <c r="S264" s="89"/>
      <c r="T264" s="89"/>
      <c r="U264" s="89"/>
      <c r="V264" s="89"/>
      <c r="W264" s="89"/>
      <c r="X264" s="89"/>
      <c r="Y264" s="89"/>
      <c r="Z264" s="89"/>
      <c r="AA264" s="89"/>
      <c r="AB264" s="89"/>
    </row>
    <row r="265" spans="1:28" x14ac:dyDescent="0.2">
      <c r="A265" s="84" t="s">
        <v>584</v>
      </c>
      <c r="B265" s="88">
        <v>325412</v>
      </c>
      <c r="C265" s="84" t="s">
        <v>255</v>
      </c>
      <c r="D265" s="89">
        <v>122.333</v>
      </c>
      <c r="E265" s="89">
        <v>129.602</v>
      </c>
      <c r="F265" s="89">
        <v>138.471</v>
      </c>
      <c r="H265" s="94">
        <f t="shared" si="4"/>
        <v>0.94391290257866389</v>
      </c>
      <c r="Q265" s="89"/>
      <c r="R265" s="89"/>
      <c r="S265" s="89"/>
      <c r="T265" s="89"/>
      <c r="U265" s="89"/>
      <c r="V265" s="89"/>
      <c r="W265" s="89"/>
      <c r="X265" s="89"/>
      <c r="Y265" s="89"/>
      <c r="Z265" s="89"/>
      <c r="AA265" s="89"/>
      <c r="AB265" s="89"/>
    </row>
    <row r="266" spans="1:28" x14ac:dyDescent="0.2">
      <c r="A266" s="84" t="s">
        <v>584</v>
      </c>
      <c r="B266" s="88">
        <v>325413</v>
      </c>
      <c r="C266" s="84" t="s">
        <v>256</v>
      </c>
      <c r="D266" s="89">
        <v>116.297</v>
      </c>
      <c r="E266" s="89">
        <v>121.217</v>
      </c>
      <c r="F266" s="89">
        <v>118.542</v>
      </c>
      <c r="H266" s="94">
        <f t="shared" si="4"/>
        <v>0.95941163368174431</v>
      </c>
      <c r="Q266" s="89"/>
      <c r="R266" s="89"/>
      <c r="S266" s="89"/>
      <c r="T266" s="89"/>
      <c r="U266" s="89"/>
      <c r="V266" s="89"/>
      <c r="W266" s="89"/>
      <c r="X266" s="89"/>
      <c r="Y266" s="89"/>
      <c r="Z266" s="89"/>
      <c r="AA266" s="89"/>
      <c r="AB266" s="89"/>
    </row>
    <row r="267" spans="1:28" x14ac:dyDescent="0.2">
      <c r="A267" s="84" t="s">
        <v>584</v>
      </c>
      <c r="B267" s="88">
        <v>325414</v>
      </c>
      <c r="C267" s="84" t="s">
        <v>257</v>
      </c>
      <c r="D267" s="89">
        <v>108.337</v>
      </c>
      <c r="E267" s="89">
        <v>110.45399999999999</v>
      </c>
      <c r="F267" s="89">
        <v>114.527</v>
      </c>
      <c r="H267" s="94">
        <f t="shared" si="4"/>
        <v>0.98083365020732627</v>
      </c>
      <c r="Q267" s="89"/>
      <c r="R267" s="89"/>
      <c r="S267" s="89"/>
      <c r="T267" s="89"/>
      <c r="U267" s="89"/>
      <c r="V267" s="89"/>
      <c r="W267" s="89"/>
      <c r="X267" s="89"/>
      <c r="Y267" s="89"/>
      <c r="Z267" s="89"/>
      <c r="AA267" s="89"/>
      <c r="AB267" s="89"/>
    </row>
    <row r="268" spans="1:28" x14ac:dyDescent="0.2">
      <c r="A268" s="84" t="s">
        <v>584</v>
      </c>
      <c r="B268" s="88">
        <v>325510</v>
      </c>
      <c r="C268" s="84" t="s">
        <v>258</v>
      </c>
      <c r="D268" s="89">
        <v>115.03</v>
      </c>
      <c r="E268" s="89">
        <v>115.869</v>
      </c>
      <c r="F268" s="89">
        <v>114.315</v>
      </c>
      <c r="H268" s="94">
        <f t="shared" si="4"/>
        <v>0.99275906411550974</v>
      </c>
      <c r="Q268" s="89"/>
      <c r="R268" s="89"/>
      <c r="S268" s="89"/>
      <c r="T268" s="89"/>
      <c r="U268" s="89"/>
      <c r="V268" s="89"/>
      <c r="W268" s="89"/>
      <c r="X268" s="89"/>
      <c r="Y268" s="89"/>
      <c r="Z268" s="89"/>
      <c r="AA268" s="89"/>
      <c r="AB268" s="89"/>
    </row>
    <row r="269" spans="1:28" x14ac:dyDescent="0.2">
      <c r="A269" s="84" t="s">
        <v>584</v>
      </c>
      <c r="B269" s="88">
        <v>325520</v>
      </c>
      <c r="C269" s="84" t="s">
        <v>259</v>
      </c>
      <c r="D269" s="89">
        <v>110.495</v>
      </c>
      <c r="E269" s="89">
        <v>110.96299999999999</v>
      </c>
      <c r="F269" s="89">
        <v>111.16500000000001</v>
      </c>
      <c r="H269" s="94">
        <f t="shared" si="4"/>
        <v>0.99578237790975377</v>
      </c>
      <c r="Q269" s="89"/>
      <c r="R269" s="89"/>
      <c r="S269" s="89"/>
      <c r="T269" s="89"/>
      <c r="U269" s="89"/>
      <c r="V269" s="89"/>
      <c r="W269" s="89"/>
      <c r="X269" s="89"/>
      <c r="Y269" s="89"/>
      <c r="Z269" s="89"/>
      <c r="AA269" s="89"/>
      <c r="AB269" s="89"/>
    </row>
    <row r="270" spans="1:28" x14ac:dyDescent="0.2">
      <c r="A270" s="84" t="s">
        <v>584</v>
      </c>
      <c r="B270" s="88">
        <v>325610</v>
      </c>
      <c r="C270" s="84" t="s">
        <v>260</v>
      </c>
      <c r="D270" s="89">
        <v>109.435</v>
      </c>
      <c r="E270" s="89">
        <v>110.40600000000001</v>
      </c>
      <c r="F270" s="89">
        <v>110.44199999999999</v>
      </c>
      <c r="H270" s="94">
        <f t="shared" si="4"/>
        <v>0.99120518812383385</v>
      </c>
      <c r="Q270" s="89"/>
      <c r="R270" s="89"/>
      <c r="S270" s="89"/>
      <c r="T270" s="89"/>
      <c r="U270" s="89"/>
      <c r="V270" s="89"/>
      <c r="W270" s="89"/>
      <c r="X270" s="89"/>
      <c r="Y270" s="89"/>
      <c r="Z270" s="89"/>
      <c r="AA270" s="89"/>
      <c r="AB270" s="89"/>
    </row>
    <row r="271" spans="1:28" x14ac:dyDescent="0.2">
      <c r="A271" s="84" t="s">
        <v>584</v>
      </c>
      <c r="B271" s="88">
        <v>325620</v>
      </c>
      <c r="C271" s="84" t="s">
        <v>261</v>
      </c>
      <c r="D271" s="89">
        <v>105.926</v>
      </c>
      <c r="E271" s="89">
        <v>109.193</v>
      </c>
      <c r="F271" s="89">
        <v>109.712</v>
      </c>
      <c r="H271" s="94">
        <f t="shared" si="4"/>
        <v>0.97008049966572951</v>
      </c>
      <c r="Q271" s="89"/>
      <c r="R271" s="89"/>
      <c r="S271" s="89"/>
      <c r="T271" s="89"/>
      <c r="U271" s="89"/>
      <c r="V271" s="89"/>
      <c r="W271" s="89"/>
      <c r="X271" s="89"/>
      <c r="Y271" s="89"/>
      <c r="Z271" s="89"/>
      <c r="AA271" s="89"/>
      <c r="AB271" s="89"/>
    </row>
    <row r="272" spans="1:28" x14ac:dyDescent="0.2">
      <c r="A272" s="84" t="s">
        <v>584</v>
      </c>
      <c r="B272" s="88">
        <v>325910</v>
      </c>
      <c r="C272" s="84" t="s">
        <v>262</v>
      </c>
      <c r="D272" s="89">
        <v>108.685</v>
      </c>
      <c r="E272" s="89">
        <v>109.443</v>
      </c>
      <c r="F272" s="89">
        <v>112.91800000000001</v>
      </c>
      <c r="H272" s="94">
        <f t="shared" si="4"/>
        <v>0.99307402026625735</v>
      </c>
      <c r="Q272" s="89"/>
      <c r="R272" s="89"/>
      <c r="S272" s="89"/>
      <c r="T272" s="89"/>
      <c r="U272" s="89"/>
      <c r="V272" s="89"/>
      <c r="W272" s="89"/>
      <c r="X272" s="89"/>
      <c r="Y272" s="89"/>
      <c r="Z272" s="89"/>
      <c r="AA272" s="89"/>
      <c r="AB272" s="89"/>
    </row>
    <row r="273" spans="1:28" x14ac:dyDescent="0.2">
      <c r="A273" s="84" t="s">
        <v>584</v>
      </c>
      <c r="B273" s="88" t="s">
        <v>428</v>
      </c>
      <c r="C273" s="84" t="s">
        <v>263</v>
      </c>
      <c r="D273" s="89">
        <v>109.01600000000001</v>
      </c>
      <c r="E273" s="89">
        <v>108.98399999999999</v>
      </c>
      <c r="F273" s="89">
        <v>107.88200000000001</v>
      </c>
      <c r="H273" s="94">
        <f t="shared" si="4"/>
        <v>1.0002936210819937</v>
      </c>
      <c r="Q273" s="89"/>
      <c r="R273" s="89"/>
      <c r="S273" s="89"/>
      <c r="T273" s="89"/>
      <c r="U273" s="89"/>
      <c r="V273" s="89"/>
      <c r="W273" s="89"/>
      <c r="X273" s="89"/>
      <c r="Y273" s="89"/>
      <c r="Z273" s="89"/>
      <c r="AA273" s="89"/>
      <c r="AB273" s="89"/>
    </row>
    <row r="274" spans="1:28" x14ac:dyDescent="0.2">
      <c r="A274" s="84" t="s">
        <v>584</v>
      </c>
      <c r="B274" s="88">
        <v>326110</v>
      </c>
      <c r="C274" s="84" t="s">
        <v>264</v>
      </c>
      <c r="D274" s="89">
        <v>117.64100000000001</v>
      </c>
      <c r="E274" s="89">
        <v>120.85299999999999</v>
      </c>
      <c r="F274" s="89">
        <v>117.346</v>
      </c>
      <c r="H274" s="94">
        <f t="shared" si="4"/>
        <v>0.97342225679130856</v>
      </c>
      <c r="Q274" s="89"/>
      <c r="R274" s="89"/>
      <c r="S274" s="89"/>
      <c r="T274" s="89"/>
      <c r="U274" s="89"/>
      <c r="V274" s="89"/>
      <c r="W274" s="89"/>
      <c r="X274" s="89"/>
      <c r="Y274" s="89"/>
      <c r="Z274" s="89"/>
      <c r="AA274" s="89"/>
      <c r="AB274" s="89"/>
    </row>
    <row r="275" spans="1:28" x14ac:dyDescent="0.2">
      <c r="A275" s="84" t="s">
        <v>584</v>
      </c>
      <c r="B275" s="88">
        <v>326120</v>
      </c>
      <c r="C275" s="84" t="s">
        <v>265</v>
      </c>
      <c r="D275" s="89">
        <v>116.669</v>
      </c>
      <c r="E275" s="89">
        <v>118.27500000000001</v>
      </c>
      <c r="F275" s="89">
        <v>117.425</v>
      </c>
      <c r="H275" s="94">
        <f t="shared" si="4"/>
        <v>0.98642147537518488</v>
      </c>
      <c r="Q275" s="89"/>
      <c r="R275" s="89"/>
      <c r="S275" s="89"/>
      <c r="T275" s="89"/>
      <c r="U275" s="89"/>
      <c r="V275" s="89"/>
      <c r="W275" s="89"/>
      <c r="X275" s="89"/>
      <c r="Y275" s="89"/>
      <c r="Z275" s="89"/>
      <c r="AA275" s="89"/>
      <c r="AB275" s="89"/>
    </row>
    <row r="276" spans="1:28" x14ac:dyDescent="0.2">
      <c r="A276" s="84" t="s">
        <v>584</v>
      </c>
      <c r="B276" s="88">
        <v>326130</v>
      </c>
      <c r="C276" s="84" t="s">
        <v>266</v>
      </c>
      <c r="D276" s="89">
        <v>109.864</v>
      </c>
      <c r="E276" s="89">
        <v>113.181</v>
      </c>
      <c r="F276" s="89">
        <v>113.49</v>
      </c>
      <c r="H276" s="94">
        <f t="shared" si="4"/>
        <v>0.97069296083264867</v>
      </c>
      <c r="Q276" s="89"/>
      <c r="R276" s="89"/>
      <c r="S276" s="89"/>
      <c r="T276" s="89"/>
      <c r="U276" s="89"/>
      <c r="V276" s="89"/>
      <c r="W276" s="89"/>
      <c r="X276" s="89"/>
      <c r="Y276" s="89"/>
      <c r="Z276" s="89"/>
      <c r="AA276" s="89"/>
      <c r="AB276" s="89"/>
    </row>
    <row r="277" spans="1:28" x14ac:dyDescent="0.2">
      <c r="A277" s="84" t="s">
        <v>584</v>
      </c>
      <c r="B277" s="88">
        <v>326140</v>
      </c>
      <c r="C277" s="84" t="s">
        <v>267</v>
      </c>
      <c r="D277" s="89">
        <v>109.77200000000001</v>
      </c>
      <c r="E277" s="89">
        <v>110.80200000000001</v>
      </c>
      <c r="F277" s="89">
        <v>112.602</v>
      </c>
      <c r="H277" s="94">
        <f t="shared" si="4"/>
        <v>0.99070413891445996</v>
      </c>
      <c r="Q277" s="89"/>
      <c r="R277" s="89"/>
      <c r="S277" s="89"/>
      <c r="T277" s="89"/>
      <c r="U277" s="89"/>
      <c r="V277" s="89"/>
      <c r="W277" s="89"/>
      <c r="X277" s="89"/>
      <c r="Y277" s="89"/>
      <c r="Z277" s="89"/>
      <c r="AA277" s="89"/>
      <c r="AB277" s="89"/>
    </row>
    <row r="278" spans="1:28" x14ac:dyDescent="0.2">
      <c r="A278" s="84" t="s">
        <v>584</v>
      </c>
      <c r="B278" s="88">
        <v>326150</v>
      </c>
      <c r="C278" s="84" t="s">
        <v>268</v>
      </c>
      <c r="D278" s="89">
        <v>104.09699999999999</v>
      </c>
      <c r="E278" s="89">
        <v>105.12</v>
      </c>
      <c r="F278" s="89">
        <v>105.211</v>
      </c>
      <c r="H278" s="94">
        <f t="shared" si="4"/>
        <v>0.9902682648401826</v>
      </c>
      <c r="Q278" s="89"/>
      <c r="R278" s="89"/>
      <c r="S278" s="89"/>
      <c r="T278" s="89"/>
      <c r="U278" s="89"/>
      <c r="V278" s="89"/>
      <c r="W278" s="89"/>
      <c r="X278" s="89"/>
      <c r="Y278" s="89"/>
      <c r="Z278" s="89"/>
      <c r="AA278" s="89"/>
      <c r="AB278" s="89"/>
    </row>
    <row r="279" spans="1:28" x14ac:dyDescent="0.2">
      <c r="A279" s="84" t="s">
        <v>584</v>
      </c>
      <c r="B279" s="88">
        <v>326160</v>
      </c>
      <c r="C279" s="84" t="s">
        <v>269</v>
      </c>
      <c r="D279" s="89">
        <v>114.94499999999999</v>
      </c>
      <c r="E279" s="89">
        <v>113.126</v>
      </c>
      <c r="F279" s="89">
        <v>105.687</v>
      </c>
      <c r="H279" s="94">
        <f t="shared" si="4"/>
        <v>1.0160794158725668</v>
      </c>
      <c r="Q279" s="89"/>
      <c r="R279" s="89"/>
      <c r="S279" s="89"/>
      <c r="T279" s="89"/>
      <c r="U279" s="89"/>
      <c r="V279" s="89"/>
      <c r="W279" s="89"/>
      <c r="X279" s="89"/>
      <c r="Y279" s="89"/>
      <c r="Z279" s="89"/>
      <c r="AA279" s="89"/>
      <c r="AB279" s="89"/>
    </row>
    <row r="280" spans="1:28" x14ac:dyDescent="0.2">
      <c r="A280" s="84" t="s">
        <v>584</v>
      </c>
      <c r="B280" s="88">
        <v>326190</v>
      </c>
      <c r="C280" s="84" t="s">
        <v>270</v>
      </c>
      <c r="D280" s="89">
        <v>110.77</v>
      </c>
      <c r="E280" s="89">
        <v>112.08</v>
      </c>
      <c r="F280" s="89">
        <v>111.506</v>
      </c>
      <c r="H280" s="94">
        <f t="shared" si="4"/>
        <v>0.988311920057102</v>
      </c>
      <c r="Q280" s="89"/>
      <c r="R280" s="89"/>
      <c r="S280" s="89"/>
      <c r="T280" s="89"/>
      <c r="U280" s="89"/>
      <c r="V280" s="89"/>
      <c r="W280" s="89"/>
      <c r="X280" s="89"/>
      <c r="Y280" s="89"/>
      <c r="Z280" s="89"/>
      <c r="AA280" s="89"/>
      <c r="AB280" s="89"/>
    </row>
    <row r="281" spans="1:28" x14ac:dyDescent="0.2">
      <c r="A281" s="84" t="s">
        <v>584</v>
      </c>
      <c r="B281" s="88">
        <v>326210</v>
      </c>
      <c r="C281" s="84" t="s">
        <v>271</v>
      </c>
      <c r="D281" s="89">
        <v>118.878</v>
      </c>
      <c r="E281" s="89">
        <v>116.17700000000001</v>
      </c>
      <c r="F281" s="89">
        <v>114.18</v>
      </c>
      <c r="H281" s="94">
        <f t="shared" si="4"/>
        <v>1.023249007979204</v>
      </c>
      <c r="Q281" s="89"/>
      <c r="R281" s="89"/>
      <c r="S281" s="89"/>
      <c r="T281" s="89"/>
      <c r="U281" s="89"/>
      <c r="V281" s="89"/>
      <c r="W281" s="89"/>
      <c r="X281" s="89"/>
      <c r="Y281" s="89"/>
      <c r="Z281" s="89"/>
      <c r="AA281" s="89"/>
      <c r="AB281" s="89"/>
    </row>
    <row r="282" spans="1:28" x14ac:dyDescent="0.2">
      <c r="A282" s="84" t="s">
        <v>584</v>
      </c>
      <c r="B282" s="88">
        <v>326220</v>
      </c>
      <c r="C282" s="84" t="s">
        <v>272</v>
      </c>
      <c r="D282" s="89">
        <v>127.026</v>
      </c>
      <c r="E282" s="89">
        <v>126.499</v>
      </c>
      <c r="F282" s="89">
        <v>125.26600000000001</v>
      </c>
      <c r="H282" s="94">
        <f t="shared" si="4"/>
        <v>1.0041660408382675</v>
      </c>
      <c r="Q282" s="89"/>
      <c r="R282" s="89"/>
      <c r="S282" s="89"/>
      <c r="T282" s="89"/>
      <c r="U282" s="89"/>
      <c r="V282" s="89"/>
      <c r="W282" s="89"/>
      <c r="X282" s="89"/>
      <c r="Y282" s="89"/>
      <c r="Z282" s="89"/>
      <c r="AA282" s="89"/>
      <c r="AB282" s="89"/>
    </row>
    <row r="283" spans="1:28" x14ac:dyDescent="0.2">
      <c r="A283" s="84" t="s">
        <v>584</v>
      </c>
      <c r="B283" s="88">
        <v>326290</v>
      </c>
      <c r="C283" s="84" t="s">
        <v>273</v>
      </c>
      <c r="D283" s="89">
        <v>114.658</v>
      </c>
      <c r="E283" s="89">
        <v>114.089</v>
      </c>
      <c r="F283" s="89">
        <v>114.316</v>
      </c>
      <c r="H283" s="94">
        <f t="shared" si="4"/>
        <v>1.0049873344494211</v>
      </c>
      <c r="Q283" s="89"/>
      <c r="R283" s="89"/>
      <c r="S283" s="89"/>
      <c r="T283" s="89"/>
      <c r="U283" s="89"/>
      <c r="V283" s="89"/>
      <c r="W283" s="89"/>
      <c r="X283" s="89"/>
      <c r="Y283" s="89"/>
      <c r="Z283" s="89"/>
      <c r="AA283" s="89"/>
      <c r="AB283" s="89"/>
    </row>
    <row r="284" spans="1:28" x14ac:dyDescent="0.2">
      <c r="A284" s="84" t="s">
        <v>584</v>
      </c>
      <c r="B284" s="90">
        <v>423000</v>
      </c>
      <c r="C284" s="84" t="s">
        <v>471</v>
      </c>
      <c r="D284" s="89">
        <v>104.973</v>
      </c>
      <c r="E284" s="89">
        <v>104.723</v>
      </c>
      <c r="F284" s="89">
        <v>105.571</v>
      </c>
      <c r="H284" s="94">
        <f t="shared" si="4"/>
        <v>1.0023872501742692</v>
      </c>
      <c r="Q284" s="89"/>
      <c r="R284" s="89"/>
      <c r="S284" s="89"/>
      <c r="T284" s="89"/>
      <c r="U284" s="89"/>
      <c r="V284" s="89"/>
      <c r="W284" s="89"/>
      <c r="X284" s="89"/>
      <c r="Y284" s="89"/>
      <c r="Z284" s="89"/>
      <c r="AA284" s="89"/>
      <c r="AB284" s="89"/>
    </row>
    <row r="285" spans="1:28" x14ac:dyDescent="0.2">
      <c r="A285" s="84" t="s">
        <v>584</v>
      </c>
      <c r="B285" s="90">
        <v>424000</v>
      </c>
      <c r="C285" s="84" t="s">
        <v>472</v>
      </c>
      <c r="D285" s="89">
        <v>111.42</v>
      </c>
      <c r="E285" s="89">
        <v>114.081</v>
      </c>
      <c r="F285" s="89">
        <v>116.629</v>
      </c>
      <c r="H285" s="94">
        <f t="shared" si="4"/>
        <v>0.97667446814105763</v>
      </c>
      <c r="Q285" s="89"/>
      <c r="R285" s="89"/>
      <c r="S285" s="89"/>
      <c r="T285" s="89"/>
      <c r="U285" s="89"/>
      <c r="V285" s="89"/>
      <c r="W285" s="89"/>
      <c r="X285" s="89"/>
      <c r="Y285" s="89"/>
      <c r="Z285" s="89"/>
      <c r="AA285" s="89"/>
      <c r="AB285" s="89"/>
    </row>
    <row r="286" spans="1:28" x14ac:dyDescent="0.2">
      <c r="A286" s="84" t="s">
        <v>584</v>
      </c>
      <c r="B286" s="90">
        <v>425000</v>
      </c>
      <c r="C286" s="84" t="s">
        <v>473</v>
      </c>
      <c r="D286" s="89">
        <v>114.352</v>
      </c>
      <c r="E286" s="89">
        <v>116.04900000000001</v>
      </c>
      <c r="F286" s="89">
        <v>111.947</v>
      </c>
      <c r="H286" s="94">
        <f t="shared" si="4"/>
        <v>0.98537686666839008</v>
      </c>
      <c r="Q286" s="89"/>
      <c r="R286" s="89"/>
      <c r="S286" s="89"/>
      <c r="T286" s="89"/>
      <c r="U286" s="89"/>
      <c r="V286" s="89"/>
      <c r="W286" s="89"/>
      <c r="X286" s="89"/>
      <c r="Y286" s="89"/>
      <c r="Z286" s="89"/>
      <c r="AA286" s="89"/>
      <c r="AB286" s="89"/>
    </row>
    <row r="287" spans="1:28" x14ac:dyDescent="0.2">
      <c r="A287" s="84" t="s">
        <v>584</v>
      </c>
      <c r="B287" s="90" t="s">
        <v>474</v>
      </c>
      <c r="C287" s="84" t="s">
        <v>475</v>
      </c>
      <c r="D287" s="89">
        <v>113.964</v>
      </c>
      <c r="E287" s="89">
        <v>112.119</v>
      </c>
      <c r="F287" s="89">
        <v>101.11799999999999</v>
      </c>
      <c r="H287" s="94">
        <f t="shared" si="4"/>
        <v>1.0164557300725123</v>
      </c>
      <c r="Q287" s="89"/>
      <c r="R287" s="89"/>
      <c r="S287" s="89"/>
      <c r="T287" s="89"/>
      <c r="U287" s="89"/>
      <c r="V287" s="89"/>
      <c r="W287" s="89"/>
      <c r="X287" s="89"/>
      <c r="Y287" s="89"/>
      <c r="Z287" s="89"/>
      <c r="AA287" s="89"/>
      <c r="AB287" s="89"/>
    </row>
    <row r="288" spans="1:28" x14ac:dyDescent="0.2">
      <c r="B288" s="91">
        <v>420000</v>
      </c>
      <c r="C288" s="92" t="s">
        <v>274</v>
      </c>
      <c r="D288" s="93">
        <v>108.36144276025563</v>
      </c>
      <c r="E288" s="93">
        <v>109.41599415205432</v>
      </c>
      <c r="F288" s="93">
        <v>110.50748438678214</v>
      </c>
      <c r="H288" s="94">
        <f t="shared" si="4"/>
        <v>0.99036199963294946</v>
      </c>
      <c r="Q288" s="89"/>
      <c r="R288" s="89"/>
      <c r="S288" s="89"/>
      <c r="T288" s="89"/>
      <c r="U288" s="89"/>
      <c r="V288" s="89"/>
      <c r="W288" s="89"/>
      <c r="X288" s="89"/>
      <c r="Y288" s="89"/>
      <c r="Z288" s="89"/>
      <c r="AA288" s="89"/>
      <c r="AB288" s="89"/>
    </row>
    <row r="289" spans="1:28" x14ac:dyDescent="0.2">
      <c r="A289" s="84" t="s">
        <v>584</v>
      </c>
      <c r="B289" s="88">
        <v>441000</v>
      </c>
      <c r="C289" s="84" t="s">
        <v>275</v>
      </c>
      <c r="D289" s="89">
        <v>104.239</v>
      </c>
      <c r="E289" s="89">
        <v>104.33</v>
      </c>
      <c r="F289" s="89">
        <v>102.834</v>
      </c>
      <c r="H289" s="94">
        <f t="shared" si="4"/>
        <v>0.99912776766030864</v>
      </c>
      <c r="Q289" s="89"/>
      <c r="R289" s="89"/>
      <c r="S289" s="89"/>
      <c r="T289" s="89"/>
      <c r="U289" s="89"/>
      <c r="V289" s="89"/>
      <c r="W289" s="89"/>
      <c r="X289" s="89"/>
      <c r="Y289" s="89"/>
      <c r="Z289" s="89"/>
      <c r="AA289" s="89"/>
      <c r="AB289" s="89"/>
    </row>
    <row r="290" spans="1:28" x14ac:dyDescent="0.2">
      <c r="A290" s="84" t="s">
        <v>584</v>
      </c>
      <c r="B290" s="90">
        <v>442000</v>
      </c>
      <c r="C290" s="84" t="s">
        <v>476</v>
      </c>
      <c r="D290" s="89">
        <v>98.319000000000003</v>
      </c>
      <c r="E290" s="89">
        <v>98.977000000000004</v>
      </c>
      <c r="F290" s="89">
        <v>98.872</v>
      </c>
      <c r="H290" s="94">
        <f t="shared" si="4"/>
        <v>0.99335199086656489</v>
      </c>
      <c r="Q290" s="89"/>
      <c r="R290" s="89"/>
      <c r="S290" s="89"/>
      <c r="T290" s="89"/>
      <c r="U290" s="89"/>
      <c r="V290" s="89"/>
      <c r="W290" s="89"/>
      <c r="X290" s="89"/>
      <c r="Y290" s="89"/>
      <c r="Z290" s="89"/>
      <c r="AA290" s="89"/>
      <c r="AB290" s="89"/>
    </row>
    <row r="291" spans="1:28" x14ac:dyDescent="0.2">
      <c r="A291" s="84" t="s">
        <v>584</v>
      </c>
      <c r="B291" s="90">
        <v>443000</v>
      </c>
      <c r="C291" s="84" t="s">
        <v>477</v>
      </c>
      <c r="D291" s="89">
        <v>85.983000000000004</v>
      </c>
      <c r="E291" s="89">
        <v>88.23</v>
      </c>
      <c r="F291" s="89">
        <v>85.79</v>
      </c>
      <c r="H291" s="94">
        <f t="shared" si="4"/>
        <v>0.97453247194831694</v>
      </c>
      <c r="Q291" s="89"/>
      <c r="R291" s="89"/>
      <c r="S291" s="89"/>
      <c r="T291" s="89"/>
      <c r="U291" s="89"/>
      <c r="V291" s="89"/>
      <c r="W291" s="89"/>
      <c r="X291" s="89"/>
      <c r="Y291" s="89"/>
      <c r="Z291" s="89"/>
      <c r="AA291" s="89"/>
      <c r="AB291" s="89"/>
    </row>
    <row r="292" spans="1:28" x14ac:dyDescent="0.2">
      <c r="A292" s="84" t="s">
        <v>584</v>
      </c>
      <c r="B292" s="90">
        <v>444000</v>
      </c>
      <c r="C292" s="84" t="s">
        <v>478</v>
      </c>
      <c r="D292" s="89">
        <v>110.78</v>
      </c>
      <c r="E292" s="89">
        <v>108.376</v>
      </c>
      <c r="F292" s="89">
        <v>110.57</v>
      </c>
      <c r="H292" s="94">
        <f t="shared" si="4"/>
        <v>1.0221820329224183</v>
      </c>
      <c r="Q292" s="89"/>
      <c r="R292" s="89"/>
      <c r="S292" s="89"/>
      <c r="T292" s="89"/>
      <c r="U292" s="89"/>
      <c r="V292" s="89"/>
      <c r="W292" s="89"/>
      <c r="X292" s="89"/>
      <c r="Y292" s="89"/>
      <c r="Z292" s="89"/>
      <c r="AA292" s="89"/>
      <c r="AB292" s="89"/>
    </row>
    <row r="293" spans="1:28" x14ac:dyDescent="0.2">
      <c r="A293" s="84" t="s">
        <v>584</v>
      </c>
      <c r="B293" s="88">
        <v>445000</v>
      </c>
      <c r="C293" s="84" t="s">
        <v>276</v>
      </c>
      <c r="D293" s="89">
        <v>108.97799999999999</v>
      </c>
      <c r="E293" s="89">
        <v>111.61799999999999</v>
      </c>
      <c r="F293" s="89">
        <v>117.14100000000001</v>
      </c>
      <c r="H293" s="94">
        <f t="shared" si="4"/>
        <v>0.97634790087620271</v>
      </c>
      <c r="Q293" s="89"/>
      <c r="R293" s="89"/>
      <c r="S293" s="89"/>
      <c r="T293" s="89"/>
      <c r="U293" s="89"/>
      <c r="V293" s="89"/>
      <c r="W293" s="89"/>
      <c r="X293" s="89"/>
      <c r="Y293" s="89"/>
      <c r="Z293" s="89"/>
      <c r="AA293" s="89"/>
      <c r="AB293" s="89"/>
    </row>
    <row r="294" spans="1:28" x14ac:dyDescent="0.2">
      <c r="A294" s="84" t="s">
        <v>584</v>
      </c>
      <c r="B294" s="90">
        <v>446000</v>
      </c>
      <c r="C294" s="84" t="s">
        <v>479</v>
      </c>
      <c r="D294" s="89">
        <v>101.26300000000001</v>
      </c>
      <c r="E294" s="89">
        <v>103.92700000000001</v>
      </c>
      <c r="F294" s="89">
        <v>100.96599999999999</v>
      </c>
      <c r="H294" s="94">
        <f t="shared" si="4"/>
        <v>0.97436662272556696</v>
      </c>
      <c r="Q294" s="89"/>
      <c r="R294" s="89"/>
      <c r="S294" s="89"/>
      <c r="T294" s="89"/>
      <c r="U294" s="89"/>
      <c r="V294" s="89"/>
      <c r="W294" s="89"/>
      <c r="X294" s="89"/>
      <c r="Y294" s="89"/>
      <c r="Z294" s="89"/>
      <c r="AA294" s="89"/>
      <c r="AB294" s="89"/>
    </row>
    <row r="295" spans="1:28" x14ac:dyDescent="0.2">
      <c r="A295" s="84" t="s">
        <v>584</v>
      </c>
      <c r="B295" s="90">
        <v>447000</v>
      </c>
      <c r="C295" s="84" t="s">
        <v>480</v>
      </c>
      <c r="D295" s="89">
        <v>122.29600000000001</v>
      </c>
      <c r="E295" s="89">
        <v>130.40600000000001</v>
      </c>
      <c r="F295" s="89">
        <v>139.81700000000001</v>
      </c>
      <c r="H295" s="94">
        <f t="shared" si="4"/>
        <v>0.93780960998727048</v>
      </c>
      <c r="Q295" s="89"/>
      <c r="R295" s="89"/>
      <c r="S295" s="89"/>
      <c r="T295" s="89"/>
      <c r="U295" s="89"/>
      <c r="V295" s="89"/>
      <c r="W295" s="89"/>
      <c r="X295" s="89"/>
      <c r="Y295" s="89"/>
      <c r="Z295" s="89"/>
      <c r="AA295" s="89"/>
      <c r="AB295" s="89"/>
    </row>
    <row r="296" spans="1:28" x14ac:dyDescent="0.2">
      <c r="A296" s="84" t="s">
        <v>584</v>
      </c>
      <c r="B296" s="90">
        <v>448000</v>
      </c>
      <c r="C296" s="84" t="s">
        <v>481</v>
      </c>
      <c r="D296" s="89">
        <v>107.252</v>
      </c>
      <c r="E296" s="89">
        <v>109.548</v>
      </c>
      <c r="F296" s="89">
        <v>113.145</v>
      </c>
      <c r="H296" s="94">
        <f t="shared" si="4"/>
        <v>0.97904115091101607</v>
      </c>
      <c r="Q296" s="89"/>
      <c r="R296" s="89"/>
      <c r="S296" s="89"/>
      <c r="T296" s="89"/>
      <c r="U296" s="89"/>
      <c r="V296" s="89"/>
      <c r="W296" s="89"/>
      <c r="X296" s="89"/>
      <c r="Y296" s="89"/>
      <c r="Z296" s="89"/>
      <c r="AA296" s="89"/>
      <c r="AB296" s="89"/>
    </row>
    <row r="297" spans="1:28" x14ac:dyDescent="0.2">
      <c r="A297" s="84" t="s">
        <v>584</v>
      </c>
      <c r="B297" s="90">
        <v>451000</v>
      </c>
      <c r="C297" s="84" t="s">
        <v>482</v>
      </c>
      <c r="D297" s="89">
        <v>97.710999999999999</v>
      </c>
      <c r="E297" s="89">
        <v>98.281999999999996</v>
      </c>
      <c r="F297" s="89">
        <v>98.686000000000007</v>
      </c>
      <c r="H297" s="94">
        <f t="shared" si="4"/>
        <v>0.99419018741987342</v>
      </c>
      <c r="Q297" s="89"/>
      <c r="R297" s="89"/>
      <c r="S297" s="89"/>
      <c r="T297" s="89"/>
      <c r="U297" s="89"/>
      <c r="V297" s="89"/>
      <c r="W297" s="89"/>
      <c r="X297" s="89"/>
      <c r="Y297" s="89"/>
      <c r="Z297" s="89"/>
      <c r="AA297" s="89"/>
      <c r="AB297" s="89"/>
    </row>
    <row r="298" spans="1:28" x14ac:dyDescent="0.2">
      <c r="A298" s="84" t="s">
        <v>584</v>
      </c>
      <c r="B298" s="88">
        <v>452000</v>
      </c>
      <c r="C298" s="84" t="s">
        <v>277</v>
      </c>
      <c r="D298" s="89">
        <v>116.149</v>
      </c>
      <c r="E298" s="89">
        <v>115.97</v>
      </c>
      <c r="F298" s="89">
        <v>115.96</v>
      </c>
      <c r="H298" s="94">
        <f t="shared" si="4"/>
        <v>1.0015435026299906</v>
      </c>
      <c r="Q298" s="89"/>
      <c r="R298" s="89"/>
      <c r="S298" s="89"/>
      <c r="T298" s="89"/>
      <c r="U298" s="89"/>
      <c r="V298" s="89"/>
      <c r="W298" s="89"/>
      <c r="X298" s="89"/>
      <c r="Y298" s="89"/>
      <c r="Z298" s="89"/>
      <c r="AA298" s="89"/>
      <c r="AB298" s="89"/>
    </row>
    <row r="299" spans="1:28" x14ac:dyDescent="0.2">
      <c r="A299" s="84" t="s">
        <v>584</v>
      </c>
      <c r="B299" s="90">
        <v>453000</v>
      </c>
      <c r="C299" s="84" t="s">
        <v>483</v>
      </c>
      <c r="D299" s="89">
        <v>102.771</v>
      </c>
      <c r="E299" s="89">
        <v>102.56399999999999</v>
      </c>
      <c r="F299" s="89">
        <v>103.113</v>
      </c>
      <c r="H299" s="94">
        <f t="shared" si="4"/>
        <v>1.0020182520182521</v>
      </c>
      <c r="Q299" s="89"/>
      <c r="R299" s="89"/>
      <c r="S299" s="89"/>
      <c r="T299" s="89"/>
      <c r="U299" s="89"/>
      <c r="V299" s="89"/>
      <c r="W299" s="89"/>
      <c r="X299" s="89"/>
      <c r="Y299" s="89"/>
      <c r="Z299" s="89"/>
      <c r="AA299" s="89"/>
      <c r="AB299" s="89"/>
    </row>
    <row r="300" spans="1:28" x14ac:dyDescent="0.2">
      <c r="A300" s="84" t="s">
        <v>584</v>
      </c>
      <c r="B300" s="90">
        <v>454000</v>
      </c>
      <c r="C300" s="84" t="s">
        <v>484</v>
      </c>
      <c r="D300" s="89">
        <v>95.852999999999994</v>
      </c>
      <c r="E300" s="89">
        <v>96.201999999999998</v>
      </c>
      <c r="F300" s="89">
        <v>97.793000000000006</v>
      </c>
      <c r="H300" s="94">
        <f t="shared" si="4"/>
        <v>0.99637221679382959</v>
      </c>
      <c r="Q300" s="89"/>
      <c r="R300" s="89"/>
      <c r="S300" s="89"/>
      <c r="T300" s="89"/>
      <c r="U300" s="89"/>
      <c r="V300" s="89"/>
      <c r="W300" s="89"/>
      <c r="X300" s="89"/>
      <c r="Y300" s="89"/>
      <c r="Z300" s="89"/>
      <c r="AA300" s="89"/>
      <c r="AB300" s="89"/>
    </row>
    <row r="301" spans="1:28" x14ac:dyDescent="0.2">
      <c r="B301" s="91" t="s">
        <v>429</v>
      </c>
      <c r="C301" s="92" t="s">
        <v>278</v>
      </c>
      <c r="D301" s="93">
        <v>103.92657192701888</v>
      </c>
      <c r="E301" s="93">
        <v>105.30355570213524</v>
      </c>
      <c r="F301" s="93">
        <v>106.52648383518068</v>
      </c>
      <c r="H301" s="94">
        <f t="shared" si="4"/>
        <v>0.98692367255849045</v>
      </c>
      <c r="Q301" s="89"/>
      <c r="R301" s="89"/>
      <c r="S301" s="89"/>
      <c r="T301" s="89"/>
      <c r="U301" s="89"/>
      <c r="V301" s="89"/>
      <c r="W301" s="89"/>
      <c r="X301" s="89"/>
      <c r="Y301" s="89"/>
      <c r="Z301" s="89"/>
      <c r="AA301" s="89"/>
      <c r="AB301" s="89"/>
    </row>
    <row r="302" spans="1:28" x14ac:dyDescent="0.2">
      <c r="A302" s="84" t="s">
        <v>584</v>
      </c>
      <c r="B302" s="88">
        <v>481000</v>
      </c>
      <c r="C302" s="84" t="s">
        <v>279</v>
      </c>
      <c r="D302" s="89">
        <v>123.31699999999999</v>
      </c>
      <c r="E302" s="89">
        <v>124.6</v>
      </c>
      <c r="F302" s="89">
        <v>118.861</v>
      </c>
      <c r="H302" s="94">
        <f t="shared" si="4"/>
        <v>0.98970304975922951</v>
      </c>
      <c r="Q302" s="89"/>
      <c r="R302" s="89"/>
      <c r="S302" s="89"/>
      <c r="T302" s="89"/>
      <c r="U302" s="89"/>
      <c r="V302" s="89"/>
      <c r="W302" s="89"/>
      <c r="X302" s="89"/>
      <c r="Y302" s="89"/>
      <c r="Z302" s="89"/>
      <c r="AA302" s="89"/>
      <c r="AB302" s="89"/>
    </row>
    <row r="303" spans="1:28" x14ac:dyDescent="0.2">
      <c r="A303" s="84" t="s">
        <v>584</v>
      </c>
      <c r="B303" s="88">
        <v>482000</v>
      </c>
      <c r="C303" s="84" t="s">
        <v>280</v>
      </c>
      <c r="D303" s="89">
        <v>122.04</v>
      </c>
      <c r="E303" s="89">
        <v>124.14700000000001</v>
      </c>
      <c r="F303" s="89">
        <v>119.99299999999999</v>
      </c>
      <c r="H303" s="94">
        <f t="shared" si="4"/>
        <v>0.98302818432986705</v>
      </c>
      <c r="Q303" s="89"/>
      <c r="R303" s="89"/>
      <c r="S303" s="89"/>
      <c r="T303" s="89"/>
      <c r="U303" s="89"/>
      <c r="V303" s="89"/>
      <c r="W303" s="89"/>
      <c r="X303" s="89"/>
      <c r="Y303" s="89"/>
      <c r="Z303" s="89"/>
      <c r="AA303" s="89"/>
      <c r="AB303" s="89"/>
    </row>
    <row r="304" spans="1:28" x14ac:dyDescent="0.2">
      <c r="A304" s="84" t="s">
        <v>584</v>
      </c>
      <c r="B304" s="88">
        <v>483000</v>
      </c>
      <c r="C304" s="84" t="s">
        <v>281</v>
      </c>
      <c r="D304" s="89">
        <v>110.55800000000001</v>
      </c>
      <c r="E304" s="89">
        <v>114.636</v>
      </c>
      <c r="F304" s="89">
        <v>113.849</v>
      </c>
      <c r="H304" s="94">
        <f t="shared" si="4"/>
        <v>0.96442653267734402</v>
      </c>
      <c r="Q304" s="89"/>
      <c r="R304" s="89"/>
      <c r="S304" s="89"/>
      <c r="T304" s="89"/>
      <c r="U304" s="89"/>
      <c r="V304" s="89"/>
      <c r="W304" s="89"/>
      <c r="X304" s="89"/>
      <c r="Y304" s="89"/>
      <c r="Z304" s="89"/>
      <c r="AA304" s="89"/>
      <c r="AB304" s="89"/>
    </row>
    <row r="305" spans="1:28" x14ac:dyDescent="0.2">
      <c r="A305" s="84" t="s">
        <v>584</v>
      </c>
      <c r="B305" s="88">
        <v>484000</v>
      </c>
      <c r="C305" s="84" t="s">
        <v>282</v>
      </c>
      <c r="D305" s="89">
        <v>112.75</v>
      </c>
      <c r="E305" s="89">
        <v>114.58</v>
      </c>
      <c r="F305" s="89">
        <v>112.46299999999999</v>
      </c>
      <c r="H305" s="94">
        <f t="shared" si="4"/>
        <v>0.98402862628731014</v>
      </c>
      <c r="Q305" s="89"/>
      <c r="R305" s="89"/>
      <c r="S305" s="89"/>
      <c r="T305" s="89"/>
      <c r="U305" s="89"/>
      <c r="V305" s="89"/>
      <c r="W305" s="89"/>
      <c r="X305" s="89"/>
      <c r="Y305" s="89"/>
      <c r="Z305" s="89"/>
      <c r="AA305" s="89"/>
      <c r="AB305" s="89"/>
    </row>
    <row r="306" spans="1:28" x14ac:dyDescent="0.2">
      <c r="A306" s="84" t="s">
        <v>584</v>
      </c>
      <c r="B306" s="88">
        <v>485000</v>
      </c>
      <c r="C306" s="84" t="s">
        <v>283</v>
      </c>
      <c r="D306" s="89">
        <v>119.49299999999999</v>
      </c>
      <c r="E306" s="89">
        <v>120.28</v>
      </c>
      <c r="F306" s="89">
        <v>118.93300000000001</v>
      </c>
      <c r="H306" s="94">
        <f t="shared" si="4"/>
        <v>0.99345693382108413</v>
      </c>
      <c r="Q306" s="89"/>
      <c r="R306" s="89"/>
      <c r="S306" s="89"/>
      <c r="T306" s="89"/>
      <c r="U306" s="89"/>
      <c r="V306" s="89"/>
      <c r="W306" s="89"/>
      <c r="X306" s="89"/>
      <c r="Y306" s="89"/>
      <c r="Z306" s="89"/>
      <c r="AA306" s="89"/>
      <c r="AB306" s="89"/>
    </row>
    <row r="307" spans="1:28" x14ac:dyDescent="0.2">
      <c r="A307" s="84" t="s">
        <v>584</v>
      </c>
      <c r="B307" s="88">
        <v>486000</v>
      </c>
      <c r="C307" s="84" t="s">
        <v>284</v>
      </c>
      <c r="D307" s="89">
        <v>121.736</v>
      </c>
      <c r="E307" s="89">
        <v>124.24</v>
      </c>
      <c r="F307" s="89">
        <v>123.961</v>
      </c>
      <c r="H307" s="94">
        <f t="shared" si="4"/>
        <v>0.97984546039922737</v>
      </c>
      <c r="Q307" s="89"/>
      <c r="R307" s="89"/>
      <c r="S307" s="89"/>
      <c r="T307" s="89"/>
      <c r="U307" s="89"/>
      <c r="V307" s="89"/>
      <c r="W307" s="89"/>
      <c r="X307" s="89"/>
      <c r="Y307" s="89"/>
      <c r="Z307" s="89"/>
      <c r="AA307" s="89"/>
      <c r="AB307" s="89"/>
    </row>
    <row r="308" spans="1:28" x14ac:dyDescent="0.2">
      <c r="A308" s="84" t="s">
        <v>584</v>
      </c>
      <c r="B308" s="88" t="s">
        <v>430</v>
      </c>
      <c r="C308" s="84" t="s">
        <v>285</v>
      </c>
      <c r="D308" s="89">
        <v>106.938</v>
      </c>
      <c r="E308" s="89">
        <v>108.108</v>
      </c>
      <c r="F308" s="89">
        <v>107.646</v>
      </c>
      <c r="H308" s="94">
        <f t="shared" si="4"/>
        <v>0.98917748917748916</v>
      </c>
      <c r="Q308" s="89"/>
      <c r="R308" s="89"/>
      <c r="S308" s="89"/>
      <c r="T308" s="89"/>
      <c r="U308" s="89"/>
      <c r="V308" s="89"/>
      <c r="W308" s="89"/>
      <c r="X308" s="89"/>
      <c r="Y308" s="89"/>
      <c r="Z308" s="89"/>
      <c r="AA308" s="89"/>
      <c r="AB308" s="89"/>
    </row>
    <row r="309" spans="1:28" x14ac:dyDescent="0.2">
      <c r="A309" s="84" t="s">
        <v>584</v>
      </c>
      <c r="B309" s="88">
        <v>492000</v>
      </c>
      <c r="C309" s="84" t="s">
        <v>286</v>
      </c>
      <c r="D309" s="89">
        <v>133.72</v>
      </c>
      <c r="E309" s="89">
        <v>139.976</v>
      </c>
      <c r="F309" s="89">
        <v>143.411</v>
      </c>
      <c r="H309" s="94">
        <f t="shared" si="4"/>
        <v>0.95530662399268451</v>
      </c>
      <c r="Q309" s="89"/>
      <c r="R309" s="89"/>
      <c r="S309" s="89"/>
      <c r="T309" s="89"/>
      <c r="U309" s="89"/>
      <c r="V309" s="89"/>
      <c r="W309" s="89"/>
      <c r="X309" s="89"/>
      <c r="Y309" s="89"/>
      <c r="Z309" s="89"/>
      <c r="AA309" s="89"/>
      <c r="AB309" s="89"/>
    </row>
    <row r="310" spans="1:28" x14ac:dyDescent="0.2">
      <c r="A310" s="84" t="s">
        <v>584</v>
      </c>
      <c r="B310" s="88">
        <v>493000</v>
      </c>
      <c r="C310" s="84" t="s">
        <v>287</v>
      </c>
      <c r="D310" s="89">
        <v>93.497</v>
      </c>
      <c r="E310" s="89">
        <v>93.686999999999998</v>
      </c>
      <c r="F310" s="89">
        <v>94.953000000000003</v>
      </c>
      <c r="H310" s="94">
        <f t="shared" si="4"/>
        <v>0.99797197049750763</v>
      </c>
      <c r="Q310" s="89"/>
      <c r="R310" s="89"/>
      <c r="S310" s="89"/>
      <c r="T310" s="89"/>
      <c r="U310" s="89"/>
      <c r="V310" s="89"/>
      <c r="W310" s="89"/>
      <c r="X310" s="89"/>
      <c r="Y310" s="89"/>
      <c r="Z310" s="89"/>
      <c r="AA310" s="89"/>
      <c r="AB310" s="89"/>
    </row>
    <row r="311" spans="1:28" x14ac:dyDescent="0.2">
      <c r="A311" s="84" t="s">
        <v>584</v>
      </c>
      <c r="B311" s="88">
        <v>511110</v>
      </c>
      <c r="C311" s="84" t="s">
        <v>288</v>
      </c>
      <c r="D311" s="89">
        <v>106.24</v>
      </c>
      <c r="E311" s="89">
        <v>108.81399999999999</v>
      </c>
      <c r="F311" s="89">
        <v>110.467</v>
      </c>
      <c r="H311" s="94">
        <f t="shared" si="4"/>
        <v>0.97634495561232926</v>
      </c>
      <c r="Q311" s="89"/>
      <c r="R311" s="89"/>
      <c r="S311" s="89"/>
      <c r="T311" s="89"/>
      <c r="U311" s="89"/>
      <c r="V311" s="89"/>
      <c r="W311" s="89"/>
      <c r="X311" s="89"/>
      <c r="Y311" s="89"/>
      <c r="Z311" s="89"/>
      <c r="AA311" s="89"/>
      <c r="AB311" s="89"/>
    </row>
    <row r="312" spans="1:28" x14ac:dyDescent="0.2">
      <c r="A312" s="84" t="s">
        <v>584</v>
      </c>
      <c r="B312" s="88">
        <v>511120</v>
      </c>
      <c r="C312" s="84" t="s">
        <v>289</v>
      </c>
      <c r="D312" s="89">
        <v>103.032</v>
      </c>
      <c r="E312" s="89">
        <v>104.053</v>
      </c>
      <c r="F312" s="89">
        <v>104.202</v>
      </c>
      <c r="H312" s="94">
        <f t="shared" si="4"/>
        <v>0.99018769281039465</v>
      </c>
      <c r="Q312" s="89"/>
      <c r="R312" s="89"/>
      <c r="S312" s="89"/>
      <c r="T312" s="89"/>
      <c r="U312" s="89"/>
      <c r="V312" s="89"/>
      <c r="W312" s="89"/>
      <c r="X312" s="89"/>
      <c r="Y312" s="89"/>
      <c r="Z312" s="89"/>
      <c r="AA312" s="89"/>
      <c r="AB312" s="89"/>
    </row>
    <row r="313" spans="1:28" x14ac:dyDescent="0.2">
      <c r="A313" s="84" t="s">
        <v>584</v>
      </c>
      <c r="B313" s="88">
        <v>511130</v>
      </c>
      <c r="C313" s="84" t="s">
        <v>290</v>
      </c>
      <c r="D313" s="89">
        <v>109.57</v>
      </c>
      <c r="E313" s="89">
        <v>111.693</v>
      </c>
      <c r="F313" s="89">
        <v>114.145</v>
      </c>
      <c r="H313" s="94">
        <f t="shared" si="4"/>
        <v>0.98099254205724618</v>
      </c>
      <c r="Q313" s="89"/>
      <c r="R313" s="89"/>
      <c r="S313" s="89"/>
      <c r="T313" s="89"/>
      <c r="U313" s="89"/>
      <c r="V313" s="89"/>
      <c r="W313" s="89"/>
      <c r="X313" s="89"/>
      <c r="Y313" s="89"/>
      <c r="Z313" s="89"/>
      <c r="AA313" s="89"/>
      <c r="AB313" s="89"/>
    </row>
    <row r="314" spans="1:28" x14ac:dyDescent="0.2">
      <c r="A314" s="84" t="s">
        <v>584</v>
      </c>
      <c r="B314" s="88" t="s">
        <v>431</v>
      </c>
      <c r="C314" s="84" t="s">
        <v>291</v>
      </c>
      <c r="D314" s="89">
        <v>101.64700000000001</v>
      </c>
      <c r="E314" s="89">
        <v>101.988</v>
      </c>
      <c r="F314" s="89">
        <v>102.012</v>
      </c>
      <c r="H314" s="94">
        <f t="shared" si="4"/>
        <v>0.99665646938855557</v>
      </c>
      <c r="Q314" s="89"/>
      <c r="R314" s="89"/>
      <c r="S314" s="89"/>
      <c r="T314" s="89"/>
      <c r="U314" s="89"/>
      <c r="V314" s="89"/>
      <c r="W314" s="89"/>
      <c r="X314" s="89"/>
      <c r="Y314" s="89"/>
      <c r="Z314" s="89"/>
      <c r="AA314" s="89"/>
      <c r="AB314" s="89"/>
    </row>
    <row r="315" spans="1:28" x14ac:dyDescent="0.2">
      <c r="A315" s="84" t="s">
        <v>584</v>
      </c>
      <c r="B315" s="88">
        <v>511200</v>
      </c>
      <c r="C315" s="84" t="s">
        <v>292</v>
      </c>
      <c r="D315" s="89">
        <v>98.096000000000004</v>
      </c>
      <c r="E315" s="89">
        <v>98.204999999999998</v>
      </c>
      <c r="F315" s="89">
        <v>97.528000000000006</v>
      </c>
      <c r="H315" s="94">
        <f t="shared" si="4"/>
        <v>0.99889007687999598</v>
      </c>
      <c r="Q315" s="89"/>
      <c r="R315" s="89"/>
      <c r="S315" s="89"/>
      <c r="T315" s="89"/>
      <c r="U315" s="89"/>
      <c r="V315" s="89"/>
      <c r="W315" s="89"/>
      <c r="X315" s="89"/>
      <c r="Y315" s="89"/>
      <c r="Z315" s="89"/>
      <c r="AA315" s="89"/>
      <c r="AB315" s="89"/>
    </row>
    <row r="316" spans="1:28" x14ac:dyDescent="0.2">
      <c r="A316" s="84" t="s">
        <v>584</v>
      </c>
      <c r="B316" s="88">
        <v>512100</v>
      </c>
      <c r="C316" s="84" t="s">
        <v>293</v>
      </c>
      <c r="D316" s="89">
        <v>103.93</v>
      </c>
      <c r="E316" s="89">
        <v>105.47</v>
      </c>
      <c r="F316" s="89">
        <v>107.35599999999999</v>
      </c>
      <c r="H316" s="94">
        <f t="shared" si="4"/>
        <v>0.98539869157106297</v>
      </c>
      <c r="Q316" s="89"/>
      <c r="R316" s="89"/>
      <c r="S316" s="89"/>
      <c r="T316" s="89"/>
      <c r="U316" s="89"/>
      <c r="V316" s="89"/>
      <c r="W316" s="89"/>
      <c r="X316" s="89"/>
      <c r="Y316" s="89"/>
      <c r="Z316" s="89"/>
      <c r="AA316" s="89"/>
      <c r="AB316" s="89"/>
    </row>
    <row r="317" spans="1:28" x14ac:dyDescent="0.2">
      <c r="A317" s="84" t="s">
        <v>584</v>
      </c>
      <c r="B317" s="88">
        <v>512200</v>
      </c>
      <c r="C317" s="84" t="s">
        <v>294</v>
      </c>
      <c r="D317" s="89">
        <v>91.125</v>
      </c>
      <c r="E317" s="89">
        <v>91.263999999999996</v>
      </c>
      <c r="F317" s="89">
        <v>89.596999999999994</v>
      </c>
      <c r="H317" s="94">
        <f t="shared" si="4"/>
        <v>0.99847694600280512</v>
      </c>
      <c r="Q317" s="89"/>
      <c r="R317" s="89"/>
      <c r="S317" s="89"/>
      <c r="T317" s="89"/>
      <c r="U317" s="89"/>
      <c r="V317" s="89"/>
      <c r="W317" s="89"/>
      <c r="X317" s="89"/>
      <c r="Y317" s="89"/>
      <c r="Z317" s="89"/>
      <c r="AA317" s="89"/>
      <c r="AB317" s="89"/>
    </row>
    <row r="318" spans="1:28" x14ac:dyDescent="0.2">
      <c r="A318" s="84" t="s">
        <v>584</v>
      </c>
      <c r="B318" s="88">
        <v>515100</v>
      </c>
      <c r="C318" s="84" t="s">
        <v>295</v>
      </c>
      <c r="D318" s="89">
        <v>108.81399999999999</v>
      </c>
      <c r="E318" s="89">
        <v>110.627</v>
      </c>
      <c r="F318" s="89">
        <v>111.164</v>
      </c>
      <c r="H318" s="94">
        <f t="shared" si="4"/>
        <v>0.98361159572256318</v>
      </c>
      <c r="Q318" s="89"/>
      <c r="R318" s="89"/>
      <c r="S318" s="89"/>
      <c r="T318" s="89"/>
      <c r="U318" s="89"/>
      <c r="V318" s="89"/>
      <c r="W318" s="89"/>
      <c r="X318" s="89"/>
      <c r="Y318" s="89"/>
      <c r="Z318" s="89"/>
      <c r="AA318" s="89"/>
      <c r="AB318" s="89"/>
    </row>
    <row r="319" spans="1:28" x14ac:dyDescent="0.2">
      <c r="A319" s="84" t="s">
        <v>584</v>
      </c>
      <c r="B319" s="88">
        <v>515200</v>
      </c>
      <c r="C319" s="84" t="s">
        <v>296</v>
      </c>
      <c r="D319" s="89">
        <v>109.602</v>
      </c>
      <c r="E319" s="89">
        <v>111.398</v>
      </c>
      <c r="F319" s="89">
        <v>113.526</v>
      </c>
      <c r="H319" s="94">
        <f t="shared" si="4"/>
        <v>0.98387762796459544</v>
      </c>
      <c r="Q319" s="89"/>
      <c r="R319" s="89"/>
      <c r="S319" s="89"/>
      <c r="T319" s="89"/>
      <c r="U319" s="89"/>
      <c r="V319" s="89"/>
      <c r="W319" s="89"/>
      <c r="X319" s="89"/>
      <c r="Y319" s="89"/>
      <c r="Z319" s="89"/>
      <c r="AA319" s="89"/>
      <c r="AB319" s="89"/>
    </row>
    <row r="320" spans="1:28" x14ac:dyDescent="0.2">
      <c r="A320" s="84" t="s">
        <v>584</v>
      </c>
      <c r="B320" s="88">
        <v>517110</v>
      </c>
      <c r="C320" s="84" t="s">
        <v>297</v>
      </c>
      <c r="D320" s="89">
        <v>104.907</v>
      </c>
      <c r="E320" s="89">
        <v>106.428</v>
      </c>
      <c r="F320" s="89">
        <v>108.30800000000001</v>
      </c>
      <c r="H320" s="94">
        <f t="shared" si="4"/>
        <v>0.98570864810012404</v>
      </c>
      <c r="Q320" s="89"/>
      <c r="R320" s="89"/>
      <c r="S320" s="89"/>
      <c r="T320" s="89"/>
      <c r="U320" s="89"/>
      <c r="V320" s="89"/>
      <c r="W320" s="89"/>
      <c r="X320" s="89"/>
      <c r="Y320" s="89"/>
      <c r="Z320" s="89"/>
      <c r="AA320" s="89"/>
      <c r="AB320" s="89"/>
    </row>
    <row r="321" spans="1:28" x14ac:dyDescent="0.2">
      <c r="A321" s="84" t="s">
        <v>584</v>
      </c>
      <c r="B321" s="88">
        <v>517210</v>
      </c>
      <c r="C321" s="84" t="s">
        <v>298</v>
      </c>
      <c r="D321" s="89">
        <v>90.852999999999994</v>
      </c>
      <c r="E321" s="89">
        <v>88.867999999999995</v>
      </c>
      <c r="F321" s="89">
        <v>83.195999999999998</v>
      </c>
      <c r="H321" s="94">
        <f t="shared" si="4"/>
        <v>1.0223364990772832</v>
      </c>
      <c r="Q321" s="89"/>
      <c r="R321" s="89"/>
      <c r="S321" s="89"/>
      <c r="T321" s="89"/>
      <c r="U321" s="89"/>
      <c r="V321" s="89"/>
      <c r="W321" s="89"/>
      <c r="X321" s="89"/>
      <c r="Y321" s="89"/>
      <c r="Z321" s="89"/>
      <c r="AA321" s="89"/>
      <c r="AB321" s="89"/>
    </row>
    <row r="322" spans="1:28" x14ac:dyDescent="0.2">
      <c r="A322" s="84" t="s">
        <v>584</v>
      </c>
      <c r="B322" s="88" t="s">
        <v>432</v>
      </c>
      <c r="C322" s="84" t="s">
        <v>299</v>
      </c>
      <c r="D322" s="89">
        <v>101.72499999999999</v>
      </c>
      <c r="E322" s="89">
        <v>102.26</v>
      </c>
      <c r="F322" s="89">
        <v>102.5</v>
      </c>
      <c r="H322" s="94">
        <f t="shared" si="4"/>
        <v>0.99476823782515145</v>
      </c>
      <c r="Q322" s="89"/>
      <c r="R322" s="89"/>
      <c r="S322" s="89"/>
      <c r="T322" s="89"/>
      <c r="U322" s="89"/>
      <c r="V322" s="89"/>
      <c r="W322" s="89"/>
      <c r="X322" s="89"/>
      <c r="Y322" s="89"/>
      <c r="Z322" s="89"/>
      <c r="AA322" s="89"/>
      <c r="AB322" s="89"/>
    </row>
    <row r="323" spans="1:28" x14ac:dyDescent="0.2">
      <c r="A323" s="84" t="s">
        <v>584</v>
      </c>
      <c r="B323" s="88">
        <v>518200</v>
      </c>
      <c r="C323" s="84" t="s">
        <v>300</v>
      </c>
      <c r="D323" s="89">
        <v>100.98399999999999</v>
      </c>
      <c r="E323" s="89">
        <v>101.33</v>
      </c>
      <c r="F323" s="89">
        <v>101.473</v>
      </c>
      <c r="H323" s="94">
        <f t="shared" si="4"/>
        <v>0.99658541399388134</v>
      </c>
      <c r="Q323" s="89"/>
      <c r="R323" s="89"/>
      <c r="S323" s="89"/>
      <c r="T323" s="89"/>
      <c r="U323" s="89"/>
      <c r="V323" s="89"/>
      <c r="W323" s="89"/>
      <c r="X323" s="89"/>
      <c r="Y323" s="89"/>
      <c r="Z323" s="89"/>
      <c r="AA323" s="89"/>
      <c r="AB323" s="89"/>
    </row>
    <row r="324" spans="1:28" x14ac:dyDescent="0.2">
      <c r="A324" s="84" t="s">
        <v>584</v>
      </c>
      <c r="B324" s="88" t="s">
        <v>433</v>
      </c>
      <c r="C324" s="84" t="s">
        <v>301</v>
      </c>
      <c r="D324" s="89">
        <v>102.922</v>
      </c>
      <c r="E324" s="89">
        <v>104.586</v>
      </c>
      <c r="F324" s="89">
        <v>105.045</v>
      </c>
      <c r="H324" s="94">
        <f t="shared" si="4"/>
        <v>0.98408964871015236</v>
      </c>
      <c r="Q324" s="89"/>
      <c r="R324" s="89"/>
      <c r="S324" s="89"/>
      <c r="T324" s="89"/>
      <c r="U324" s="89"/>
      <c r="V324" s="89"/>
      <c r="W324" s="89"/>
      <c r="X324" s="89"/>
      <c r="Y324" s="89"/>
      <c r="Z324" s="89"/>
      <c r="AA324" s="89"/>
      <c r="AB324" s="89"/>
    </row>
    <row r="325" spans="1:28" x14ac:dyDescent="0.2">
      <c r="A325" s="84" t="s">
        <v>584</v>
      </c>
      <c r="B325" s="88">
        <v>519130</v>
      </c>
      <c r="C325" s="84" t="s">
        <v>302</v>
      </c>
      <c r="D325" s="89">
        <v>99.638000000000005</v>
      </c>
      <c r="E325" s="89">
        <v>99.513999999999996</v>
      </c>
      <c r="F325" s="89">
        <v>98.975999999999999</v>
      </c>
      <c r="H325" s="94">
        <f t="shared" si="4"/>
        <v>1.0012460558313403</v>
      </c>
      <c r="Q325" s="89"/>
      <c r="R325" s="89"/>
      <c r="S325" s="89"/>
      <c r="T325" s="89"/>
      <c r="U325" s="89"/>
      <c r="V325" s="89"/>
      <c r="W325" s="89"/>
      <c r="X325" s="89"/>
      <c r="Y325" s="89"/>
      <c r="Z325" s="89"/>
      <c r="AA325" s="89"/>
      <c r="AB325" s="89"/>
    </row>
    <row r="326" spans="1:28" x14ac:dyDescent="0.2">
      <c r="A326" s="84" t="s">
        <v>584</v>
      </c>
      <c r="B326" s="88" t="s">
        <v>434</v>
      </c>
      <c r="C326" s="84" t="s">
        <v>303</v>
      </c>
      <c r="D326" s="89">
        <v>119.712</v>
      </c>
      <c r="E326" s="89">
        <v>127.80200000000001</v>
      </c>
      <c r="F326" s="89">
        <v>136.495</v>
      </c>
      <c r="H326" s="94">
        <f t="shared" si="4"/>
        <v>0.93669895619786858</v>
      </c>
      <c r="Q326" s="89"/>
      <c r="R326" s="89"/>
      <c r="S326" s="89"/>
      <c r="T326" s="89"/>
      <c r="U326" s="89"/>
      <c r="V326" s="89"/>
      <c r="W326" s="89"/>
      <c r="X326" s="89"/>
      <c r="Y326" s="89"/>
      <c r="Z326" s="89"/>
      <c r="AA326" s="89"/>
      <c r="AB326" s="89"/>
    </row>
    <row r="327" spans="1:28" x14ac:dyDescent="0.2">
      <c r="A327" s="84" t="s">
        <v>584</v>
      </c>
      <c r="B327" s="88" t="s">
        <v>435</v>
      </c>
      <c r="C327" s="84" t="s">
        <v>304</v>
      </c>
      <c r="D327" s="89">
        <v>111.76900000000001</v>
      </c>
      <c r="E327" s="89">
        <v>113.566</v>
      </c>
      <c r="F327" s="89">
        <v>112.73099999999999</v>
      </c>
      <c r="H327" s="94">
        <f t="shared" ref="H327:H390" si="5">D327/E327</f>
        <v>0.9841766021520526</v>
      </c>
      <c r="Q327" s="89"/>
      <c r="R327" s="89"/>
      <c r="S327" s="89"/>
      <c r="T327" s="89"/>
      <c r="U327" s="89"/>
      <c r="V327" s="89"/>
      <c r="W327" s="89"/>
      <c r="X327" s="89"/>
      <c r="Y327" s="89"/>
      <c r="Z327" s="89"/>
      <c r="AA327" s="89"/>
      <c r="AB327" s="89"/>
    </row>
    <row r="328" spans="1:28" x14ac:dyDescent="0.2">
      <c r="A328" s="84" t="s">
        <v>584</v>
      </c>
      <c r="B328" s="88" t="s">
        <v>436</v>
      </c>
      <c r="C328" s="84" t="s">
        <v>305</v>
      </c>
      <c r="D328" s="89">
        <v>106.77500000000001</v>
      </c>
      <c r="E328" s="89">
        <v>109.675</v>
      </c>
      <c r="F328" s="89">
        <v>109.53100000000001</v>
      </c>
      <c r="H328" s="94">
        <f t="shared" si="5"/>
        <v>0.9735582402552998</v>
      </c>
      <c r="Q328" s="89"/>
      <c r="R328" s="89"/>
      <c r="S328" s="89"/>
      <c r="T328" s="89"/>
      <c r="U328" s="89"/>
      <c r="V328" s="89"/>
      <c r="W328" s="89"/>
      <c r="X328" s="89"/>
      <c r="Y328" s="89"/>
      <c r="Z328" s="89"/>
      <c r="AA328" s="89"/>
      <c r="AB328" s="89"/>
    </row>
    <row r="329" spans="1:28" x14ac:dyDescent="0.2">
      <c r="A329" s="84" t="s">
        <v>584</v>
      </c>
      <c r="B329" s="88">
        <v>523900</v>
      </c>
      <c r="C329" s="84" t="s">
        <v>306</v>
      </c>
      <c r="D329" s="89">
        <v>123.685</v>
      </c>
      <c r="E329" s="89">
        <v>134.821</v>
      </c>
      <c r="F329" s="89">
        <v>140.648</v>
      </c>
      <c r="H329" s="94">
        <f t="shared" si="5"/>
        <v>0.91740159174015923</v>
      </c>
      <c r="Q329" s="89"/>
      <c r="R329" s="89"/>
      <c r="S329" s="89"/>
      <c r="T329" s="89"/>
      <c r="U329" s="89"/>
      <c r="V329" s="89"/>
      <c r="W329" s="89"/>
      <c r="X329" s="89"/>
      <c r="Y329" s="89"/>
      <c r="Z329" s="89"/>
      <c r="AA329" s="89"/>
      <c r="AB329" s="89"/>
    </row>
    <row r="330" spans="1:28" x14ac:dyDescent="0.2">
      <c r="A330" s="84" t="s">
        <v>584</v>
      </c>
      <c r="B330" s="88">
        <v>524100</v>
      </c>
      <c r="C330" s="84" t="s">
        <v>307</v>
      </c>
      <c r="D330" s="89">
        <v>106.661</v>
      </c>
      <c r="E330" s="89">
        <v>107.758</v>
      </c>
      <c r="F330" s="89">
        <v>108.75</v>
      </c>
      <c r="H330" s="94">
        <f t="shared" si="5"/>
        <v>0.98981978136194071</v>
      </c>
      <c r="Q330" s="89"/>
      <c r="R330" s="89"/>
      <c r="S330" s="89"/>
      <c r="T330" s="89"/>
      <c r="U330" s="89"/>
      <c r="V330" s="89"/>
      <c r="W330" s="89"/>
      <c r="X330" s="89"/>
      <c r="Y330" s="89"/>
      <c r="Z330" s="89"/>
      <c r="AA330" s="89"/>
      <c r="AB330" s="89"/>
    </row>
    <row r="331" spans="1:28" x14ac:dyDescent="0.2">
      <c r="A331" s="84" t="s">
        <v>584</v>
      </c>
      <c r="B331" s="88">
        <v>524200</v>
      </c>
      <c r="C331" s="84" t="s">
        <v>308</v>
      </c>
      <c r="D331" s="89">
        <v>101.69499999999999</v>
      </c>
      <c r="E331" s="89">
        <v>102.601</v>
      </c>
      <c r="F331" s="89">
        <v>103.56399999999999</v>
      </c>
      <c r="H331" s="94">
        <f t="shared" si="5"/>
        <v>0.99116967670880396</v>
      </c>
      <c r="Q331" s="89"/>
      <c r="R331" s="89"/>
      <c r="S331" s="89"/>
      <c r="T331" s="89"/>
      <c r="U331" s="89"/>
      <c r="V331" s="89"/>
      <c r="W331" s="89"/>
      <c r="X331" s="89"/>
      <c r="Y331" s="89"/>
      <c r="Z331" s="89"/>
      <c r="AA331" s="89"/>
      <c r="AB331" s="89"/>
    </row>
    <row r="332" spans="1:28" x14ac:dyDescent="0.2">
      <c r="A332" s="84" t="s">
        <v>584</v>
      </c>
      <c r="B332" s="88">
        <v>525000</v>
      </c>
      <c r="C332" s="84" t="s">
        <v>309</v>
      </c>
      <c r="D332" s="89">
        <v>118.241</v>
      </c>
      <c r="E332" s="89">
        <v>124.751</v>
      </c>
      <c r="F332" s="89">
        <v>132.505</v>
      </c>
      <c r="H332" s="94">
        <f t="shared" si="5"/>
        <v>0.94781604957074483</v>
      </c>
      <c r="Q332" s="89"/>
      <c r="R332" s="89"/>
      <c r="S332" s="89"/>
      <c r="T332" s="89"/>
      <c r="U332" s="89"/>
      <c r="V332" s="89"/>
      <c r="W332" s="89"/>
      <c r="X332" s="89"/>
      <c r="Y332" s="89"/>
      <c r="Z332" s="89"/>
      <c r="AA332" s="89"/>
      <c r="AB332" s="89"/>
    </row>
    <row r="333" spans="1:28" x14ac:dyDescent="0.2">
      <c r="A333" s="84" t="s">
        <v>584</v>
      </c>
      <c r="B333" s="88" t="s">
        <v>437</v>
      </c>
      <c r="C333" s="84" t="s">
        <v>310</v>
      </c>
      <c r="D333" s="89">
        <v>106.078</v>
      </c>
      <c r="E333" s="89">
        <v>109.01600000000001</v>
      </c>
      <c r="F333" s="89">
        <v>112.333</v>
      </c>
      <c r="H333" s="94">
        <f t="shared" si="5"/>
        <v>0.97304982754824976</v>
      </c>
      <c r="Q333" s="89"/>
      <c r="R333" s="89"/>
      <c r="S333" s="89"/>
      <c r="T333" s="89"/>
      <c r="U333" s="89"/>
      <c r="V333" s="89"/>
      <c r="W333" s="89"/>
      <c r="X333" s="89"/>
      <c r="Y333" s="89"/>
      <c r="Z333" s="89"/>
      <c r="AA333" s="89"/>
      <c r="AB333" s="89"/>
    </row>
    <row r="334" spans="1:28" x14ac:dyDescent="0.2">
      <c r="A334" s="84" t="s">
        <v>584</v>
      </c>
      <c r="B334" s="88" t="s">
        <v>438</v>
      </c>
      <c r="C334" s="84" t="s">
        <v>311</v>
      </c>
      <c r="D334" s="89">
        <v>102.542</v>
      </c>
      <c r="E334" s="89">
        <v>103.78700000000001</v>
      </c>
      <c r="F334" s="89">
        <v>105.294</v>
      </c>
      <c r="H334" s="94">
        <f t="shared" si="5"/>
        <v>0.98800427799242674</v>
      </c>
      <c r="Q334" s="89"/>
      <c r="R334" s="89"/>
      <c r="S334" s="89"/>
      <c r="T334" s="89"/>
      <c r="U334" s="89"/>
      <c r="V334" s="89"/>
      <c r="W334" s="89"/>
      <c r="X334" s="89"/>
      <c r="Y334" s="89"/>
      <c r="Z334" s="89"/>
      <c r="AA334" s="89"/>
      <c r="AB334" s="89"/>
    </row>
    <row r="335" spans="1:28" x14ac:dyDescent="0.2">
      <c r="A335" s="84" t="s">
        <v>584</v>
      </c>
      <c r="B335" s="88">
        <v>532100</v>
      </c>
      <c r="C335" s="84" t="s">
        <v>312</v>
      </c>
      <c r="D335" s="89">
        <v>98.054000000000002</v>
      </c>
      <c r="E335" s="89">
        <v>101.063</v>
      </c>
      <c r="F335" s="89">
        <v>95.847999999999999</v>
      </c>
      <c r="H335" s="94">
        <f t="shared" si="5"/>
        <v>0.9702264923859375</v>
      </c>
      <c r="Q335" s="89"/>
      <c r="R335" s="89"/>
      <c r="S335" s="89"/>
      <c r="T335" s="89"/>
      <c r="U335" s="89"/>
      <c r="V335" s="89"/>
      <c r="W335" s="89"/>
      <c r="X335" s="89"/>
      <c r="Y335" s="89"/>
      <c r="Z335" s="89"/>
      <c r="AA335" s="89"/>
      <c r="AB335" s="89"/>
    </row>
    <row r="336" spans="1:28" x14ac:dyDescent="0.2">
      <c r="A336" s="84" t="s">
        <v>584</v>
      </c>
      <c r="B336" s="88" t="s">
        <v>439</v>
      </c>
      <c r="C336" s="84" t="s">
        <v>313</v>
      </c>
      <c r="D336" s="89">
        <v>102.83799999999999</v>
      </c>
      <c r="E336" s="89">
        <v>100.99299999999999</v>
      </c>
      <c r="F336" s="89">
        <v>99.765000000000001</v>
      </c>
      <c r="H336" s="94">
        <f t="shared" si="5"/>
        <v>1.0182685928727733</v>
      </c>
      <c r="Q336" s="89"/>
      <c r="R336" s="89"/>
      <c r="S336" s="89"/>
      <c r="T336" s="89"/>
      <c r="U336" s="89"/>
      <c r="V336" s="89"/>
      <c r="W336" s="89"/>
      <c r="X336" s="89"/>
      <c r="Y336" s="89"/>
      <c r="Z336" s="89"/>
      <c r="AA336" s="89"/>
      <c r="AB336" s="89"/>
    </row>
    <row r="337" spans="1:28" x14ac:dyDescent="0.2">
      <c r="A337" s="84" t="s">
        <v>584</v>
      </c>
      <c r="B337" s="88">
        <v>532400</v>
      </c>
      <c r="C337" s="84" t="s">
        <v>314</v>
      </c>
      <c r="D337" s="89">
        <v>104.684</v>
      </c>
      <c r="E337" s="89">
        <v>104.34099999999999</v>
      </c>
      <c r="F337" s="89">
        <v>105.726</v>
      </c>
      <c r="H337" s="94">
        <f t="shared" si="5"/>
        <v>1.0032872983774355</v>
      </c>
      <c r="Q337" s="89"/>
      <c r="R337" s="89"/>
      <c r="S337" s="89"/>
      <c r="T337" s="89"/>
      <c r="U337" s="89"/>
      <c r="V337" s="89"/>
      <c r="W337" s="89"/>
      <c r="X337" s="89"/>
      <c r="Y337" s="89"/>
      <c r="Z337" s="89"/>
      <c r="AA337" s="89"/>
      <c r="AB337" s="89"/>
    </row>
    <row r="338" spans="1:28" x14ac:dyDescent="0.2">
      <c r="A338" s="84" t="s">
        <v>584</v>
      </c>
      <c r="B338" s="88">
        <v>533000</v>
      </c>
      <c r="C338" s="84" t="s">
        <v>315</v>
      </c>
      <c r="D338" s="89">
        <v>107.74</v>
      </c>
      <c r="E338" s="89">
        <v>109.271</v>
      </c>
      <c r="F338" s="89">
        <v>109.002</v>
      </c>
      <c r="H338" s="94">
        <f t="shared" si="5"/>
        <v>0.9859889632198845</v>
      </c>
      <c r="Q338" s="89"/>
      <c r="R338" s="89"/>
      <c r="S338" s="89"/>
      <c r="T338" s="89"/>
      <c r="U338" s="89"/>
      <c r="V338" s="89"/>
      <c r="W338" s="89"/>
      <c r="X338" s="89"/>
      <c r="Y338" s="89"/>
      <c r="Z338" s="89"/>
      <c r="AA338" s="89"/>
      <c r="AB338" s="89"/>
    </row>
    <row r="339" spans="1:28" x14ac:dyDescent="0.2">
      <c r="A339" s="84" t="s">
        <v>584</v>
      </c>
      <c r="B339" s="88">
        <v>541100</v>
      </c>
      <c r="C339" s="84" t="s">
        <v>316</v>
      </c>
      <c r="D339" s="89">
        <v>114.66200000000001</v>
      </c>
      <c r="E339" s="89">
        <v>118.565</v>
      </c>
      <c r="F339" s="89">
        <v>122.357</v>
      </c>
      <c r="H339" s="94">
        <f t="shared" si="5"/>
        <v>0.96708134778391608</v>
      </c>
      <c r="Q339" s="89"/>
      <c r="R339" s="89"/>
      <c r="S339" s="89"/>
      <c r="T339" s="89"/>
      <c r="U339" s="89"/>
      <c r="V339" s="89"/>
      <c r="W339" s="89"/>
      <c r="X339" s="89"/>
      <c r="Y339" s="89"/>
      <c r="Z339" s="89"/>
      <c r="AA339" s="89"/>
      <c r="AB339" s="89"/>
    </row>
    <row r="340" spans="1:28" x14ac:dyDescent="0.2">
      <c r="A340" s="84" t="s">
        <v>584</v>
      </c>
      <c r="B340" s="88">
        <v>541511</v>
      </c>
      <c r="C340" s="84" t="s">
        <v>317</v>
      </c>
      <c r="D340" s="89">
        <v>102.24</v>
      </c>
      <c r="E340" s="89">
        <v>102.547</v>
      </c>
      <c r="F340" s="89">
        <v>102.047</v>
      </c>
      <c r="H340" s="94">
        <f t="shared" si="5"/>
        <v>0.99700625079231964</v>
      </c>
      <c r="Q340" s="89"/>
      <c r="R340" s="89"/>
      <c r="S340" s="89"/>
      <c r="T340" s="89"/>
      <c r="U340" s="89"/>
      <c r="V340" s="89"/>
      <c r="W340" s="89"/>
      <c r="X340" s="89"/>
      <c r="Y340" s="89"/>
      <c r="Z340" s="89"/>
      <c r="AA340" s="89"/>
      <c r="AB340" s="89"/>
    </row>
    <row r="341" spans="1:28" x14ac:dyDescent="0.2">
      <c r="A341" s="84" t="s">
        <v>584</v>
      </c>
      <c r="B341" s="88">
        <v>541512</v>
      </c>
      <c r="C341" s="84" t="s">
        <v>318</v>
      </c>
      <c r="D341" s="89">
        <v>101.89</v>
      </c>
      <c r="E341" s="89">
        <v>102.06100000000001</v>
      </c>
      <c r="F341" s="89">
        <v>101.458</v>
      </c>
      <c r="H341" s="94">
        <f t="shared" si="5"/>
        <v>0.99832453140768751</v>
      </c>
      <c r="Q341" s="89"/>
      <c r="R341" s="89"/>
      <c r="S341" s="89"/>
      <c r="T341" s="89"/>
      <c r="U341" s="89"/>
      <c r="V341" s="89"/>
      <c r="W341" s="89"/>
      <c r="X341" s="89"/>
      <c r="Y341" s="89"/>
      <c r="Z341" s="89"/>
      <c r="AA341" s="89"/>
      <c r="AB341" s="89"/>
    </row>
    <row r="342" spans="1:28" x14ac:dyDescent="0.2">
      <c r="A342" s="84" t="s">
        <v>584</v>
      </c>
      <c r="B342" s="88" t="s">
        <v>440</v>
      </c>
      <c r="C342" s="84" t="s">
        <v>319</v>
      </c>
      <c r="D342" s="89">
        <v>96.263000000000005</v>
      </c>
      <c r="E342" s="89">
        <v>94.95</v>
      </c>
      <c r="F342" s="89">
        <v>92.834999999999994</v>
      </c>
      <c r="H342" s="94">
        <f t="shared" si="5"/>
        <v>1.0138283307003686</v>
      </c>
      <c r="Q342" s="89"/>
      <c r="R342" s="89"/>
      <c r="S342" s="89"/>
      <c r="T342" s="89"/>
      <c r="U342" s="89"/>
      <c r="V342" s="89"/>
      <c r="W342" s="89"/>
      <c r="X342" s="89"/>
      <c r="Y342" s="89"/>
      <c r="Z342" s="89"/>
      <c r="AA342" s="89"/>
      <c r="AB342" s="89"/>
    </row>
    <row r="343" spans="1:28" x14ac:dyDescent="0.2">
      <c r="A343" s="84" t="s">
        <v>584</v>
      </c>
      <c r="B343" s="88">
        <v>541200</v>
      </c>
      <c r="C343" s="84" t="s">
        <v>320</v>
      </c>
      <c r="D343" s="89">
        <v>101.405</v>
      </c>
      <c r="E343" s="89">
        <v>103.59099999999999</v>
      </c>
      <c r="F343" s="89">
        <v>105.581</v>
      </c>
      <c r="H343" s="94">
        <f t="shared" si="5"/>
        <v>0.97889778069523425</v>
      </c>
      <c r="Q343" s="89"/>
      <c r="R343" s="89"/>
      <c r="S343" s="89"/>
      <c r="T343" s="89"/>
      <c r="U343" s="89"/>
      <c r="V343" s="89"/>
      <c r="W343" s="89"/>
      <c r="X343" s="89"/>
      <c r="Y343" s="89"/>
      <c r="Z343" s="89"/>
      <c r="AA343" s="89"/>
      <c r="AB343" s="89"/>
    </row>
    <row r="344" spans="1:28" x14ac:dyDescent="0.2">
      <c r="A344" s="84" t="s">
        <v>584</v>
      </c>
      <c r="B344" s="88">
        <v>541300</v>
      </c>
      <c r="C344" s="84" t="s">
        <v>321</v>
      </c>
      <c r="D344" s="89">
        <v>104.926</v>
      </c>
      <c r="E344" s="89">
        <v>106.622</v>
      </c>
      <c r="F344" s="89">
        <v>109.27</v>
      </c>
      <c r="H344" s="94">
        <f t="shared" si="5"/>
        <v>0.98409333908574215</v>
      </c>
      <c r="Q344" s="89"/>
      <c r="R344" s="89"/>
      <c r="S344" s="89"/>
      <c r="T344" s="89"/>
      <c r="U344" s="89"/>
      <c r="V344" s="89"/>
      <c r="W344" s="89"/>
      <c r="X344" s="89"/>
      <c r="Y344" s="89"/>
      <c r="Z344" s="89"/>
      <c r="AA344" s="89"/>
      <c r="AB344" s="89"/>
    </row>
    <row r="345" spans="1:28" x14ac:dyDescent="0.2">
      <c r="A345" s="84" t="s">
        <v>584</v>
      </c>
      <c r="B345" s="88">
        <v>541400</v>
      </c>
      <c r="C345" s="84" t="s">
        <v>322</v>
      </c>
      <c r="D345" s="89">
        <v>104.102</v>
      </c>
      <c r="E345" s="89">
        <v>106.01300000000001</v>
      </c>
      <c r="F345" s="89">
        <v>107.89100000000001</v>
      </c>
      <c r="H345" s="94">
        <f t="shared" si="5"/>
        <v>0.98197390886023406</v>
      </c>
      <c r="Q345" s="89"/>
      <c r="R345" s="89"/>
      <c r="S345" s="89"/>
      <c r="T345" s="89"/>
      <c r="U345" s="89"/>
      <c r="V345" s="89"/>
      <c r="W345" s="89"/>
      <c r="X345" s="89"/>
      <c r="Y345" s="89"/>
      <c r="Z345" s="89"/>
      <c r="AA345" s="89"/>
      <c r="AB345" s="89"/>
    </row>
    <row r="346" spans="1:28" x14ac:dyDescent="0.2">
      <c r="A346" s="84" t="s">
        <v>584</v>
      </c>
      <c r="B346" s="88">
        <v>541610</v>
      </c>
      <c r="C346" s="84" t="s">
        <v>323</v>
      </c>
      <c r="D346" s="89">
        <v>103.994</v>
      </c>
      <c r="E346" s="89">
        <v>103.499</v>
      </c>
      <c r="F346" s="89">
        <v>104.73399999999999</v>
      </c>
      <c r="H346" s="94">
        <f t="shared" si="5"/>
        <v>1.0047826549048784</v>
      </c>
      <c r="Q346" s="89"/>
      <c r="R346" s="89"/>
      <c r="S346" s="89"/>
      <c r="T346" s="89"/>
      <c r="U346" s="89"/>
      <c r="V346" s="89"/>
      <c r="W346" s="89"/>
      <c r="X346" s="89"/>
      <c r="Y346" s="89"/>
      <c r="Z346" s="89"/>
      <c r="AA346" s="89"/>
      <c r="AB346" s="89"/>
    </row>
    <row r="347" spans="1:28" x14ac:dyDescent="0.2">
      <c r="A347" s="84" t="s">
        <v>584</v>
      </c>
      <c r="B347" s="88" t="s">
        <v>441</v>
      </c>
      <c r="C347" s="84" t="s">
        <v>324</v>
      </c>
      <c r="D347" s="89">
        <v>104.139</v>
      </c>
      <c r="E347" s="89">
        <v>103.628</v>
      </c>
      <c r="F347" s="89">
        <v>104.905</v>
      </c>
      <c r="H347" s="94">
        <f t="shared" si="5"/>
        <v>1.0049310997027829</v>
      </c>
      <c r="Q347" s="89"/>
      <c r="R347" s="89"/>
      <c r="S347" s="89"/>
      <c r="T347" s="89"/>
      <c r="U347" s="89"/>
      <c r="V347" s="89"/>
      <c r="W347" s="89"/>
      <c r="X347" s="89"/>
      <c r="Y347" s="89"/>
      <c r="Z347" s="89"/>
      <c r="AA347" s="89"/>
      <c r="AB347" s="89"/>
    </row>
    <row r="348" spans="1:28" x14ac:dyDescent="0.2">
      <c r="A348" s="84" t="s">
        <v>584</v>
      </c>
      <c r="B348" s="88">
        <v>541700</v>
      </c>
      <c r="C348" s="84" t="s">
        <v>325</v>
      </c>
      <c r="D348" s="89">
        <v>109.40300000000001</v>
      </c>
      <c r="E348" s="89">
        <v>112.014</v>
      </c>
      <c r="F348" s="89">
        <v>115.372</v>
      </c>
      <c r="H348" s="94">
        <f t="shared" si="5"/>
        <v>0.9766904136982878</v>
      </c>
      <c r="Q348" s="89"/>
      <c r="R348" s="89"/>
      <c r="S348" s="89"/>
      <c r="T348" s="89"/>
      <c r="U348" s="89"/>
      <c r="V348" s="89"/>
      <c r="W348" s="89"/>
      <c r="X348" s="89"/>
      <c r="Y348" s="89"/>
      <c r="Z348" s="89"/>
      <c r="AA348" s="89"/>
      <c r="AB348" s="89"/>
    </row>
    <row r="349" spans="1:28" x14ac:dyDescent="0.2">
      <c r="A349" s="84" t="s">
        <v>584</v>
      </c>
      <c r="B349" s="88">
        <v>541800</v>
      </c>
      <c r="C349" s="84" t="s">
        <v>326</v>
      </c>
      <c r="D349" s="89">
        <v>103.31699999999999</v>
      </c>
      <c r="E349" s="89">
        <v>104.825</v>
      </c>
      <c r="F349" s="89">
        <v>105.40600000000001</v>
      </c>
      <c r="H349" s="94">
        <f t="shared" si="5"/>
        <v>0.98561411876937743</v>
      </c>
      <c r="Q349" s="89"/>
      <c r="R349" s="89"/>
      <c r="S349" s="89"/>
      <c r="T349" s="89"/>
      <c r="U349" s="89"/>
      <c r="V349" s="89"/>
      <c r="W349" s="89"/>
      <c r="X349" s="89"/>
      <c r="Y349" s="89"/>
      <c r="Z349" s="89"/>
      <c r="AA349" s="89"/>
      <c r="AB349" s="89"/>
    </row>
    <row r="350" spans="1:28" x14ac:dyDescent="0.2">
      <c r="A350" s="84" t="s">
        <v>584</v>
      </c>
      <c r="B350" s="88" t="s">
        <v>442</v>
      </c>
      <c r="C350" s="84" t="s">
        <v>327</v>
      </c>
      <c r="D350" s="89">
        <v>110.31699999999999</v>
      </c>
      <c r="E350" s="89">
        <v>112.119</v>
      </c>
      <c r="F350" s="89">
        <v>114.369</v>
      </c>
      <c r="H350" s="94">
        <f t="shared" si="5"/>
        <v>0.9839277910077685</v>
      </c>
      <c r="Q350" s="89"/>
      <c r="R350" s="89"/>
      <c r="S350" s="89"/>
      <c r="T350" s="89"/>
      <c r="U350" s="89"/>
      <c r="V350" s="89"/>
      <c r="W350" s="89"/>
      <c r="X350" s="89"/>
      <c r="Y350" s="89"/>
      <c r="Z350" s="89"/>
      <c r="AA350" s="89"/>
      <c r="AB350" s="89"/>
    </row>
    <row r="351" spans="1:28" x14ac:dyDescent="0.2">
      <c r="A351" s="84" t="s">
        <v>584</v>
      </c>
      <c r="B351" s="88">
        <v>541920</v>
      </c>
      <c r="C351" s="84" t="s">
        <v>328</v>
      </c>
      <c r="D351" s="89">
        <v>106.624</v>
      </c>
      <c r="E351" s="89">
        <v>108.896</v>
      </c>
      <c r="F351" s="89">
        <v>109.65</v>
      </c>
      <c r="H351" s="94">
        <f t="shared" si="5"/>
        <v>0.97913605642080515</v>
      </c>
      <c r="Q351" s="89"/>
      <c r="R351" s="89"/>
      <c r="S351" s="89"/>
      <c r="T351" s="89"/>
      <c r="U351" s="89"/>
      <c r="V351" s="89"/>
      <c r="W351" s="89"/>
      <c r="X351" s="89"/>
      <c r="Y351" s="89"/>
      <c r="Z351" s="89"/>
      <c r="AA351" s="89"/>
      <c r="AB351" s="89"/>
    </row>
    <row r="352" spans="1:28" x14ac:dyDescent="0.2">
      <c r="A352" s="84" t="s">
        <v>584</v>
      </c>
      <c r="B352" s="88">
        <v>541940</v>
      </c>
      <c r="C352" s="84" t="s">
        <v>329</v>
      </c>
      <c r="D352" s="89">
        <v>113.649</v>
      </c>
      <c r="E352" s="89">
        <v>116.879</v>
      </c>
      <c r="F352" s="89">
        <v>120.53400000000001</v>
      </c>
      <c r="H352" s="94">
        <f t="shared" si="5"/>
        <v>0.97236458217472765</v>
      </c>
      <c r="Q352" s="89"/>
      <c r="R352" s="89"/>
      <c r="S352" s="89"/>
      <c r="T352" s="89"/>
      <c r="U352" s="89"/>
      <c r="V352" s="89"/>
      <c r="W352" s="89"/>
      <c r="X352" s="89"/>
      <c r="Y352" s="89"/>
      <c r="Z352" s="89"/>
      <c r="AA352" s="89"/>
      <c r="AB352" s="89"/>
    </row>
    <row r="353" spans="1:28" x14ac:dyDescent="0.2">
      <c r="A353" s="84" t="s">
        <v>584</v>
      </c>
      <c r="B353" s="88">
        <v>550000</v>
      </c>
      <c r="C353" s="84" t="s">
        <v>330</v>
      </c>
      <c r="D353" s="89">
        <v>103.855</v>
      </c>
      <c r="E353" s="89">
        <v>102.97499999999999</v>
      </c>
      <c r="F353" s="89">
        <v>104.82299999999999</v>
      </c>
      <c r="H353" s="94">
        <f t="shared" si="5"/>
        <v>1.0085457635348387</v>
      </c>
      <c r="Q353" s="89"/>
      <c r="R353" s="89"/>
      <c r="S353" s="89"/>
      <c r="T353" s="89"/>
      <c r="U353" s="89"/>
      <c r="V353" s="89"/>
      <c r="W353" s="89"/>
      <c r="X353" s="89"/>
      <c r="Y353" s="89"/>
      <c r="Z353" s="89"/>
      <c r="AA353" s="89"/>
      <c r="AB353" s="89"/>
    </row>
    <row r="354" spans="1:28" x14ac:dyDescent="0.2">
      <c r="A354" s="84" t="s">
        <v>584</v>
      </c>
      <c r="B354" s="88">
        <v>561100</v>
      </c>
      <c r="C354" s="84" t="s">
        <v>331</v>
      </c>
      <c r="D354" s="89">
        <v>102.908</v>
      </c>
      <c r="E354" s="89">
        <v>102.075</v>
      </c>
      <c r="F354" s="89">
        <v>103.848</v>
      </c>
      <c r="H354" s="94">
        <f t="shared" si="5"/>
        <v>1.0081606661768308</v>
      </c>
      <c r="Q354" s="89"/>
      <c r="R354" s="89"/>
      <c r="S354" s="89"/>
      <c r="T354" s="89"/>
      <c r="U354" s="89"/>
      <c r="V354" s="89"/>
      <c r="W354" s="89"/>
      <c r="X354" s="89"/>
      <c r="Y354" s="89"/>
      <c r="Z354" s="89"/>
      <c r="AA354" s="89"/>
      <c r="AB354" s="89"/>
    </row>
    <row r="355" spans="1:28" x14ac:dyDescent="0.2">
      <c r="A355" s="84" t="s">
        <v>584</v>
      </c>
      <c r="B355" s="88">
        <v>561200</v>
      </c>
      <c r="C355" s="84" t="s">
        <v>332</v>
      </c>
      <c r="D355" s="89">
        <v>102.19799999999999</v>
      </c>
      <c r="E355" s="89">
        <v>104.06699999999999</v>
      </c>
      <c r="F355" s="89">
        <v>106.006</v>
      </c>
      <c r="H355" s="94">
        <f t="shared" si="5"/>
        <v>0.98204041627028738</v>
      </c>
      <c r="Q355" s="89"/>
      <c r="R355" s="89"/>
      <c r="S355" s="89"/>
      <c r="T355" s="89"/>
      <c r="U355" s="89"/>
      <c r="V355" s="89"/>
      <c r="W355" s="89"/>
      <c r="X355" s="89"/>
      <c r="Y355" s="89"/>
      <c r="Z355" s="89"/>
      <c r="AA355" s="89"/>
      <c r="AB355" s="89"/>
    </row>
    <row r="356" spans="1:28" x14ac:dyDescent="0.2">
      <c r="A356" s="84" t="s">
        <v>584</v>
      </c>
      <c r="B356" s="88">
        <v>561300</v>
      </c>
      <c r="C356" s="84" t="s">
        <v>333</v>
      </c>
      <c r="D356" s="89">
        <v>103.011</v>
      </c>
      <c r="E356" s="89">
        <v>105.277</v>
      </c>
      <c r="F356" s="89">
        <v>107.208</v>
      </c>
      <c r="H356" s="94">
        <f t="shared" si="5"/>
        <v>0.97847583042829867</v>
      </c>
      <c r="Q356" s="89"/>
      <c r="R356" s="89"/>
      <c r="S356" s="89"/>
      <c r="T356" s="89"/>
      <c r="U356" s="89"/>
      <c r="V356" s="89"/>
      <c r="W356" s="89"/>
      <c r="X356" s="89"/>
      <c r="Y356" s="89"/>
      <c r="Z356" s="89"/>
      <c r="AA356" s="89"/>
      <c r="AB356" s="89"/>
    </row>
    <row r="357" spans="1:28" x14ac:dyDescent="0.2">
      <c r="A357" s="84" t="s">
        <v>584</v>
      </c>
      <c r="B357" s="88">
        <v>561400</v>
      </c>
      <c r="C357" s="84" t="s">
        <v>334</v>
      </c>
      <c r="D357" s="89">
        <v>104.63500000000001</v>
      </c>
      <c r="E357" s="89">
        <v>104.935</v>
      </c>
      <c r="F357" s="89">
        <v>107.044</v>
      </c>
      <c r="H357" s="94">
        <f t="shared" si="5"/>
        <v>0.9971410873397818</v>
      </c>
      <c r="Q357" s="89"/>
      <c r="R357" s="89"/>
      <c r="S357" s="89"/>
      <c r="T357" s="89"/>
      <c r="U357" s="89"/>
      <c r="V357" s="89"/>
      <c r="W357" s="89"/>
      <c r="X357" s="89"/>
      <c r="Y357" s="89"/>
      <c r="Z357" s="89"/>
      <c r="AA357" s="89"/>
      <c r="AB357" s="89"/>
    </row>
    <row r="358" spans="1:28" x14ac:dyDescent="0.2">
      <c r="A358" s="84" t="s">
        <v>584</v>
      </c>
      <c r="B358" s="88">
        <v>561500</v>
      </c>
      <c r="C358" s="84" t="s">
        <v>335</v>
      </c>
      <c r="D358" s="89">
        <v>103.324</v>
      </c>
      <c r="E358" s="89">
        <v>103.848</v>
      </c>
      <c r="F358" s="89">
        <v>105.21599999999999</v>
      </c>
      <c r="H358" s="94">
        <f t="shared" si="5"/>
        <v>0.99495416377782908</v>
      </c>
      <c r="Q358" s="89"/>
      <c r="R358" s="89"/>
      <c r="S358" s="89"/>
      <c r="T358" s="89"/>
      <c r="U358" s="89"/>
      <c r="V358" s="89"/>
      <c r="W358" s="89"/>
      <c r="X358" s="89"/>
      <c r="Y358" s="89"/>
      <c r="Z358" s="89"/>
      <c r="AA358" s="89"/>
      <c r="AB358" s="89"/>
    </row>
    <row r="359" spans="1:28" x14ac:dyDescent="0.2">
      <c r="A359" s="84" t="s">
        <v>584</v>
      </c>
      <c r="B359" s="88">
        <v>561600</v>
      </c>
      <c r="C359" s="84" t="s">
        <v>336</v>
      </c>
      <c r="D359" s="89">
        <v>101.95699999999999</v>
      </c>
      <c r="E359" s="89">
        <v>103.878</v>
      </c>
      <c r="F359" s="89">
        <v>106.21</v>
      </c>
      <c r="H359" s="94">
        <f t="shared" si="5"/>
        <v>0.98150715262134425</v>
      </c>
      <c r="Q359" s="89"/>
      <c r="R359" s="89"/>
      <c r="S359" s="89"/>
      <c r="T359" s="89"/>
      <c r="U359" s="89"/>
      <c r="V359" s="89"/>
      <c r="W359" s="89"/>
      <c r="X359" s="89"/>
      <c r="Y359" s="89"/>
      <c r="Z359" s="89"/>
      <c r="AA359" s="89"/>
      <c r="AB359" s="89"/>
    </row>
    <row r="360" spans="1:28" x14ac:dyDescent="0.2">
      <c r="A360" s="84" t="s">
        <v>584</v>
      </c>
      <c r="B360" s="88">
        <v>561700</v>
      </c>
      <c r="C360" s="84" t="s">
        <v>337</v>
      </c>
      <c r="D360" s="89">
        <v>103.809</v>
      </c>
      <c r="E360" s="89">
        <v>106.33</v>
      </c>
      <c r="F360" s="89">
        <v>109.06699999999999</v>
      </c>
      <c r="H360" s="94">
        <f t="shared" si="5"/>
        <v>0.97629079281482178</v>
      </c>
      <c r="Q360" s="89"/>
      <c r="R360" s="89"/>
      <c r="S360" s="89"/>
      <c r="T360" s="89"/>
      <c r="U360" s="89"/>
      <c r="V360" s="89"/>
      <c r="W360" s="89"/>
      <c r="X360" s="89"/>
      <c r="Y360" s="89"/>
      <c r="Z360" s="89"/>
      <c r="AA360" s="89"/>
      <c r="AB360" s="89"/>
    </row>
    <row r="361" spans="1:28" x14ac:dyDescent="0.2">
      <c r="A361" s="84" t="s">
        <v>584</v>
      </c>
      <c r="B361" s="88">
        <v>561900</v>
      </c>
      <c r="C361" s="84" t="s">
        <v>338</v>
      </c>
      <c r="D361" s="89">
        <v>105.295</v>
      </c>
      <c r="E361" s="89">
        <v>107.556</v>
      </c>
      <c r="F361" s="89">
        <v>110.681</v>
      </c>
      <c r="H361" s="94">
        <f t="shared" si="5"/>
        <v>0.97897839265127007</v>
      </c>
      <c r="Q361" s="89"/>
      <c r="R361" s="89"/>
      <c r="S361" s="89"/>
      <c r="T361" s="89"/>
      <c r="U361" s="89"/>
      <c r="V361" s="89"/>
      <c r="W361" s="89"/>
      <c r="X361" s="89"/>
      <c r="Y361" s="89"/>
      <c r="Z361" s="89"/>
      <c r="AA361" s="89"/>
      <c r="AB361" s="89"/>
    </row>
    <row r="362" spans="1:28" x14ac:dyDescent="0.2">
      <c r="A362" s="84" t="s">
        <v>584</v>
      </c>
      <c r="B362" s="88">
        <v>562000</v>
      </c>
      <c r="C362" s="84" t="s">
        <v>339</v>
      </c>
      <c r="D362" s="89">
        <v>108.703</v>
      </c>
      <c r="E362" s="89">
        <v>111.255</v>
      </c>
      <c r="F362" s="89">
        <v>111.967</v>
      </c>
      <c r="H362" s="94">
        <f t="shared" si="5"/>
        <v>0.97706170509190604</v>
      </c>
      <c r="Q362" s="89"/>
      <c r="R362" s="89"/>
      <c r="S362" s="89"/>
      <c r="T362" s="89"/>
      <c r="U362" s="89"/>
      <c r="V362" s="89"/>
      <c r="W362" s="89"/>
      <c r="X362" s="89"/>
      <c r="Y362" s="89"/>
      <c r="Z362" s="89"/>
      <c r="AA362" s="89"/>
      <c r="AB362" s="89"/>
    </row>
    <row r="363" spans="1:28" x14ac:dyDescent="0.2">
      <c r="A363" s="84" t="s">
        <v>584</v>
      </c>
      <c r="B363" s="88">
        <v>611100</v>
      </c>
      <c r="C363" s="84" t="s">
        <v>340</v>
      </c>
      <c r="D363" s="89">
        <v>107.215</v>
      </c>
      <c r="E363" s="89">
        <v>109.557</v>
      </c>
      <c r="F363" s="89">
        <v>111.61799999999999</v>
      </c>
      <c r="H363" s="94">
        <f t="shared" si="5"/>
        <v>0.97862299989959567</v>
      </c>
      <c r="Q363" s="89"/>
      <c r="R363" s="89"/>
      <c r="S363" s="89"/>
      <c r="T363" s="89"/>
      <c r="U363" s="89"/>
      <c r="V363" s="89"/>
      <c r="W363" s="89"/>
      <c r="X363" s="89"/>
      <c r="Y363" s="89"/>
      <c r="Z363" s="89"/>
      <c r="AA363" s="89"/>
      <c r="AB363" s="89"/>
    </row>
    <row r="364" spans="1:28" x14ac:dyDescent="0.2">
      <c r="A364" s="84" t="s">
        <v>584</v>
      </c>
      <c r="B364" s="88" t="s">
        <v>443</v>
      </c>
      <c r="C364" s="84" t="s">
        <v>341</v>
      </c>
      <c r="D364" s="89">
        <v>110.303</v>
      </c>
      <c r="E364" s="89">
        <v>113.471</v>
      </c>
      <c r="F364" s="89">
        <v>115.65600000000001</v>
      </c>
      <c r="H364" s="94">
        <f t="shared" si="5"/>
        <v>0.97208097223079015</v>
      </c>
      <c r="Q364" s="89"/>
      <c r="R364" s="89"/>
      <c r="S364" s="89"/>
      <c r="T364" s="89"/>
      <c r="U364" s="89"/>
      <c r="V364" s="89"/>
      <c r="W364" s="89"/>
      <c r="X364" s="89"/>
      <c r="Y364" s="89"/>
      <c r="Z364" s="89"/>
      <c r="AA364" s="89"/>
      <c r="AB364" s="89"/>
    </row>
    <row r="365" spans="1:28" x14ac:dyDescent="0.2">
      <c r="A365" s="84" t="s">
        <v>584</v>
      </c>
      <c r="B365" s="88" t="s">
        <v>444</v>
      </c>
      <c r="C365" s="84" t="s">
        <v>342</v>
      </c>
      <c r="D365" s="89">
        <v>114.447</v>
      </c>
      <c r="E365" s="89">
        <v>116.688</v>
      </c>
      <c r="F365" s="89">
        <v>118.68899999999999</v>
      </c>
      <c r="H365" s="94">
        <f t="shared" si="5"/>
        <v>0.98079494035376391</v>
      </c>
      <c r="Q365" s="89"/>
      <c r="R365" s="89"/>
      <c r="S365" s="89"/>
      <c r="T365" s="89"/>
      <c r="U365" s="89"/>
      <c r="V365" s="89"/>
      <c r="W365" s="89"/>
      <c r="X365" s="89"/>
      <c r="Y365" s="89"/>
      <c r="Z365" s="89"/>
      <c r="AA365" s="89"/>
      <c r="AB365" s="89"/>
    </row>
    <row r="366" spans="1:28" x14ac:dyDescent="0.2">
      <c r="A366" s="84" t="s">
        <v>584</v>
      </c>
      <c r="B366" s="88">
        <v>621100</v>
      </c>
      <c r="C366" s="84" t="s">
        <v>343</v>
      </c>
      <c r="D366" s="89">
        <v>105.43899999999999</v>
      </c>
      <c r="E366" s="89">
        <v>106.021</v>
      </c>
      <c r="F366" s="89">
        <v>104.828</v>
      </c>
      <c r="H366" s="94">
        <f t="shared" si="5"/>
        <v>0.99451052150045738</v>
      </c>
      <c r="Q366" s="89"/>
      <c r="R366" s="89"/>
      <c r="S366" s="89"/>
      <c r="T366" s="89"/>
      <c r="U366" s="89"/>
      <c r="V366" s="89"/>
      <c r="W366" s="89"/>
      <c r="X366" s="89"/>
      <c r="Y366" s="89"/>
      <c r="Z366" s="89"/>
      <c r="AA366" s="89"/>
      <c r="AB366" s="89"/>
    </row>
    <row r="367" spans="1:28" x14ac:dyDescent="0.2">
      <c r="A367" s="84" t="s">
        <v>584</v>
      </c>
      <c r="B367" s="88">
        <v>621200</v>
      </c>
      <c r="C367" s="84" t="s">
        <v>344</v>
      </c>
      <c r="D367" s="89">
        <v>111.167</v>
      </c>
      <c r="E367" s="89">
        <v>113.545</v>
      </c>
      <c r="F367" s="89">
        <v>116.407</v>
      </c>
      <c r="H367" s="94">
        <f t="shared" si="5"/>
        <v>0.97905676163635558</v>
      </c>
      <c r="Q367" s="89"/>
      <c r="R367" s="89"/>
      <c r="S367" s="89"/>
      <c r="T367" s="89"/>
      <c r="U367" s="89"/>
      <c r="V367" s="89"/>
      <c r="W367" s="89"/>
      <c r="X367" s="89"/>
      <c r="Y367" s="89"/>
      <c r="Z367" s="89"/>
      <c r="AA367" s="89"/>
      <c r="AB367" s="89"/>
    </row>
    <row r="368" spans="1:28" x14ac:dyDescent="0.2">
      <c r="A368" s="84" t="s">
        <v>584</v>
      </c>
      <c r="B368" s="88">
        <v>621300</v>
      </c>
      <c r="C368" s="84" t="s">
        <v>345</v>
      </c>
      <c r="D368" s="89">
        <v>106.18899999999999</v>
      </c>
      <c r="E368" s="89">
        <v>107.602</v>
      </c>
      <c r="F368" s="89">
        <v>108.322</v>
      </c>
      <c r="H368" s="94">
        <f t="shared" si="5"/>
        <v>0.98686827382390652</v>
      </c>
      <c r="Q368" s="89"/>
      <c r="R368" s="89"/>
      <c r="S368" s="89"/>
      <c r="T368" s="89"/>
      <c r="U368" s="89"/>
      <c r="V368" s="89"/>
      <c r="W368" s="89"/>
      <c r="X368" s="89"/>
      <c r="Y368" s="89"/>
      <c r="Z368" s="89"/>
      <c r="AA368" s="89"/>
      <c r="AB368" s="89"/>
    </row>
    <row r="369" spans="1:28" x14ac:dyDescent="0.2">
      <c r="A369" s="84" t="s">
        <v>584</v>
      </c>
      <c r="B369" s="88">
        <v>621400</v>
      </c>
      <c r="C369" s="84" t="s">
        <v>346</v>
      </c>
      <c r="D369" s="89">
        <v>107.267</v>
      </c>
      <c r="E369" s="89">
        <v>108.84699999999999</v>
      </c>
      <c r="F369" s="89">
        <v>110.229</v>
      </c>
      <c r="H369" s="94">
        <f t="shared" si="5"/>
        <v>0.98548421178351264</v>
      </c>
      <c r="Q369" s="89"/>
      <c r="R369" s="89"/>
      <c r="S369" s="89"/>
      <c r="T369" s="89"/>
      <c r="U369" s="89"/>
      <c r="V369" s="89"/>
      <c r="W369" s="89"/>
      <c r="X369" s="89"/>
      <c r="Y369" s="89"/>
      <c r="Z369" s="89"/>
      <c r="AA369" s="89"/>
      <c r="AB369" s="89"/>
    </row>
    <row r="370" spans="1:28" x14ac:dyDescent="0.2">
      <c r="A370" s="84" t="s">
        <v>584</v>
      </c>
      <c r="B370" s="88">
        <v>621500</v>
      </c>
      <c r="C370" s="84" t="s">
        <v>347</v>
      </c>
      <c r="D370" s="89">
        <v>98</v>
      </c>
      <c r="E370" s="89">
        <v>97.683999999999997</v>
      </c>
      <c r="F370" s="89">
        <v>97.540999999999997</v>
      </c>
      <c r="H370" s="94">
        <f t="shared" si="5"/>
        <v>1.0032349207649154</v>
      </c>
      <c r="Q370" s="89"/>
      <c r="R370" s="89"/>
      <c r="S370" s="89"/>
      <c r="T370" s="89"/>
      <c r="U370" s="89"/>
      <c r="V370" s="89"/>
      <c r="W370" s="89"/>
      <c r="X370" s="89"/>
      <c r="Y370" s="89"/>
      <c r="Z370" s="89"/>
      <c r="AA370" s="89"/>
      <c r="AB370" s="89"/>
    </row>
    <row r="371" spans="1:28" x14ac:dyDescent="0.2">
      <c r="A371" s="84" t="s">
        <v>584</v>
      </c>
      <c r="B371" s="88">
        <v>621600</v>
      </c>
      <c r="C371" s="84" t="s">
        <v>348</v>
      </c>
      <c r="D371" s="89">
        <v>102.672</v>
      </c>
      <c r="E371" s="89">
        <v>103.72499999999999</v>
      </c>
      <c r="F371" s="89">
        <v>105.258</v>
      </c>
      <c r="H371" s="94">
        <f t="shared" si="5"/>
        <v>0.98984815618221256</v>
      </c>
      <c r="Q371" s="89"/>
      <c r="R371" s="89"/>
      <c r="S371" s="89"/>
      <c r="T371" s="89"/>
      <c r="U371" s="89"/>
      <c r="V371" s="89"/>
      <c r="W371" s="89"/>
      <c r="X371" s="89"/>
      <c r="Y371" s="89"/>
      <c r="Z371" s="89"/>
      <c r="AA371" s="89"/>
      <c r="AB371" s="89"/>
    </row>
    <row r="372" spans="1:28" x14ac:dyDescent="0.2">
      <c r="A372" s="84" t="s">
        <v>584</v>
      </c>
      <c r="B372" s="88">
        <v>621900</v>
      </c>
      <c r="C372" s="84" t="s">
        <v>349</v>
      </c>
      <c r="D372" s="89">
        <v>106.876</v>
      </c>
      <c r="E372" s="89">
        <v>108.35299999999999</v>
      </c>
      <c r="F372" s="89">
        <v>109.752</v>
      </c>
      <c r="H372" s="94">
        <f t="shared" si="5"/>
        <v>0.98636862846437123</v>
      </c>
      <c r="Q372" s="89"/>
      <c r="R372" s="89"/>
      <c r="S372" s="89"/>
      <c r="T372" s="89"/>
      <c r="U372" s="89"/>
      <c r="V372" s="89"/>
      <c r="W372" s="89"/>
      <c r="X372" s="89"/>
      <c r="Y372" s="89"/>
      <c r="Z372" s="89"/>
      <c r="AA372" s="89"/>
      <c r="AB372" s="89"/>
    </row>
    <row r="373" spans="1:28" x14ac:dyDescent="0.2">
      <c r="A373" s="84" t="s">
        <v>584</v>
      </c>
      <c r="B373" s="88">
        <v>622000</v>
      </c>
      <c r="C373" s="84" t="s">
        <v>350</v>
      </c>
      <c r="D373" s="89">
        <v>107.699</v>
      </c>
      <c r="E373" s="89">
        <v>109.676</v>
      </c>
      <c r="F373" s="89">
        <v>111.57</v>
      </c>
      <c r="H373" s="94">
        <f t="shared" si="5"/>
        <v>0.98197417848936863</v>
      </c>
      <c r="Q373" s="89"/>
      <c r="R373" s="89"/>
      <c r="S373" s="89"/>
      <c r="T373" s="89"/>
      <c r="U373" s="89"/>
      <c r="V373" s="89"/>
      <c r="W373" s="89"/>
      <c r="X373" s="89"/>
      <c r="Y373" s="89"/>
      <c r="Z373" s="89"/>
      <c r="AA373" s="89"/>
      <c r="AB373" s="89"/>
    </row>
    <row r="374" spans="1:28" x14ac:dyDescent="0.2">
      <c r="A374" s="84" t="s">
        <v>584</v>
      </c>
      <c r="B374" s="88" t="s">
        <v>445</v>
      </c>
      <c r="C374" s="84" t="s">
        <v>351</v>
      </c>
      <c r="D374" s="89">
        <v>106.333</v>
      </c>
      <c r="E374" s="89">
        <v>107.614</v>
      </c>
      <c r="F374" s="89">
        <v>109.788</v>
      </c>
      <c r="H374" s="94">
        <f t="shared" si="5"/>
        <v>0.98809634434181426</v>
      </c>
      <c r="Q374" s="89"/>
      <c r="R374" s="89"/>
      <c r="S374" s="89"/>
      <c r="T374" s="89"/>
      <c r="U374" s="89"/>
      <c r="V374" s="89"/>
      <c r="W374" s="89"/>
      <c r="X374" s="89"/>
      <c r="Y374" s="89"/>
      <c r="Z374" s="89"/>
      <c r="AA374" s="89"/>
      <c r="AB374" s="89"/>
    </row>
    <row r="375" spans="1:28" x14ac:dyDescent="0.2">
      <c r="A375" s="84" t="s">
        <v>584</v>
      </c>
      <c r="B375" s="88" t="s">
        <v>446</v>
      </c>
      <c r="C375" s="84" t="s">
        <v>352</v>
      </c>
      <c r="D375" s="89">
        <v>105.67700000000001</v>
      </c>
      <c r="E375" s="89">
        <v>107.54</v>
      </c>
      <c r="F375" s="89">
        <v>110.054</v>
      </c>
      <c r="H375" s="94">
        <f t="shared" si="5"/>
        <v>0.98267621350195278</v>
      </c>
      <c r="Q375" s="89"/>
      <c r="R375" s="89"/>
      <c r="S375" s="89"/>
      <c r="T375" s="89"/>
      <c r="U375" s="89"/>
      <c r="V375" s="89"/>
      <c r="W375" s="89"/>
      <c r="X375" s="89"/>
      <c r="Y375" s="89"/>
      <c r="Z375" s="89"/>
      <c r="AA375" s="89"/>
      <c r="AB375" s="89"/>
    </row>
    <row r="376" spans="1:28" x14ac:dyDescent="0.2">
      <c r="A376" s="84" t="s">
        <v>584</v>
      </c>
      <c r="B376" s="88">
        <v>624100</v>
      </c>
      <c r="C376" s="84" t="s">
        <v>353</v>
      </c>
      <c r="D376" s="89">
        <v>106.77800000000001</v>
      </c>
      <c r="E376" s="89">
        <v>109.264</v>
      </c>
      <c r="F376" s="89">
        <v>112.20399999999999</v>
      </c>
      <c r="H376" s="94">
        <f t="shared" si="5"/>
        <v>0.9772477668765559</v>
      </c>
      <c r="Q376" s="89"/>
      <c r="R376" s="89"/>
      <c r="S376" s="89"/>
      <c r="T376" s="89"/>
      <c r="U376" s="89"/>
      <c r="V376" s="89"/>
      <c r="W376" s="89"/>
      <c r="X376" s="89"/>
      <c r="Y376" s="89"/>
      <c r="Z376" s="89"/>
      <c r="AA376" s="89"/>
      <c r="AB376" s="89"/>
    </row>
    <row r="377" spans="1:28" x14ac:dyDescent="0.2">
      <c r="A377" s="84" t="s">
        <v>584</v>
      </c>
      <c r="B377" s="88" t="s">
        <v>447</v>
      </c>
      <c r="C377" s="84" t="s">
        <v>354</v>
      </c>
      <c r="D377" s="89">
        <v>108.717</v>
      </c>
      <c r="E377" s="89">
        <v>111.667</v>
      </c>
      <c r="F377" s="89">
        <v>114.358</v>
      </c>
      <c r="H377" s="94">
        <f t="shared" si="5"/>
        <v>0.97358216841143752</v>
      </c>
      <c r="Q377" s="89"/>
      <c r="R377" s="89"/>
      <c r="S377" s="89"/>
      <c r="T377" s="89"/>
      <c r="U377" s="89"/>
      <c r="V377" s="89"/>
      <c r="W377" s="89"/>
      <c r="X377" s="89"/>
      <c r="Y377" s="89"/>
      <c r="Z377" s="89"/>
      <c r="AA377" s="89"/>
      <c r="AB377" s="89"/>
    </row>
    <row r="378" spans="1:28" x14ac:dyDescent="0.2">
      <c r="A378" s="84" t="s">
        <v>584</v>
      </c>
      <c r="B378" s="88">
        <v>624400</v>
      </c>
      <c r="C378" s="84" t="s">
        <v>355</v>
      </c>
      <c r="D378" s="89">
        <v>112.45099999999999</v>
      </c>
      <c r="E378" s="89">
        <v>115.729</v>
      </c>
      <c r="F378" s="89">
        <v>120.13800000000001</v>
      </c>
      <c r="H378" s="94">
        <f t="shared" si="5"/>
        <v>0.97167520673297092</v>
      </c>
      <c r="Q378" s="89"/>
      <c r="R378" s="89"/>
      <c r="S378" s="89"/>
      <c r="T378" s="89"/>
      <c r="U378" s="89"/>
      <c r="V378" s="89"/>
      <c r="W378" s="89"/>
      <c r="X378" s="89"/>
      <c r="Y378" s="89"/>
      <c r="Z378" s="89"/>
      <c r="AA378" s="89"/>
      <c r="AB378" s="89"/>
    </row>
    <row r="379" spans="1:28" x14ac:dyDescent="0.2">
      <c r="A379" s="84" t="s">
        <v>584</v>
      </c>
      <c r="B379" s="88">
        <v>711100</v>
      </c>
      <c r="C379" s="84" t="s">
        <v>356</v>
      </c>
      <c r="D379" s="89">
        <v>103.636</v>
      </c>
      <c r="E379" s="89">
        <v>105.536</v>
      </c>
      <c r="F379" s="89">
        <v>106.477</v>
      </c>
      <c r="H379" s="94">
        <f t="shared" si="5"/>
        <v>0.98199666464523949</v>
      </c>
      <c r="Q379" s="89"/>
      <c r="R379" s="89"/>
      <c r="S379" s="89"/>
      <c r="T379" s="89"/>
      <c r="U379" s="89"/>
      <c r="V379" s="89"/>
      <c r="W379" s="89"/>
      <c r="X379" s="89"/>
      <c r="Y379" s="89"/>
      <c r="Z379" s="89"/>
      <c r="AA379" s="89"/>
      <c r="AB379" s="89"/>
    </row>
    <row r="380" spans="1:28" x14ac:dyDescent="0.2">
      <c r="A380" s="84" t="s">
        <v>584</v>
      </c>
      <c r="B380" s="88">
        <v>711200</v>
      </c>
      <c r="C380" s="84" t="s">
        <v>357</v>
      </c>
      <c r="D380" s="89">
        <v>107.08199999999999</v>
      </c>
      <c r="E380" s="89">
        <v>109.477</v>
      </c>
      <c r="F380" s="89">
        <v>115.33799999999999</v>
      </c>
      <c r="H380" s="94">
        <f t="shared" si="5"/>
        <v>0.97812325876668149</v>
      </c>
      <c r="Q380" s="89"/>
      <c r="R380" s="89"/>
      <c r="S380" s="89"/>
      <c r="T380" s="89"/>
      <c r="U380" s="89"/>
      <c r="V380" s="89"/>
      <c r="W380" s="89"/>
      <c r="X380" s="89"/>
      <c r="Y380" s="89"/>
      <c r="Z380" s="89"/>
      <c r="AA380" s="89"/>
      <c r="AB380" s="89"/>
    </row>
    <row r="381" spans="1:28" x14ac:dyDescent="0.2">
      <c r="A381" s="84" t="s">
        <v>584</v>
      </c>
      <c r="B381" s="88" t="s">
        <v>448</v>
      </c>
      <c r="C381" s="84" t="s">
        <v>358</v>
      </c>
      <c r="D381" s="89">
        <v>106.56699999999999</v>
      </c>
      <c r="E381" s="89">
        <v>109.009</v>
      </c>
      <c r="F381" s="89">
        <v>114.057</v>
      </c>
      <c r="H381" s="94">
        <f t="shared" si="5"/>
        <v>0.97759817996679166</v>
      </c>
      <c r="Q381" s="89"/>
      <c r="R381" s="89"/>
      <c r="S381" s="89"/>
      <c r="T381" s="89"/>
      <c r="U381" s="89"/>
      <c r="V381" s="89"/>
      <c r="W381" s="89"/>
      <c r="X381" s="89"/>
      <c r="Y381" s="89"/>
      <c r="Z381" s="89"/>
      <c r="AA381" s="89"/>
      <c r="AB381" s="89"/>
    </row>
    <row r="382" spans="1:28" x14ac:dyDescent="0.2">
      <c r="A382" s="84" t="s">
        <v>584</v>
      </c>
      <c r="B382" s="88">
        <v>711500</v>
      </c>
      <c r="C382" s="84" t="s">
        <v>359</v>
      </c>
      <c r="D382" s="89">
        <v>105.827</v>
      </c>
      <c r="E382" s="89">
        <v>107.911</v>
      </c>
      <c r="F382" s="89">
        <v>110.875</v>
      </c>
      <c r="H382" s="94">
        <f t="shared" si="5"/>
        <v>0.98068778901131481</v>
      </c>
      <c r="Q382" s="89"/>
      <c r="R382" s="89"/>
      <c r="S382" s="89"/>
      <c r="T382" s="89"/>
      <c r="U382" s="89"/>
      <c r="V382" s="89"/>
      <c r="W382" s="89"/>
      <c r="X382" s="89"/>
      <c r="Y382" s="89"/>
      <c r="Z382" s="89"/>
      <c r="AA382" s="89"/>
      <c r="AB382" s="89"/>
    </row>
    <row r="383" spans="1:28" x14ac:dyDescent="0.2">
      <c r="A383" s="84" t="s">
        <v>584</v>
      </c>
      <c r="B383" s="88">
        <v>712000</v>
      </c>
      <c r="C383" s="84" t="s">
        <v>360</v>
      </c>
      <c r="D383" s="89">
        <v>104.736</v>
      </c>
      <c r="E383" s="89">
        <v>106.669</v>
      </c>
      <c r="F383" s="89">
        <v>109.622</v>
      </c>
      <c r="H383" s="94">
        <f t="shared" si="5"/>
        <v>0.98187852140734433</v>
      </c>
      <c r="Q383" s="89"/>
      <c r="R383" s="89"/>
      <c r="S383" s="89"/>
      <c r="T383" s="89"/>
      <c r="U383" s="89"/>
      <c r="V383" s="89"/>
      <c r="W383" s="89"/>
      <c r="X383" s="89"/>
      <c r="Y383" s="89"/>
      <c r="Z383" s="89"/>
      <c r="AA383" s="89"/>
      <c r="AB383" s="89"/>
    </row>
    <row r="384" spans="1:28" x14ac:dyDescent="0.2">
      <c r="A384" s="84" t="s">
        <v>584</v>
      </c>
      <c r="B384" s="88">
        <v>713100</v>
      </c>
      <c r="C384" s="84" t="s">
        <v>361</v>
      </c>
      <c r="D384" s="89">
        <v>104.378</v>
      </c>
      <c r="E384" s="89">
        <v>105.77500000000001</v>
      </c>
      <c r="F384" s="89">
        <v>107.78100000000001</v>
      </c>
      <c r="H384" s="94">
        <f t="shared" si="5"/>
        <v>0.98679272039706922</v>
      </c>
      <c r="Q384" s="89"/>
      <c r="R384" s="89"/>
      <c r="S384" s="89"/>
      <c r="T384" s="89"/>
      <c r="U384" s="89"/>
      <c r="V384" s="89"/>
      <c r="W384" s="89"/>
      <c r="X384" s="89"/>
      <c r="Y384" s="89"/>
      <c r="Z384" s="89"/>
      <c r="AA384" s="89"/>
      <c r="AB384" s="89"/>
    </row>
    <row r="385" spans="1:28" x14ac:dyDescent="0.2">
      <c r="A385" s="84" t="s">
        <v>584</v>
      </c>
      <c r="B385" s="88">
        <v>713200</v>
      </c>
      <c r="C385" s="84" t="s">
        <v>362</v>
      </c>
      <c r="D385" s="89">
        <v>108.642</v>
      </c>
      <c r="E385" s="89">
        <v>110.423</v>
      </c>
      <c r="F385" s="89">
        <v>110.72499999999999</v>
      </c>
      <c r="H385" s="94">
        <f t="shared" si="5"/>
        <v>0.98387111380781167</v>
      </c>
      <c r="Q385" s="89"/>
      <c r="R385" s="89"/>
      <c r="S385" s="89"/>
      <c r="T385" s="89"/>
      <c r="U385" s="89"/>
      <c r="V385" s="89"/>
      <c r="W385" s="89"/>
      <c r="X385" s="89"/>
      <c r="Y385" s="89"/>
      <c r="Z385" s="89"/>
      <c r="AA385" s="89"/>
      <c r="AB385" s="89"/>
    </row>
    <row r="386" spans="1:28" x14ac:dyDescent="0.2">
      <c r="A386" s="84" t="s">
        <v>584</v>
      </c>
      <c r="B386" s="88">
        <v>713900</v>
      </c>
      <c r="C386" s="84" t="s">
        <v>363</v>
      </c>
      <c r="D386" s="89">
        <v>104.01</v>
      </c>
      <c r="E386" s="89">
        <v>105.77</v>
      </c>
      <c r="F386" s="89">
        <v>107.014</v>
      </c>
      <c r="H386" s="94">
        <f t="shared" si="5"/>
        <v>0.98336012101730175</v>
      </c>
      <c r="Q386" s="89"/>
      <c r="R386" s="89"/>
      <c r="S386" s="89"/>
      <c r="T386" s="89"/>
      <c r="U386" s="89"/>
      <c r="V386" s="89"/>
      <c r="W386" s="89"/>
      <c r="X386" s="89"/>
      <c r="Y386" s="89"/>
      <c r="Z386" s="89"/>
      <c r="AA386" s="89"/>
      <c r="AB386" s="89"/>
    </row>
    <row r="387" spans="1:28" x14ac:dyDescent="0.2">
      <c r="A387" s="84" t="s">
        <v>584</v>
      </c>
      <c r="B387" s="88">
        <v>721000</v>
      </c>
      <c r="C387" s="84" t="s">
        <v>364</v>
      </c>
      <c r="D387" s="89">
        <v>107.045</v>
      </c>
      <c r="E387" s="89">
        <v>110.349</v>
      </c>
      <c r="F387" s="89">
        <v>112.557</v>
      </c>
      <c r="H387" s="94">
        <f t="shared" si="5"/>
        <v>0.9700586321579715</v>
      </c>
      <c r="Q387" s="89"/>
      <c r="R387" s="89"/>
      <c r="S387" s="89"/>
      <c r="T387" s="89"/>
      <c r="U387" s="89"/>
      <c r="V387" s="89"/>
      <c r="W387" s="89"/>
      <c r="X387" s="89"/>
      <c r="Y387" s="89"/>
      <c r="Z387" s="89"/>
      <c r="AA387" s="89"/>
      <c r="AB387" s="89"/>
    </row>
    <row r="388" spans="1:28" x14ac:dyDescent="0.2">
      <c r="A388" s="84" t="s">
        <v>584</v>
      </c>
      <c r="B388" s="88">
        <v>722110</v>
      </c>
      <c r="C388" s="84" t="s">
        <v>365</v>
      </c>
      <c r="D388" s="89">
        <v>108.511</v>
      </c>
      <c r="E388" s="89">
        <v>111.003</v>
      </c>
      <c r="F388" s="89">
        <v>113.783</v>
      </c>
      <c r="H388" s="94">
        <f t="shared" si="5"/>
        <v>0.97755015630208186</v>
      </c>
      <c r="Q388" s="89"/>
      <c r="R388" s="89"/>
      <c r="S388" s="89"/>
      <c r="T388" s="89"/>
      <c r="U388" s="89"/>
      <c r="V388" s="89"/>
      <c r="W388" s="89"/>
      <c r="X388" s="89"/>
      <c r="Y388" s="89"/>
      <c r="Z388" s="89"/>
      <c r="AA388" s="89"/>
      <c r="AB388" s="89"/>
    </row>
    <row r="389" spans="1:28" x14ac:dyDescent="0.2">
      <c r="A389" s="84" t="s">
        <v>584</v>
      </c>
      <c r="B389" s="88">
        <v>722211</v>
      </c>
      <c r="C389" s="84" t="s">
        <v>366</v>
      </c>
      <c r="D389" s="89">
        <v>107.825</v>
      </c>
      <c r="E389" s="89">
        <v>110.402</v>
      </c>
      <c r="F389" s="89">
        <v>113.554</v>
      </c>
      <c r="H389" s="94">
        <f t="shared" si="5"/>
        <v>0.97665803155739939</v>
      </c>
      <c r="Q389" s="89"/>
      <c r="R389" s="89"/>
      <c r="S389" s="89"/>
      <c r="T389" s="89"/>
      <c r="U389" s="89"/>
      <c r="V389" s="89"/>
      <c r="W389" s="89"/>
      <c r="X389" s="89"/>
      <c r="Y389" s="89"/>
      <c r="Z389" s="89"/>
      <c r="AA389" s="89"/>
      <c r="AB389" s="89"/>
    </row>
    <row r="390" spans="1:28" x14ac:dyDescent="0.2">
      <c r="A390" s="84" t="s">
        <v>584</v>
      </c>
      <c r="B390" s="88" t="s">
        <v>449</v>
      </c>
      <c r="C390" s="84" t="s">
        <v>367</v>
      </c>
      <c r="D390" s="89">
        <v>109.628</v>
      </c>
      <c r="E390" s="89">
        <v>111.70099999999999</v>
      </c>
      <c r="F390" s="89">
        <v>113.881</v>
      </c>
      <c r="H390" s="94">
        <f t="shared" si="5"/>
        <v>0.98144152693351006</v>
      </c>
      <c r="Q390" s="89"/>
      <c r="R390" s="89"/>
      <c r="S390" s="89"/>
      <c r="T390" s="89"/>
      <c r="U390" s="89"/>
      <c r="V390" s="89"/>
      <c r="W390" s="89"/>
      <c r="X390" s="89"/>
      <c r="Y390" s="89"/>
      <c r="Z390" s="89"/>
      <c r="AA390" s="89"/>
      <c r="AB390" s="89"/>
    </row>
    <row r="391" spans="1:28" x14ac:dyDescent="0.2">
      <c r="A391" s="84" t="s">
        <v>584</v>
      </c>
      <c r="B391" s="88">
        <v>811100</v>
      </c>
      <c r="C391" s="84" t="s">
        <v>368</v>
      </c>
      <c r="D391" s="89">
        <v>106.55500000000001</v>
      </c>
      <c r="E391" s="89">
        <v>108.056</v>
      </c>
      <c r="F391" s="89">
        <v>109.85599999999999</v>
      </c>
      <c r="H391" s="94">
        <f t="shared" ref="H391:H411" si="6">D391/E391</f>
        <v>0.98610905456430009</v>
      </c>
      <c r="Q391" s="89"/>
      <c r="R391" s="89"/>
      <c r="S391" s="89"/>
      <c r="T391" s="89"/>
      <c r="U391" s="89"/>
      <c r="V391" s="89"/>
      <c r="W391" s="89"/>
      <c r="X391" s="89"/>
      <c r="Y391" s="89"/>
      <c r="Z391" s="89"/>
      <c r="AA391" s="89"/>
      <c r="AB391" s="89"/>
    </row>
    <row r="392" spans="1:28" x14ac:dyDescent="0.2">
      <c r="A392" s="84" t="s">
        <v>584</v>
      </c>
      <c r="B392" s="88">
        <v>811200</v>
      </c>
      <c r="C392" s="84" t="s">
        <v>369</v>
      </c>
      <c r="D392" s="89">
        <v>107.846</v>
      </c>
      <c r="E392" s="89">
        <v>109.77800000000001</v>
      </c>
      <c r="F392" s="89">
        <v>111.97</v>
      </c>
      <c r="H392" s="94">
        <f t="shared" si="6"/>
        <v>0.98240084534241834</v>
      </c>
      <c r="Q392" s="89"/>
      <c r="R392" s="89"/>
      <c r="S392" s="89"/>
      <c r="T392" s="89"/>
      <c r="U392" s="89"/>
      <c r="V392" s="89"/>
      <c r="W392" s="89"/>
      <c r="X392" s="89"/>
      <c r="Y392" s="89"/>
      <c r="Z392" s="89"/>
      <c r="AA392" s="89"/>
      <c r="AB392" s="89"/>
    </row>
    <row r="393" spans="1:28" x14ac:dyDescent="0.2">
      <c r="A393" s="84" t="s">
        <v>584</v>
      </c>
      <c r="B393" s="88">
        <v>811300</v>
      </c>
      <c r="C393" s="84" t="s">
        <v>370</v>
      </c>
      <c r="D393" s="89">
        <v>109.524</v>
      </c>
      <c r="E393" s="89">
        <v>112.315</v>
      </c>
      <c r="F393" s="89">
        <v>113.651</v>
      </c>
      <c r="H393" s="94">
        <f t="shared" si="6"/>
        <v>0.97515024707296449</v>
      </c>
      <c r="Q393" s="89"/>
      <c r="R393" s="89"/>
      <c r="S393" s="89"/>
      <c r="T393" s="89"/>
      <c r="U393" s="89"/>
      <c r="V393" s="89"/>
      <c r="W393" s="89"/>
      <c r="X393" s="89"/>
      <c r="Y393" s="89"/>
      <c r="Z393" s="89"/>
      <c r="AA393" s="89"/>
      <c r="AB393" s="89"/>
    </row>
    <row r="394" spans="1:28" x14ac:dyDescent="0.2">
      <c r="A394" s="84" t="s">
        <v>584</v>
      </c>
      <c r="B394" s="88">
        <v>811400</v>
      </c>
      <c r="C394" s="84" t="s">
        <v>371</v>
      </c>
      <c r="D394" s="89">
        <v>117.488</v>
      </c>
      <c r="E394" s="89">
        <v>120.71</v>
      </c>
      <c r="F394" s="89">
        <v>125.003</v>
      </c>
      <c r="H394" s="94">
        <f t="shared" si="6"/>
        <v>0.97330792809212163</v>
      </c>
      <c r="Q394" s="89"/>
      <c r="R394" s="89"/>
      <c r="S394" s="89"/>
      <c r="T394" s="89"/>
      <c r="U394" s="89"/>
      <c r="V394" s="89"/>
      <c r="W394" s="89"/>
      <c r="X394" s="89"/>
      <c r="Y394" s="89"/>
      <c r="Z394" s="89"/>
      <c r="AA394" s="89"/>
      <c r="AB394" s="89"/>
    </row>
    <row r="395" spans="1:28" x14ac:dyDescent="0.2">
      <c r="A395" s="84" t="s">
        <v>584</v>
      </c>
      <c r="B395" s="88">
        <v>812100</v>
      </c>
      <c r="C395" s="84" t="s">
        <v>372</v>
      </c>
      <c r="D395" s="89">
        <v>106.46299999999999</v>
      </c>
      <c r="E395" s="89">
        <v>107.994</v>
      </c>
      <c r="F395" s="89">
        <v>110.202</v>
      </c>
      <c r="H395" s="94">
        <f t="shared" si="6"/>
        <v>0.9858232864788784</v>
      </c>
      <c r="Q395" s="89"/>
      <c r="R395" s="89"/>
      <c r="S395" s="89"/>
      <c r="T395" s="89"/>
      <c r="U395" s="89"/>
      <c r="V395" s="89"/>
      <c r="W395" s="89"/>
      <c r="X395" s="89"/>
      <c r="Y395" s="89"/>
      <c r="Z395" s="89"/>
      <c r="AA395" s="89"/>
      <c r="AB395" s="89"/>
    </row>
    <row r="396" spans="1:28" x14ac:dyDescent="0.2">
      <c r="A396" s="84" t="s">
        <v>584</v>
      </c>
      <c r="B396" s="88">
        <v>812200</v>
      </c>
      <c r="C396" s="84" t="s">
        <v>373</v>
      </c>
      <c r="D396" s="89">
        <v>109.509</v>
      </c>
      <c r="E396" s="89">
        <v>111.46299999999999</v>
      </c>
      <c r="F396" s="89">
        <v>113.774</v>
      </c>
      <c r="H396" s="94">
        <f t="shared" si="6"/>
        <v>0.98246951903322188</v>
      </c>
      <c r="Q396" s="89"/>
      <c r="R396" s="89"/>
      <c r="S396" s="89"/>
      <c r="T396" s="89"/>
      <c r="U396" s="89"/>
      <c r="V396" s="89"/>
      <c r="W396" s="89"/>
      <c r="X396" s="89"/>
      <c r="Y396" s="89"/>
      <c r="Z396" s="89"/>
      <c r="AA396" s="89"/>
      <c r="AB396" s="89"/>
    </row>
    <row r="397" spans="1:28" x14ac:dyDescent="0.2">
      <c r="A397" s="84" t="s">
        <v>584</v>
      </c>
      <c r="B397" s="88">
        <v>812300</v>
      </c>
      <c r="C397" s="84" t="s">
        <v>374</v>
      </c>
      <c r="D397" s="89">
        <v>107.64700000000001</v>
      </c>
      <c r="E397" s="89">
        <v>109.645</v>
      </c>
      <c r="F397" s="89">
        <v>112.145</v>
      </c>
      <c r="H397" s="94">
        <f t="shared" si="6"/>
        <v>0.98177755483606188</v>
      </c>
      <c r="Q397" s="89"/>
      <c r="R397" s="89"/>
      <c r="S397" s="89"/>
      <c r="T397" s="89"/>
      <c r="U397" s="89"/>
      <c r="V397" s="89"/>
      <c r="W397" s="89"/>
      <c r="X397" s="89"/>
      <c r="Y397" s="89"/>
      <c r="Z397" s="89"/>
      <c r="AA397" s="89"/>
      <c r="AB397" s="89"/>
    </row>
    <row r="398" spans="1:28" x14ac:dyDescent="0.2">
      <c r="A398" s="84" t="s">
        <v>584</v>
      </c>
      <c r="B398" s="88">
        <v>812900</v>
      </c>
      <c r="C398" s="84" t="s">
        <v>375</v>
      </c>
      <c r="D398" s="89">
        <v>114.027</v>
      </c>
      <c r="E398" s="89">
        <v>116.18600000000001</v>
      </c>
      <c r="F398" s="89">
        <v>118.321</v>
      </c>
      <c r="H398" s="94">
        <f t="shared" si="6"/>
        <v>0.98141772674848948</v>
      </c>
      <c r="Q398" s="89"/>
      <c r="R398" s="89"/>
      <c r="S398" s="89"/>
      <c r="T398" s="89"/>
      <c r="U398" s="89"/>
      <c r="V398" s="89"/>
      <c r="W398" s="89"/>
      <c r="X398" s="89"/>
      <c r="Y398" s="89"/>
      <c r="Z398" s="89"/>
      <c r="AA398" s="89"/>
      <c r="AB398" s="89"/>
    </row>
    <row r="399" spans="1:28" x14ac:dyDescent="0.2">
      <c r="A399" s="84" t="s">
        <v>584</v>
      </c>
      <c r="B399" s="88">
        <v>813100</v>
      </c>
      <c r="C399" s="84" t="s">
        <v>376</v>
      </c>
      <c r="D399" s="89">
        <v>113.137</v>
      </c>
      <c r="E399" s="89">
        <v>117.506</v>
      </c>
      <c r="F399" s="89">
        <v>120.78700000000001</v>
      </c>
      <c r="H399" s="94">
        <f t="shared" si="6"/>
        <v>0.96281891988494206</v>
      </c>
      <c r="Q399" s="89"/>
      <c r="R399" s="89"/>
      <c r="S399" s="89"/>
      <c r="T399" s="89"/>
      <c r="U399" s="89"/>
      <c r="V399" s="89"/>
      <c r="W399" s="89"/>
      <c r="X399" s="89"/>
      <c r="Y399" s="89"/>
      <c r="Z399" s="89"/>
      <c r="AA399" s="89"/>
      <c r="AB399" s="89"/>
    </row>
    <row r="400" spans="1:28" x14ac:dyDescent="0.2">
      <c r="A400" s="84" t="s">
        <v>584</v>
      </c>
      <c r="B400" s="88" t="s">
        <v>450</v>
      </c>
      <c r="C400" s="84" t="s">
        <v>377</v>
      </c>
      <c r="D400" s="89">
        <v>111.18600000000001</v>
      </c>
      <c r="E400" s="89">
        <v>114.628</v>
      </c>
      <c r="F400" s="89">
        <v>117.46599999999999</v>
      </c>
      <c r="H400" s="94">
        <f t="shared" si="6"/>
        <v>0.96997243256446952</v>
      </c>
      <c r="Q400" s="89"/>
      <c r="R400" s="89"/>
      <c r="S400" s="89"/>
      <c r="T400" s="89"/>
      <c r="U400" s="89"/>
      <c r="V400" s="89"/>
      <c r="W400" s="89"/>
      <c r="X400" s="89"/>
      <c r="Y400" s="89"/>
      <c r="Z400" s="89"/>
      <c r="AA400" s="89"/>
      <c r="AB400" s="89"/>
    </row>
    <row r="401" spans="1:28" x14ac:dyDescent="0.2">
      <c r="A401" s="84" t="s">
        <v>584</v>
      </c>
      <c r="B401" s="88" t="s">
        <v>451</v>
      </c>
      <c r="C401" s="84" t="s">
        <v>378</v>
      </c>
      <c r="D401" s="89">
        <v>109.247</v>
      </c>
      <c r="E401" s="89">
        <v>111.59399999999999</v>
      </c>
      <c r="F401" s="89">
        <v>114.236</v>
      </c>
      <c r="H401" s="94">
        <f t="shared" si="6"/>
        <v>0.9789684033191749</v>
      </c>
      <c r="Q401" s="89"/>
      <c r="R401" s="89"/>
      <c r="S401" s="89"/>
      <c r="T401" s="89"/>
      <c r="U401" s="89"/>
      <c r="V401" s="89"/>
      <c r="W401" s="89"/>
      <c r="X401" s="89"/>
      <c r="Y401" s="89"/>
      <c r="Z401" s="89"/>
      <c r="AA401" s="89"/>
      <c r="AB401" s="89"/>
    </row>
    <row r="402" spans="1:28" x14ac:dyDescent="0.2">
      <c r="A402" s="84" t="s">
        <v>584</v>
      </c>
      <c r="B402" s="88">
        <v>814000</v>
      </c>
      <c r="C402" s="84" t="s">
        <v>379</v>
      </c>
      <c r="D402" s="89">
        <v>104.90600000000001</v>
      </c>
      <c r="E402" s="89">
        <v>107.357</v>
      </c>
      <c r="F402" s="89">
        <v>108.809</v>
      </c>
      <c r="H402" s="94">
        <f t="shared" si="6"/>
        <v>0.97716963029890935</v>
      </c>
      <c r="Q402" s="89"/>
      <c r="R402" s="89"/>
      <c r="S402" s="89"/>
      <c r="T402" s="89"/>
      <c r="U402" s="89"/>
      <c r="V402" s="89"/>
      <c r="W402" s="89"/>
      <c r="X402" s="89"/>
      <c r="Y402" s="89"/>
      <c r="Z402" s="89"/>
      <c r="AA402" s="89"/>
      <c r="AB402" s="89"/>
    </row>
    <row r="403" spans="1:28" x14ac:dyDescent="0.2">
      <c r="A403" s="84" t="s">
        <v>584</v>
      </c>
      <c r="B403" s="88" t="s">
        <v>452</v>
      </c>
      <c r="C403" s="84" t="s">
        <v>380</v>
      </c>
      <c r="D403" s="89">
        <v>107.687</v>
      </c>
      <c r="E403" s="89">
        <v>109.29</v>
      </c>
      <c r="F403" s="89">
        <v>109.461</v>
      </c>
      <c r="H403" s="94">
        <f t="shared" si="6"/>
        <v>0.98533260133589529</v>
      </c>
      <c r="Q403" s="89"/>
      <c r="R403" s="89"/>
      <c r="S403" s="89"/>
      <c r="T403" s="89"/>
      <c r="U403" s="89"/>
      <c r="V403" s="89"/>
      <c r="W403" s="89"/>
      <c r="X403" s="89"/>
      <c r="Y403" s="89"/>
      <c r="Z403" s="89"/>
      <c r="AA403" s="89"/>
      <c r="AB403" s="89"/>
    </row>
    <row r="404" spans="1:28" x14ac:dyDescent="0.2">
      <c r="A404" s="84" t="s">
        <v>584</v>
      </c>
      <c r="B404" s="88" t="s">
        <v>453</v>
      </c>
      <c r="C404" s="84" t="s">
        <v>381</v>
      </c>
      <c r="D404" s="89">
        <v>108.979</v>
      </c>
      <c r="E404" s="89">
        <v>111.46</v>
      </c>
      <c r="F404" s="89">
        <v>112.657</v>
      </c>
      <c r="H404" s="94">
        <f t="shared" si="6"/>
        <v>0.97774089359411454</v>
      </c>
      <c r="Q404" s="89"/>
      <c r="R404" s="89"/>
      <c r="S404" s="89"/>
      <c r="T404" s="89"/>
      <c r="U404" s="89"/>
      <c r="V404" s="89"/>
      <c r="W404" s="89"/>
      <c r="X404" s="89"/>
      <c r="Y404" s="89"/>
      <c r="Z404" s="89"/>
      <c r="AA404" s="89"/>
      <c r="AB404" s="89"/>
    </row>
    <row r="405" spans="1:28" x14ac:dyDescent="0.2">
      <c r="A405" s="84" t="s">
        <v>584</v>
      </c>
      <c r="B405" s="88">
        <v>491000</v>
      </c>
      <c r="C405" s="84" t="s">
        <v>382</v>
      </c>
      <c r="D405" s="89">
        <v>108.254</v>
      </c>
      <c r="E405" s="89">
        <v>114.476</v>
      </c>
      <c r="F405" s="89">
        <v>116.27800000000001</v>
      </c>
      <c r="H405" s="94">
        <f t="shared" si="6"/>
        <v>0.94564799608651595</v>
      </c>
      <c r="Q405" s="89"/>
      <c r="R405" s="89"/>
      <c r="S405" s="89"/>
      <c r="T405" s="89"/>
      <c r="U405" s="89"/>
      <c r="V405" s="89"/>
      <c r="W405" s="89"/>
      <c r="X405" s="89"/>
      <c r="Y405" s="89"/>
      <c r="Z405" s="89"/>
      <c r="AA405" s="89"/>
      <c r="AB405" s="89"/>
    </row>
    <row r="406" spans="1:28" x14ac:dyDescent="0.2">
      <c r="A406" s="84" t="s">
        <v>584</v>
      </c>
      <c r="B406" s="88" t="s">
        <v>454</v>
      </c>
      <c r="C406" s="84" t="s">
        <v>383</v>
      </c>
      <c r="D406" s="89">
        <v>107.35</v>
      </c>
      <c r="E406" s="89">
        <v>111.262</v>
      </c>
      <c r="F406" s="89">
        <v>113.14400000000001</v>
      </c>
      <c r="H406" s="94">
        <f t="shared" si="6"/>
        <v>0.96483974762272828</v>
      </c>
      <c r="Q406" s="89"/>
      <c r="R406" s="89"/>
      <c r="S406" s="89"/>
      <c r="T406" s="89"/>
      <c r="U406" s="89"/>
      <c r="V406" s="89"/>
      <c r="W406" s="89"/>
      <c r="X406" s="89"/>
      <c r="Y406" s="89"/>
      <c r="Z406" s="89"/>
      <c r="AA406" s="89"/>
      <c r="AB406" s="89"/>
    </row>
    <row r="407" spans="1:28" x14ac:dyDescent="0.2">
      <c r="A407" s="84" t="s">
        <v>584</v>
      </c>
      <c r="B407" s="88" t="s">
        <v>455</v>
      </c>
      <c r="C407" s="84" t="s">
        <v>384</v>
      </c>
      <c r="D407" s="89">
        <v>110.998</v>
      </c>
      <c r="E407" s="89">
        <v>111.086</v>
      </c>
      <c r="F407" s="89">
        <v>112.57</v>
      </c>
      <c r="H407" s="94">
        <f t="shared" si="6"/>
        <v>0.99920782096753868</v>
      </c>
      <c r="Q407" s="89"/>
      <c r="R407" s="89"/>
      <c r="S407" s="89"/>
      <c r="T407" s="89"/>
      <c r="U407" s="89"/>
      <c r="V407" s="89"/>
      <c r="W407" s="89"/>
      <c r="X407" s="89"/>
      <c r="Y407" s="89"/>
      <c r="Z407" s="89"/>
      <c r="AA407" s="89"/>
      <c r="AB407" s="89"/>
    </row>
    <row r="408" spans="1:28" x14ac:dyDescent="0.2">
      <c r="A408" s="84" t="s">
        <v>584</v>
      </c>
      <c r="B408" s="88" t="s">
        <v>456</v>
      </c>
      <c r="C408" s="84" t="s">
        <v>385</v>
      </c>
      <c r="D408" s="89">
        <v>110.68300000000001</v>
      </c>
      <c r="E408" s="89">
        <v>113.14400000000001</v>
      </c>
      <c r="F408" s="89">
        <v>113.485</v>
      </c>
      <c r="H408" s="94">
        <f t="shared" si="6"/>
        <v>0.9782489570812416</v>
      </c>
      <c r="Q408" s="89"/>
      <c r="R408" s="89"/>
      <c r="S408" s="89"/>
      <c r="T408" s="89"/>
      <c r="U408" s="89"/>
      <c r="V408" s="89"/>
      <c r="W408" s="89"/>
      <c r="X408" s="89"/>
      <c r="Y408" s="89"/>
      <c r="Z408" s="89"/>
      <c r="AA408" s="89"/>
      <c r="AB408" s="89"/>
    </row>
    <row r="409" spans="1:28" x14ac:dyDescent="0.2">
      <c r="A409" s="84" t="s">
        <v>584</v>
      </c>
      <c r="B409" s="88" t="s">
        <v>457</v>
      </c>
      <c r="C409" s="84" t="s">
        <v>386</v>
      </c>
      <c r="D409" s="89">
        <v>117.015</v>
      </c>
      <c r="E409" s="89">
        <v>118.47499999999999</v>
      </c>
      <c r="F409" s="89">
        <v>121.035</v>
      </c>
      <c r="H409" s="94">
        <f t="shared" si="6"/>
        <v>0.98767672504747839</v>
      </c>
      <c r="Q409" s="89"/>
      <c r="R409" s="89"/>
      <c r="S409" s="89"/>
      <c r="T409" s="89"/>
      <c r="U409" s="89"/>
      <c r="V409" s="89"/>
      <c r="W409" s="89"/>
      <c r="X409" s="89"/>
      <c r="Y409" s="89"/>
      <c r="Z409" s="89"/>
      <c r="AA409" s="89"/>
      <c r="AB409" s="89"/>
    </row>
    <row r="410" spans="1:28" x14ac:dyDescent="0.2">
      <c r="A410" s="84" t="s">
        <v>584</v>
      </c>
      <c r="B410" s="88" t="s">
        <v>458</v>
      </c>
      <c r="C410" s="84" t="s">
        <v>387</v>
      </c>
      <c r="D410" s="89">
        <v>101.512</v>
      </c>
      <c r="E410" s="89">
        <v>113.07599999999999</v>
      </c>
      <c r="F410" s="89">
        <v>99.924000000000007</v>
      </c>
      <c r="H410" s="94">
        <f t="shared" si="6"/>
        <v>0.89773249849658643</v>
      </c>
      <c r="Q410" s="89"/>
      <c r="R410" s="89"/>
      <c r="S410" s="89"/>
      <c r="T410" s="89"/>
      <c r="U410" s="89"/>
      <c r="V410" s="89"/>
      <c r="W410" s="89"/>
      <c r="X410" s="89"/>
      <c r="Y410" s="89"/>
      <c r="Z410" s="89"/>
      <c r="AA410" s="89"/>
      <c r="AB410" s="89"/>
    </row>
    <row r="411" spans="1:28" x14ac:dyDescent="0.2">
      <c r="A411" s="84" t="s">
        <v>584</v>
      </c>
      <c r="B411" s="88" t="s">
        <v>459</v>
      </c>
      <c r="C411" s="84" t="s">
        <v>388</v>
      </c>
      <c r="D411" s="89">
        <v>112.884</v>
      </c>
      <c r="E411" s="89">
        <v>115.979</v>
      </c>
      <c r="F411" s="89">
        <v>117.92700000000001</v>
      </c>
      <c r="H411" s="94">
        <f t="shared" si="6"/>
        <v>0.97331413445537551</v>
      </c>
      <c r="Q411" s="89"/>
      <c r="R411" s="89"/>
      <c r="S411" s="89"/>
      <c r="T411" s="89"/>
      <c r="U411" s="89"/>
      <c r="V411" s="89"/>
      <c r="W411" s="89"/>
      <c r="X411" s="89"/>
      <c r="Y411" s="89"/>
      <c r="Z411" s="89"/>
      <c r="AA411" s="89"/>
      <c r="AB411" s="89"/>
    </row>
    <row r="412" spans="1:28" x14ac:dyDescent="0.2">
      <c r="B412" s="88"/>
      <c r="Q412" s="89"/>
      <c r="R412" s="89"/>
      <c r="S412" s="89"/>
      <c r="T412" s="89"/>
      <c r="U412" s="89"/>
      <c r="V412" s="89"/>
      <c r="W412" s="89"/>
      <c r="X412" s="89"/>
      <c r="Y412" s="89"/>
      <c r="Z412" s="89"/>
      <c r="AA412" s="89"/>
      <c r="AB412" s="89"/>
    </row>
    <row r="413" spans="1:28" x14ac:dyDescent="0.2">
      <c r="B413" s="5">
        <v>1</v>
      </c>
      <c r="C413" s="57">
        <v>2</v>
      </c>
      <c r="D413" s="5">
        <v>3</v>
      </c>
      <c r="E413" s="57">
        <v>4</v>
      </c>
      <c r="F413" s="5">
        <v>5</v>
      </c>
      <c r="G413" s="5">
        <v>6</v>
      </c>
      <c r="H413" s="57">
        <v>7</v>
      </c>
      <c r="Q413" s="89"/>
      <c r="R413" s="89"/>
      <c r="S413" s="89"/>
      <c r="T413" s="89"/>
      <c r="U413" s="89"/>
      <c r="V413" s="89"/>
      <c r="W413" s="89"/>
      <c r="X413" s="89"/>
      <c r="Y413" s="89"/>
      <c r="Z413" s="89"/>
      <c r="AA413" s="89"/>
      <c r="AB413" s="89"/>
    </row>
    <row r="414" spans="1:28" x14ac:dyDescent="0.2">
      <c r="B414" s="88"/>
      <c r="Q414" s="89"/>
      <c r="R414" s="89"/>
      <c r="S414" s="89"/>
      <c r="T414" s="89"/>
      <c r="U414" s="89"/>
      <c r="V414" s="89"/>
      <c r="W414" s="89"/>
      <c r="X414" s="89"/>
      <c r="Y414" s="89"/>
      <c r="Z414" s="89"/>
      <c r="AA414" s="89"/>
      <c r="AB414" s="89"/>
    </row>
    <row r="415" spans="1:28" x14ac:dyDescent="0.2">
      <c r="B415" s="88"/>
      <c r="Q415" s="89"/>
      <c r="R415" s="89"/>
      <c r="S415" s="89"/>
      <c r="T415" s="89"/>
      <c r="U415" s="89"/>
      <c r="V415" s="89"/>
      <c r="W415" s="89"/>
      <c r="X415" s="89"/>
      <c r="Y415" s="89"/>
      <c r="Z415" s="89"/>
      <c r="AA415" s="89"/>
      <c r="AB415" s="89"/>
    </row>
    <row r="416" spans="1:28" x14ac:dyDescent="0.2">
      <c r="B416" s="88"/>
      <c r="Q416" s="89"/>
      <c r="R416" s="89"/>
      <c r="S416" s="89"/>
      <c r="T416" s="89"/>
      <c r="U416" s="89"/>
      <c r="V416" s="89"/>
      <c r="W416" s="89"/>
      <c r="X416" s="89"/>
      <c r="Y416" s="89"/>
      <c r="Z416" s="89"/>
      <c r="AA416" s="89"/>
      <c r="AB416" s="89"/>
    </row>
    <row r="417" spans="2:28" x14ac:dyDescent="0.2">
      <c r="B417" s="88"/>
      <c r="Q417" s="89"/>
      <c r="R417" s="89"/>
      <c r="S417" s="89"/>
      <c r="T417" s="89"/>
      <c r="U417" s="89"/>
      <c r="V417" s="89"/>
      <c r="W417" s="89"/>
      <c r="X417" s="89"/>
      <c r="Y417" s="89"/>
      <c r="Z417" s="89"/>
      <c r="AA417" s="89"/>
      <c r="AB417" s="89"/>
    </row>
    <row r="418" spans="2:28" x14ac:dyDescent="0.2">
      <c r="B418" s="88"/>
      <c r="Q418" s="89"/>
      <c r="R418" s="89"/>
      <c r="S418" s="89"/>
      <c r="T418" s="89"/>
      <c r="U418" s="89"/>
      <c r="V418" s="89"/>
      <c r="W418" s="89"/>
      <c r="X418" s="89"/>
      <c r="Y418" s="89"/>
      <c r="Z418" s="89"/>
      <c r="AA418" s="89"/>
      <c r="AB418" s="89"/>
    </row>
    <row r="419" spans="2:28" x14ac:dyDescent="0.2">
      <c r="B419" s="88"/>
      <c r="Q419" s="89"/>
      <c r="R419" s="89"/>
      <c r="S419" s="89"/>
      <c r="T419" s="89"/>
      <c r="U419" s="89"/>
      <c r="V419" s="89"/>
      <c r="W419" s="89"/>
      <c r="X419" s="89"/>
      <c r="Y419" s="89"/>
      <c r="Z419" s="89"/>
      <c r="AA419" s="89"/>
      <c r="AB419" s="89"/>
    </row>
    <row r="420" spans="2:28" x14ac:dyDescent="0.2">
      <c r="B420" s="88"/>
      <c r="Q420" s="89"/>
      <c r="R420" s="89"/>
      <c r="S420" s="89"/>
      <c r="T420" s="89"/>
      <c r="U420" s="89"/>
      <c r="V420" s="89"/>
      <c r="W420" s="89"/>
      <c r="X420" s="89"/>
      <c r="Y420" s="89"/>
      <c r="Z420" s="89"/>
      <c r="AA420" s="89"/>
      <c r="AB420" s="89"/>
    </row>
    <row r="421" spans="2:28" x14ac:dyDescent="0.2">
      <c r="B421" s="88"/>
      <c r="Q421" s="89"/>
      <c r="R421" s="89"/>
      <c r="S421" s="89"/>
      <c r="T421" s="89"/>
      <c r="U421" s="89"/>
      <c r="V421" s="89"/>
      <c r="W421" s="89"/>
      <c r="X421" s="89"/>
      <c r="Y421" s="89"/>
      <c r="Z421" s="89"/>
      <c r="AA421" s="89"/>
      <c r="AB421" s="89"/>
    </row>
    <row r="422" spans="2:28" x14ac:dyDescent="0.2">
      <c r="B422" s="88"/>
      <c r="Q422" s="89"/>
      <c r="R422" s="89"/>
      <c r="S422" s="89"/>
      <c r="T422" s="89"/>
      <c r="U422" s="89"/>
      <c r="V422" s="89"/>
      <c r="W422" s="89"/>
      <c r="X422" s="89"/>
      <c r="Y422" s="89"/>
      <c r="Z422" s="89"/>
      <c r="AA422" s="89"/>
      <c r="AB422" s="89"/>
    </row>
    <row r="423" spans="2:28" x14ac:dyDescent="0.2">
      <c r="B423" s="88"/>
      <c r="Q423" s="89"/>
      <c r="R423" s="89"/>
      <c r="S423" s="89"/>
      <c r="T423" s="89"/>
      <c r="U423" s="89"/>
      <c r="V423" s="89"/>
      <c r="W423" s="89"/>
      <c r="X423" s="89"/>
      <c r="Y423" s="89"/>
      <c r="Z423" s="89"/>
      <c r="AA423" s="89"/>
      <c r="AB423" s="89"/>
    </row>
    <row r="424" spans="2:28" x14ac:dyDescent="0.2">
      <c r="B424" s="88"/>
      <c r="Q424" s="89"/>
      <c r="R424" s="89"/>
      <c r="S424" s="89"/>
      <c r="T424" s="89"/>
      <c r="U424" s="89"/>
      <c r="V424" s="89"/>
      <c r="W424" s="89"/>
      <c r="X424" s="89"/>
      <c r="Y424" s="89"/>
      <c r="Z424" s="89"/>
      <c r="AA424" s="89"/>
      <c r="AB424" s="89"/>
    </row>
    <row r="425" spans="2:28" x14ac:dyDescent="0.2">
      <c r="B425" s="88"/>
      <c r="Q425" s="89"/>
      <c r="R425" s="89"/>
      <c r="S425" s="89"/>
      <c r="T425" s="89"/>
      <c r="U425" s="89"/>
      <c r="V425" s="89"/>
      <c r="W425" s="89"/>
      <c r="X425" s="89"/>
      <c r="Y425" s="89"/>
      <c r="Z425" s="89"/>
      <c r="AA425" s="89"/>
      <c r="AB425" s="89"/>
    </row>
    <row r="426" spans="2:28" x14ac:dyDescent="0.2">
      <c r="B426" s="88"/>
      <c r="Q426" s="89"/>
      <c r="R426" s="89"/>
      <c r="S426" s="89"/>
      <c r="T426" s="89"/>
      <c r="U426" s="89"/>
      <c r="V426" s="89"/>
      <c r="W426" s="89"/>
      <c r="X426" s="89"/>
      <c r="Y426" s="89"/>
      <c r="Z426" s="89"/>
      <c r="AA426" s="89"/>
      <c r="AB426" s="89"/>
    </row>
    <row r="427" spans="2:28" x14ac:dyDescent="0.2">
      <c r="B427" s="88"/>
      <c r="Q427" s="89"/>
      <c r="R427" s="89"/>
      <c r="S427" s="89"/>
      <c r="T427" s="89"/>
      <c r="U427" s="89"/>
      <c r="V427" s="89"/>
      <c r="W427" s="89"/>
      <c r="X427" s="89"/>
      <c r="Y427" s="89"/>
      <c r="Z427" s="89"/>
      <c r="AA427" s="89"/>
      <c r="AB427" s="89"/>
    </row>
    <row r="428" spans="2:28" x14ac:dyDescent="0.2">
      <c r="B428" s="88"/>
      <c r="Q428" s="89"/>
      <c r="R428" s="89"/>
      <c r="S428" s="89"/>
      <c r="T428" s="89"/>
      <c r="U428" s="89"/>
      <c r="V428" s="89"/>
      <c r="W428" s="89"/>
      <c r="X428" s="89"/>
      <c r="Y428" s="89"/>
      <c r="Z428" s="89"/>
      <c r="AA428" s="89"/>
      <c r="AB428" s="89"/>
    </row>
    <row r="429" spans="2:28" x14ac:dyDescent="0.2">
      <c r="B429" s="88"/>
      <c r="Q429" s="89"/>
      <c r="R429" s="89"/>
      <c r="S429" s="89"/>
      <c r="T429" s="89"/>
      <c r="U429" s="89"/>
      <c r="V429" s="89"/>
      <c r="W429" s="89"/>
      <c r="X429" s="89"/>
      <c r="Y429" s="89"/>
      <c r="Z429" s="89"/>
      <c r="AA429" s="89"/>
      <c r="AB429" s="89"/>
    </row>
    <row r="430" spans="2:28" x14ac:dyDescent="0.2">
      <c r="B430" s="88"/>
      <c r="Q430" s="89"/>
      <c r="R430" s="89"/>
      <c r="S430" s="89"/>
      <c r="T430" s="89"/>
      <c r="U430" s="89"/>
      <c r="V430" s="89"/>
      <c r="W430" s="89"/>
      <c r="X430" s="89"/>
      <c r="Y430" s="89"/>
      <c r="Z430" s="89"/>
      <c r="AA430" s="89"/>
      <c r="AB430" s="89"/>
    </row>
    <row r="431" spans="2:28" x14ac:dyDescent="0.2">
      <c r="B431" s="88"/>
      <c r="Q431" s="89"/>
      <c r="R431" s="89"/>
      <c r="S431" s="89"/>
      <c r="T431" s="89"/>
      <c r="U431" s="89"/>
      <c r="V431" s="89"/>
      <c r="W431" s="89"/>
      <c r="X431" s="89"/>
      <c r="Y431" s="89"/>
      <c r="Z431" s="89"/>
      <c r="AA431" s="89"/>
      <c r="AB431" s="89"/>
    </row>
    <row r="432" spans="2:28" x14ac:dyDescent="0.2">
      <c r="B432" s="88"/>
      <c r="Q432" s="89"/>
      <c r="R432" s="89"/>
      <c r="S432" s="89"/>
      <c r="T432" s="89"/>
      <c r="U432" s="89"/>
      <c r="V432" s="89"/>
      <c r="W432" s="89"/>
      <c r="X432" s="89"/>
      <c r="Y432" s="89"/>
      <c r="Z432" s="89"/>
      <c r="AA432" s="89"/>
      <c r="AB432" s="89"/>
    </row>
    <row r="433" spans="2:28" x14ac:dyDescent="0.2">
      <c r="B433" s="88"/>
      <c r="Q433" s="89"/>
      <c r="R433" s="89"/>
      <c r="S433" s="89"/>
      <c r="T433" s="89"/>
      <c r="U433" s="89"/>
      <c r="V433" s="89"/>
      <c r="W433" s="89"/>
      <c r="X433" s="89"/>
      <c r="Y433" s="89"/>
      <c r="Z433" s="89"/>
      <c r="AA433" s="89"/>
      <c r="AB433" s="89"/>
    </row>
    <row r="434" spans="2:28" x14ac:dyDescent="0.2">
      <c r="B434" s="88"/>
      <c r="Q434" s="89"/>
      <c r="R434" s="89"/>
      <c r="S434" s="89"/>
      <c r="T434" s="89"/>
      <c r="U434" s="89"/>
      <c r="V434" s="89"/>
      <c r="W434" s="89"/>
      <c r="X434" s="89"/>
      <c r="Y434" s="89"/>
      <c r="Z434" s="89"/>
      <c r="AA434" s="89"/>
      <c r="AB434" s="89"/>
    </row>
    <row r="435" spans="2:28" x14ac:dyDescent="0.2">
      <c r="B435" s="88"/>
      <c r="Q435" s="89"/>
      <c r="R435" s="89"/>
      <c r="S435" s="89"/>
      <c r="T435" s="89"/>
      <c r="U435" s="89"/>
      <c r="V435" s="89"/>
      <c r="W435" s="89"/>
      <c r="X435" s="89"/>
      <c r="Y435" s="89"/>
      <c r="Z435" s="89"/>
      <c r="AA435" s="89"/>
      <c r="AB435" s="89"/>
    </row>
    <row r="436" spans="2:28" x14ac:dyDescent="0.2">
      <c r="B436" s="88"/>
      <c r="Q436" s="89"/>
      <c r="R436" s="89"/>
      <c r="S436" s="89"/>
      <c r="T436" s="89"/>
      <c r="U436" s="89"/>
      <c r="V436" s="89"/>
      <c r="W436" s="89"/>
      <c r="X436" s="89"/>
      <c r="Y436" s="89"/>
      <c r="Z436" s="89"/>
      <c r="AA436" s="89"/>
      <c r="AB436" s="89"/>
    </row>
    <row r="437" spans="2:28" x14ac:dyDescent="0.2">
      <c r="B437" s="88"/>
      <c r="Q437" s="89"/>
      <c r="R437" s="89"/>
      <c r="S437" s="89"/>
      <c r="T437" s="89"/>
      <c r="U437" s="89"/>
      <c r="V437" s="89"/>
      <c r="W437" s="89"/>
      <c r="X437" s="89"/>
      <c r="Y437" s="89"/>
      <c r="Z437" s="89"/>
      <c r="AA437" s="89"/>
      <c r="AB437" s="89"/>
    </row>
    <row r="438" spans="2:28" x14ac:dyDescent="0.2">
      <c r="B438" s="88"/>
      <c r="Q438" s="89"/>
      <c r="R438" s="89"/>
      <c r="S438" s="89"/>
      <c r="T438" s="89"/>
      <c r="U438" s="89"/>
      <c r="V438" s="89"/>
      <c r="W438" s="89"/>
      <c r="X438" s="89"/>
      <c r="Y438" s="89"/>
      <c r="Z438" s="89"/>
      <c r="AA438" s="89"/>
      <c r="AB438" s="89"/>
    </row>
    <row r="439" spans="2:28" x14ac:dyDescent="0.2">
      <c r="B439" s="88"/>
      <c r="Q439" s="89"/>
      <c r="R439" s="89"/>
      <c r="S439" s="89"/>
      <c r="T439" s="89"/>
      <c r="U439" s="89"/>
      <c r="V439" s="89"/>
      <c r="W439" s="89"/>
      <c r="X439" s="89"/>
      <c r="Y439" s="89"/>
      <c r="Z439" s="89"/>
      <c r="AA439" s="89"/>
      <c r="AB439" s="89"/>
    </row>
    <row r="440" spans="2:28" x14ac:dyDescent="0.2">
      <c r="B440" s="88"/>
      <c r="Q440" s="89"/>
      <c r="R440" s="89"/>
      <c r="S440" s="89"/>
      <c r="T440" s="89"/>
      <c r="U440" s="89"/>
      <c r="V440" s="89"/>
      <c r="W440" s="89"/>
      <c r="X440" s="89"/>
      <c r="Y440" s="89"/>
      <c r="Z440" s="89"/>
      <c r="AA440" s="89"/>
      <c r="AB440" s="89"/>
    </row>
    <row r="441" spans="2:28" x14ac:dyDescent="0.2">
      <c r="B441" s="88"/>
      <c r="Q441" s="89"/>
      <c r="R441" s="89"/>
      <c r="S441" s="89"/>
      <c r="T441" s="89"/>
      <c r="U441" s="89"/>
      <c r="V441" s="89"/>
      <c r="W441" s="89"/>
      <c r="X441" s="89"/>
      <c r="Y441" s="89"/>
      <c r="Z441" s="89"/>
      <c r="AA441" s="89"/>
      <c r="AB441" s="89"/>
    </row>
    <row r="442" spans="2:28" x14ac:dyDescent="0.2">
      <c r="B442" s="88"/>
      <c r="Q442" s="89"/>
      <c r="R442" s="89"/>
      <c r="S442" s="89"/>
      <c r="T442" s="89"/>
      <c r="U442" s="89"/>
      <c r="V442" s="89"/>
      <c r="W442" s="89"/>
      <c r="X442" s="89"/>
      <c r="Y442" s="89"/>
      <c r="Z442" s="89"/>
      <c r="AA442" s="89"/>
      <c r="AB442" s="89"/>
    </row>
    <row r="443" spans="2:28" x14ac:dyDescent="0.2">
      <c r="B443" s="88"/>
      <c r="Q443" s="89"/>
      <c r="R443" s="89"/>
      <c r="S443" s="89"/>
      <c r="T443" s="89"/>
      <c r="U443" s="89"/>
      <c r="V443" s="89"/>
      <c r="W443" s="89"/>
      <c r="X443" s="89"/>
      <c r="Y443" s="89"/>
      <c r="Z443" s="89"/>
      <c r="AA443" s="89"/>
      <c r="AB443" s="89"/>
    </row>
    <row r="444" spans="2:28" x14ac:dyDescent="0.2">
      <c r="B444" s="88"/>
      <c r="Q444" s="89"/>
      <c r="R444" s="89"/>
      <c r="S444" s="89"/>
      <c r="T444" s="89"/>
      <c r="U444" s="89"/>
      <c r="V444" s="89"/>
      <c r="W444" s="89"/>
      <c r="X444" s="89"/>
      <c r="Y444" s="89"/>
      <c r="Z444" s="89"/>
      <c r="AA444" s="89"/>
      <c r="AB444" s="89"/>
    </row>
    <row r="445" spans="2:28" x14ac:dyDescent="0.2">
      <c r="B445" s="88"/>
      <c r="Q445" s="89"/>
      <c r="R445" s="89"/>
      <c r="S445" s="89"/>
      <c r="T445" s="89"/>
      <c r="U445" s="89"/>
      <c r="V445" s="89"/>
      <c r="W445" s="89"/>
      <c r="X445" s="89"/>
      <c r="Y445" s="89"/>
      <c r="Z445" s="89"/>
      <c r="AA445" s="89"/>
      <c r="AB445" s="89"/>
    </row>
    <row r="446" spans="2:28" x14ac:dyDescent="0.2">
      <c r="B446" s="88"/>
      <c r="Q446" s="89"/>
      <c r="R446" s="89"/>
      <c r="S446" s="89"/>
      <c r="T446" s="89"/>
      <c r="U446" s="89"/>
      <c r="V446" s="89"/>
      <c r="W446" s="89"/>
      <c r="X446" s="89"/>
      <c r="Y446" s="89"/>
      <c r="Z446" s="89"/>
      <c r="AA446" s="89"/>
      <c r="AB446" s="89"/>
    </row>
    <row r="447" spans="2:28" x14ac:dyDescent="0.2">
      <c r="B447" s="88"/>
      <c r="Q447" s="89"/>
      <c r="R447" s="89"/>
      <c r="S447" s="89"/>
      <c r="T447" s="89"/>
      <c r="U447" s="89"/>
      <c r="V447" s="89"/>
      <c r="W447" s="89"/>
      <c r="X447" s="89"/>
      <c r="Y447" s="89"/>
      <c r="Z447" s="89"/>
      <c r="AA447" s="89"/>
      <c r="AB447" s="89"/>
    </row>
  </sheetData>
  <mergeCells count="2">
    <mergeCell ref="A1:C1"/>
    <mergeCell ref="A2:C2"/>
  </mergeCells>
  <conditionalFormatting sqref="A448:C449">
    <cfRule type="cellIs" dxfId="0" priority="1" stopIfTrue="1" operator="lessThanOrEqual">
      <formula>0</formula>
    </cfRule>
  </conditionalFormatting>
  <pageMargins left="0.75" right="0.75" top="1" bottom="1" header="0.5" footer="0.5"/>
  <pageSetup scale="6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vt:lpstr>
      <vt:lpstr>General Information</vt:lpstr>
      <vt:lpstr>Contents</vt:lpstr>
      <vt:lpstr>Exchanges</vt:lpstr>
      <vt:lpstr>Sources</vt:lpstr>
      <vt:lpstr>Export</vt:lpstr>
      <vt:lpstr>FinalEmployment</vt:lpstr>
      <vt:lpstr>07NAICS_GO_A_Gross Output</vt:lpstr>
      <vt:lpstr>07NAICS_GO_C_Price_Indexes</vt:lpstr>
      <vt:lpstr>Activities</vt:lpstr>
      <vt:lpstr>'07NAICS_GO_A_Gross Output'!Print_Titles</vt:lpstr>
      <vt:lpstr>FinalEmployment!USEEIO_BLS_employment_results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2017-08-07T18:56:54Z</dcterms:modified>
</cp:coreProperties>
</file>