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0BFC474E-2747-4242-8D0F-619B0623CD74}" xr6:coauthVersionLast="32" xr6:coauthVersionMax="32" xr10:uidLastSave="{00000000-0000-0000-0000-000000000000}"/>
  <bookViews>
    <workbookView xWindow="0" yWindow="460" windowWidth="28700" windowHeight="17540" xr2:uid="{2D17AE96-AF77-2246-B4DC-AA4564EF23A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C21" i="1"/>
  <c r="D21" i="1"/>
  <c r="E21" i="1"/>
  <c r="F21" i="1"/>
  <c r="G21" i="1"/>
  <c r="H21" i="1"/>
  <c r="B20" i="1"/>
  <c r="B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D19" i="1" l="1"/>
  <c r="F19" i="1"/>
  <c r="H19" i="1"/>
  <c r="B19" i="1"/>
  <c r="D18" i="1"/>
  <c r="F18" i="1"/>
  <c r="H18" i="1"/>
  <c r="B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1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9" i="1" s="1"/>
  <c r="C18" i="1" l="1"/>
  <c r="G19" i="1"/>
  <c r="E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<sst xmlns="http://schemas.openxmlformats.org/spreadsheetml/2006/main" count="14" uniqueCount="14">
  <si>
    <t>Player ID</t>
  </si>
  <si>
    <t>No. Proximity Errors</t>
  </si>
  <si>
    <t>No. Failures</t>
  </si>
  <si>
    <t>No. Successes</t>
  </si>
  <si>
    <t>No. Actions</t>
  </si>
  <si>
    <t>Error Percentage</t>
  </si>
  <si>
    <t>Failure Percentage</t>
  </si>
  <si>
    <t>Success Percentage</t>
  </si>
  <si>
    <t>Check</t>
  </si>
  <si>
    <t>Avg.</t>
  </si>
  <si>
    <t>Std. Dev</t>
  </si>
  <si>
    <t>Within Acceptable Range of Mistakes</t>
  </si>
  <si>
    <t>Left Bound</t>
  </si>
  <si>
    <t>Right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</si>
</sst>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963A-607C-CF42-B0E9-6F2A6D9E5452}">
  <dimension ref="A1:J21"/>
  <sheetViews>
    <sheetView tabSelected="1" workbookViewId="0">
      <selection activeCell="J25" sqref="J25"/>
    </sheetView>
  </sheetViews>
  <sheetFormatPr baseColWidth="10" defaultRowHeight="16" x14ac:dyDescent="0.2"/>
  <cols>
    <col min="1" max="1" width="29" style="1" customWidth="1"/>
    <col min="2" max="2" width="23.6640625" style="1" customWidth="1"/>
    <col min="3" max="3" width="22.83203125" style="1" customWidth="1"/>
    <col min="4" max="4" width="19.33203125" style="1" customWidth="1"/>
    <col min="5" max="5" width="26.1640625" style="1" customWidth="1"/>
    <col min="6" max="6" width="20.1640625" style="1" customWidth="1"/>
    <col min="7" max="7" width="23.83203125" style="1" customWidth="1"/>
    <col min="8" max="8" width="19.33203125" style="1" customWidth="1"/>
    <col min="9" max="9" width="10.83203125" style="1"/>
    <col min="10" max="10" width="36.6640625" style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11</v>
      </c>
    </row>
    <row r="2" spans="1:10" x14ac:dyDescent="0.2">
      <c r="A2" s="2">
        <v>-5811686</v>
      </c>
      <c r="B2" s="1">
        <v>9</v>
      </c>
      <c r="C2" s="1">
        <f>B2/H2</f>
        <v>4.712041884816754E-2</v>
      </c>
      <c r="D2" s="1">
        <v>5</v>
      </c>
      <c r="E2" s="1">
        <f>D2/H2</f>
        <v>2.6178010471204188E-2</v>
      </c>
      <c r="F2" s="1">
        <v>177</v>
      </c>
      <c r="G2" s="1">
        <f>F2/H2</f>
        <v>0.92670157068062831</v>
      </c>
      <c r="H2" s="1">
        <v>191</v>
      </c>
      <c r="I2" s="1">
        <f>H2-F2-D2-B2</f>
        <v>0</v>
      </c>
      <c r="J2" s="1" t="str">
        <f>IF(E2 &lt; $E$21, "Yes", "No")</f>
        <v>Yes</v>
      </c>
    </row>
    <row r="3" spans="1:10" x14ac:dyDescent="0.2">
      <c r="A3" s="2">
        <v>-183629513</v>
      </c>
      <c r="B3" s="1">
        <v>12</v>
      </c>
      <c r="C3" s="1">
        <f t="shared" ref="C3:C16" si="0">B3/H3</f>
        <v>6.5217391304347824E-2</v>
      </c>
      <c r="D3" s="1">
        <v>11</v>
      </c>
      <c r="E3" s="1">
        <f t="shared" ref="E3:E16" si="1">D3/H3</f>
        <v>5.9782608695652176E-2</v>
      </c>
      <c r="F3" s="1">
        <v>162</v>
      </c>
      <c r="G3" s="1">
        <f t="shared" ref="G3:G16" si="2">F3/H3</f>
        <v>0.88043478260869568</v>
      </c>
      <c r="H3" s="1">
        <v>184</v>
      </c>
      <c r="I3" s="1">
        <f t="shared" ref="I3:I16" si="3">H3-F3-D3-B3</f>
        <v>-1</v>
      </c>
      <c r="J3" s="1" t="str">
        <f t="shared" ref="J3:J16" si="4">IF(E3 &lt; $E$21, "Yes", "No")</f>
        <v>Yes</v>
      </c>
    </row>
    <row r="4" spans="1:10" x14ac:dyDescent="0.2">
      <c r="A4" s="1">
        <v>-278482744</v>
      </c>
      <c r="B4" s="1">
        <v>17</v>
      </c>
      <c r="C4" s="1">
        <f t="shared" si="0"/>
        <v>6.4150943396226415E-2</v>
      </c>
      <c r="D4" s="1">
        <v>78</v>
      </c>
      <c r="E4" s="1">
        <f t="shared" si="1"/>
        <v>0.29433962264150942</v>
      </c>
      <c r="F4" s="1">
        <v>170</v>
      </c>
      <c r="G4" s="1">
        <f t="shared" si="2"/>
        <v>0.64150943396226412</v>
      </c>
      <c r="H4" s="1">
        <v>265</v>
      </c>
      <c r="I4" s="1">
        <f t="shared" si="3"/>
        <v>0</v>
      </c>
      <c r="J4" s="1" t="str">
        <f t="shared" si="4"/>
        <v>No</v>
      </c>
    </row>
    <row r="5" spans="1:10" x14ac:dyDescent="0.2">
      <c r="A5" s="1">
        <v>-431497874</v>
      </c>
      <c r="B5" s="1">
        <v>5</v>
      </c>
      <c r="C5" s="1">
        <f t="shared" si="0"/>
        <v>2.9069767441860465E-2</v>
      </c>
      <c r="D5" s="1">
        <v>2</v>
      </c>
      <c r="E5" s="1">
        <f t="shared" si="1"/>
        <v>1.1627906976744186E-2</v>
      </c>
      <c r="F5" s="1">
        <v>165</v>
      </c>
      <c r="G5" s="1">
        <f t="shared" si="2"/>
        <v>0.95930232558139539</v>
      </c>
      <c r="H5" s="1">
        <v>172</v>
      </c>
      <c r="I5" s="1">
        <f t="shared" si="3"/>
        <v>0</v>
      </c>
      <c r="J5" s="1" t="str">
        <f t="shared" si="4"/>
        <v>Yes</v>
      </c>
    </row>
    <row r="6" spans="1:10" x14ac:dyDescent="0.2">
      <c r="A6" s="1">
        <v>-474586450</v>
      </c>
      <c r="B6" s="1">
        <v>20</v>
      </c>
      <c r="C6" s="1">
        <f t="shared" si="0"/>
        <v>5.8309037900874633E-2</v>
      </c>
      <c r="D6" s="1">
        <v>52</v>
      </c>
      <c r="E6" s="1">
        <f t="shared" si="1"/>
        <v>0.15160349854227406</v>
      </c>
      <c r="F6" s="1">
        <v>278</v>
      </c>
      <c r="G6" s="1">
        <f t="shared" si="2"/>
        <v>0.81049562682215748</v>
      </c>
      <c r="H6" s="1">
        <v>343</v>
      </c>
      <c r="I6" s="1">
        <f t="shared" si="3"/>
        <v>-7</v>
      </c>
      <c r="J6" s="1" t="str">
        <f t="shared" si="4"/>
        <v>Yes</v>
      </c>
    </row>
    <row r="7" spans="1:10" x14ac:dyDescent="0.2">
      <c r="A7" s="1">
        <v>-612833841</v>
      </c>
      <c r="B7" s="1">
        <v>19</v>
      </c>
      <c r="C7" s="1">
        <f t="shared" si="0"/>
        <v>0.10382513661202186</v>
      </c>
      <c r="D7" s="1">
        <v>5</v>
      </c>
      <c r="E7" s="1">
        <f t="shared" si="1"/>
        <v>2.7322404371584699E-2</v>
      </c>
      <c r="F7" s="1">
        <v>159</v>
      </c>
      <c r="G7" s="1">
        <f t="shared" si="2"/>
        <v>0.86885245901639341</v>
      </c>
      <c r="H7" s="1">
        <v>183</v>
      </c>
      <c r="I7" s="1">
        <f t="shared" si="3"/>
        <v>0</v>
      </c>
      <c r="J7" s="1" t="str">
        <f t="shared" si="4"/>
        <v>Yes</v>
      </c>
    </row>
    <row r="8" spans="1:10" x14ac:dyDescent="0.2">
      <c r="A8" s="1">
        <v>-1236709656</v>
      </c>
      <c r="B8" s="1">
        <v>3</v>
      </c>
      <c r="C8" s="1">
        <f t="shared" si="0"/>
        <v>2.0408163265306121E-2</v>
      </c>
      <c r="D8" s="1">
        <v>0</v>
      </c>
      <c r="E8" s="1">
        <f t="shared" si="1"/>
        <v>0</v>
      </c>
      <c r="F8" s="1">
        <v>144</v>
      </c>
      <c r="G8" s="1">
        <f t="shared" si="2"/>
        <v>0.97959183673469385</v>
      </c>
      <c r="H8" s="1">
        <v>147</v>
      </c>
      <c r="I8" s="1">
        <f t="shared" si="3"/>
        <v>0</v>
      </c>
      <c r="J8" s="1" t="str">
        <f t="shared" si="4"/>
        <v>Yes</v>
      </c>
    </row>
    <row r="9" spans="1:10" x14ac:dyDescent="0.2">
      <c r="A9" s="1">
        <v>-1328595570</v>
      </c>
      <c r="B9" s="1">
        <v>6</v>
      </c>
      <c r="C9" s="1">
        <f t="shared" si="0"/>
        <v>4.5801526717557252E-2</v>
      </c>
      <c r="D9" s="1">
        <v>9</v>
      </c>
      <c r="E9" s="1">
        <f t="shared" si="1"/>
        <v>6.8702290076335881E-2</v>
      </c>
      <c r="F9" s="1">
        <v>122</v>
      </c>
      <c r="G9" s="1">
        <f t="shared" si="2"/>
        <v>0.93129770992366412</v>
      </c>
      <c r="H9" s="1">
        <v>131</v>
      </c>
      <c r="I9" s="1">
        <f t="shared" si="3"/>
        <v>-6</v>
      </c>
      <c r="J9" s="1" t="str">
        <f t="shared" si="4"/>
        <v>Yes</v>
      </c>
    </row>
    <row r="10" spans="1:10" x14ac:dyDescent="0.2">
      <c r="A10" s="1">
        <v>-2032131568</v>
      </c>
      <c r="B10" s="1">
        <v>6</v>
      </c>
      <c r="C10" s="1">
        <f t="shared" si="0"/>
        <v>3.4682080924855488E-2</v>
      </c>
      <c r="D10" s="1">
        <v>32</v>
      </c>
      <c r="E10" s="1">
        <f t="shared" si="1"/>
        <v>0.18497109826589594</v>
      </c>
      <c r="F10" s="1">
        <v>138</v>
      </c>
      <c r="G10" s="1">
        <f t="shared" si="2"/>
        <v>0.79768786127167635</v>
      </c>
      <c r="H10" s="1">
        <v>173</v>
      </c>
      <c r="I10" s="1">
        <f t="shared" si="3"/>
        <v>-3</v>
      </c>
      <c r="J10" s="1" t="str">
        <f t="shared" si="4"/>
        <v>Yes</v>
      </c>
    </row>
    <row r="11" spans="1:10" x14ac:dyDescent="0.2">
      <c r="A11" s="1">
        <v>425782449</v>
      </c>
      <c r="B11" s="1">
        <v>21</v>
      </c>
      <c r="C11" s="1">
        <f t="shared" si="0"/>
        <v>9.9526066350710901E-2</v>
      </c>
      <c r="D11" s="1">
        <v>13</v>
      </c>
      <c r="E11" s="1">
        <f t="shared" si="1"/>
        <v>6.1611374407582936E-2</v>
      </c>
      <c r="F11" s="1">
        <v>177</v>
      </c>
      <c r="G11" s="1">
        <f t="shared" si="2"/>
        <v>0.83886255924170616</v>
      </c>
      <c r="H11" s="1">
        <v>211</v>
      </c>
      <c r="I11" s="1">
        <f t="shared" si="3"/>
        <v>0</v>
      </c>
      <c r="J11" s="1" t="str">
        <f t="shared" si="4"/>
        <v>Yes</v>
      </c>
    </row>
    <row r="12" spans="1:10" x14ac:dyDescent="0.2">
      <c r="A12" s="1">
        <v>565023544</v>
      </c>
      <c r="B12" s="1">
        <v>21</v>
      </c>
      <c r="C12" s="1">
        <f t="shared" si="0"/>
        <v>7.3426573426573424E-2</v>
      </c>
      <c r="D12" s="1">
        <v>22</v>
      </c>
      <c r="E12" s="1">
        <f t="shared" si="1"/>
        <v>7.6923076923076927E-2</v>
      </c>
      <c r="F12" s="1">
        <v>247</v>
      </c>
      <c r="G12" s="1">
        <f t="shared" si="2"/>
        <v>0.86363636363636365</v>
      </c>
      <c r="H12" s="1">
        <v>286</v>
      </c>
      <c r="I12" s="1">
        <f t="shared" si="3"/>
        <v>-4</v>
      </c>
      <c r="J12" s="1" t="str">
        <f t="shared" si="4"/>
        <v>Yes</v>
      </c>
    </row>
    <row r="13" spans="1:10" x14ac:dyDescent="0.2">
      <c r="A13" s="1">
        <v>594492560</v>
      </c>
      <c r="B13" s="1">
        <v>15</v>
      </c>
      <c r="C13" s="1">
        <f t="shared" si="0"/>
        <v>9.5541401273885357E-2</v>
      </c>
      <c r="D13" s="1">
        <v>7</v>
      </c>
      <c r="E13" s="1">
        <f t="shared" si="1"/>
        <v>4.4585987261146494E-2</v>
      </c>
      <c r="F13" s="1">
        <v>135</v>
      </c>
      <c r="G13" s="1">
        <f t="shared" si="2"/>
        <v>0.85987261146496818</v>
      </c>
      <c r="H13" s="1">
        <v>157</v>
      </c>
      <c r="I13" s="1">
        <f t="shared" si="3"/>
        <v>0</v>
      </c>
      <c r="J13" s="1" t="str">
        <f t="shared" si="4"/>
        <v>Yes</v>
      </c>
    </row>
    <row r="14" spans="1:10" x14ac:dyDescent="0.2">
      <c r="A14" s="1">
        <v>606449569</v>
      </c>
      <c r="B14" s="1">
        <v>10</v>
      </c>
      <c r="C14" s="1">
        <f t="shared" si="0"/>
        <v>4.7619047619047616E-2</v>
      </c>
      <c r="D14" s="1">
        <v>7</v>
      </c>
      <c r="E14" s="1">
        <f t="shared" si="1"/>
        <v>3.3333333333333333E-2</v>
      </c>
      <c r="F14" s="1">
        <v>195</v>
      </c>
      <c r="G14" s="1">
        <f t="shared" si="2"/>
        <v>0.9285714285714286</v>
      </c>
      <c r="H14" s="1">
        <v>210</v>
      </c>
      <c r="I14" s="1">
        <f t="shared" si="3"/>
        <v>-2</v>
      </c>
      <c r="J14" s="1" t="str">
        <f t="shared" si="4"/>
        <v>Yes</v>
      </c>
    </row>
    <row r="15" spans="1:10" x14ac:dyDescent="0.2">
      <c r="A15" s="1">
        <v>632254273</v>
      </c>
      <c r="B15" s="1">
        <v>5</v>
      </c>
      <c r="C15" s="1">
        <f t="shared" si="0"/>
        <v>2.403846153846154E-2</v>
      </c>
      <c r="D15" s="1">
        <v>6</v>
      </c>
      <c r="E15" s="1">
        <f t="shared" si="1"/>
        <v>2.8846153846153848E-2</v>
      </c>
      <c r="F15" s="1">
        <v>197</v>
      </c>
      <c r="G15" s="1">
        <f t="shared" si="2"/>
        <v>0.94711538461538458</v>
      </c>
      <c r="H15" s="1">
        <v>208</v>
      </c>
      <c r="I15" s="1">
        <f t="shared" si="3"/>
        <v>0</v>
      </c>
      <c r="J15" s="1" t="str">
        <f t="shared" si="4"/>
        <v>Yes</v>
      </c>
    </row>
    <row r="16" spans="1:10" x14ac:dyDescent="0.2">
      <c r="A16" s="1">
        <v>1653940181</v>
      </c>
      <c r="B16" s="1">
        <v>10</v>
      </c>
      <c r="C16" s="1">
        <f t="shared" si="0"/>
        <v>5.6818181818181816E-2</v>
      </c>
      <c r="D16" s="1">
        <v>9</v>
      </c>
      <c r="E16" s="1">
        <f t="shared" si="1"/>
        <v>5.113636363636364E-2</v>
      </c>
      <c r="F16" s="1">
        <v>157</v>
      </c>
      <c r="G16" s="1">
        <f t="shared" si="2"/>
        <v>0.89204545454545459</v>
      </c>
      <c r="H16" s="1">
        <v>176</v>
      </c>
      <c r="I16" s="1">
        <f t="shared" si="3"/>
        <v>0</v>
      </c>
      <c r="J16" s="1" t="str">
        <f t="shared" si="4"/>
        <v>Yes</v>
      </c>
    </row>
    <row r="18" spans="1:8" x14ac:dyDescent="0.2">
      <c r="A18" s="3" t="s">
        <v>9</v>
      </c>
      <c r="B18" s="1">
        <f>AVERAGE(B2:B16)</f>
        <v>11.933333333333334</v>
      </c>
      <c r="C18" s="1">
        <f t="shared" ref="C18:H18" si="5">AVERAGE(C2:C16)</f>
        <v>5.7703613229205211E-2</v>
      </c>
      <c r="D18" s="1">
        <f t="shared" si="5"/>
        <v>17.2</v>
      </c>
      <c r="E18" s="1">
        <f t="shared" si="5"/>
        <v>7.4730915296590511E-2</v>
      </c>
      <c r="F18" s="1">
        <f t="shared" si="5"/>
        <v>174.86666666666667</v>
      </c>
      <c r="G18" s="1">
        <f t="shared" si="5"/>
        <v>0.87506516057845829</v>
      </c>
      <c r="H18" s="1">
        <f t="shared" si="5"/>
        <v>202.46666666666667</v>
      </c>
    </row>
    <row r="19" spans="1:8" x14ac:dyDescent="0.2">
      <c r="A19" s="3" t="s">
        <v>10</v>
      </c>
      <c r="B19" s="1">
        <f>STDEV(B2:B16)</f>
        <v>6.4194644488090917</v>
      </c>
      <c r="C19" s="1">
        <f t="shared" ref="C19:H19" si="6">STDEV(C2:C16)</f>
        <v>2.6570581035051694E-2</v>
      </c>
      <c r="D19" s="1">
        <f t="shared" si="6"/>
        <v>21.544638046888338</v>
      </c>
      <c r="E19" s="1">
        <f t="shared" si="6"/>
        <v>7.8459835935774533E-2</v>
      </c>
      <c r="F19" s="1">
        <f t="shared" si="6"/>
        <v>41.659961365229101</v>
      </c>
      <c r="G19" s="1">
        <f t="shared" si="6"/>
        <v>8.3937420863681667E-2</v>
      </c>
      <c r="H19" s="1">
        <f t="shared" si="6"/>
        <v>56.314000627434233</v>
      </c>
    </row>
    <row r="20" spans="1:8" x14ac:dyDescent="0.2">
      <c r="A20" s="3" t="s">
        <v>12</v>
      </c>
      <c r="B20" s="1">
        <f>B18-(B19*2)</f>
        <v>-0.90559556428484989</v>
      </c>
      <c r="C20" s="1">
        <f t="shared" ref="C20:H20" si="7">C18-(C19*2)</f>
        <v>4.5624511591018241E-3</v>
      </c>
      <c r="D20" s="1">
        <f t="shared" si="7"/>
        <v>-25.889276093776676</v>
      </c>
      <c r="E20" s="1">
        <f t="shared" si="7"/>
        <v>-8.2188756574958555E-2</v>
      </c>
      <c r="F20" s="1">
        <f t="shared" si="7"/>
        <v>91.546743936208472</v>
      </c>
      <c r="G20" s="1">
        <f t="shared" si="7"/>
        <v>0.70719031885109496</v>
      </c>
      <c r="H20" s="1">
        <f t="shared" si="7"/>
        <v>89.838665411798203</v>
      </c>
    </row>
    <row r="21" spans="1:8" x14ac:dyDescent="0.2">
      <c r="A21" s="3" t="s">
        <v>13</v>
      </c>
      <c r="B21" s="1">
        <f>B18+(B19*2)</f>
        <v>24.772262230951519</v>
      </c>
      <c r="C21" s="1">
        <f t="shared" ref="C21:H21" si="8">C18+(C19*2)</f>
        <v>0.1108447752993086</v>
      </c>
      <c r="D21" s="1">
        <f t="shared" si="8"/>
        <v>60.289276093776678</v>
      </c>
      <c r="E21" s="1">
        <f t="shared" si="8"/>
        <v>0.23165058716813958</v>
      </c>
      <c r="F21" s="1">
        <f t="shared" si="8"/>
        <v>258.18658939712486</v>
      </c>
      <c r="G21" s="1">
        <f t="shared" si="8"/>
        <v>1.0429400023058215</v>
      </c>
      <c r="H21" s="1">
        <f t="shared" si="8"/>
        <v>315.09466792153512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2018-04-10T19:31:23Z</dcterms:created>
  <dcterms:modified xsi:type="dcterms:W3CDTF">2018-04-11T17:17:34Z</dcterms:modified>
</cp:coreProperties>
</file>