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otakuya\Desktop\"/>
    </mc:Choice>
  </mc:AlternateContent>
  <xr:revisionPtr revIDLastSave="0" documentId="13_ncr:1_{B3448586-2EFB-42A2-96F4-AC3A53661AB8}" xr6:coauthVersionLast="46" xr6:coauthVersionMax="46" xr10:uidLastSave="{00000000-0000-0000-0000-000000000000}"/>
  <bookViews>
    <workbookView xWindow="-120" yWindow="-120" windowWidth="29040" windowHeight="15840" xr2:uid="{37C96C2B-5307-4DE9-BC8F-23055AFDBF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5" i="1" l="1"/>
  <c r="N65" i="1"/>
  <c r="M65" i="1"/>
  <c r="L65" i="1"/>
  <c r="K65" i="1"/>
  <c r="I65" i="1"/>
  <c r="O60" i="1"/>
  <c r="N60" i="1"/>
  <c r="M60" i="1"/>
  <c r="L60" i="1"/>
  <c r="K60" i="1"/>
  <c r="I60" i="1"/>
  <c r="O59" i="1"/>
  <c r="N59" i="1"/>
  <c r="M59" i="1"/>
  <c r="L59" i="1"/>
  <c r="K59" i="1"/>
  <c r="I59" i="1"/>
  <c r="O49" i="1"/>
  <c r="N49" i="1"/>
  <c r="M49" i="1"/>
  <c r="L49" i="1"/>
  <c r="K49" i="1"/>
  <c r="I49" i="1"/>
  <c r="O48" i="1"/>
  <c r="N48" i="1"/>
  <c r="M48" i="1"/>
  <c r="L48" i="1"/>
  <c r="K48" i="1"/>
  <c r="I48" i="1"/>
  <c r="O47" i="1"/>
  <c r="N47" i="1"/>
  <c r="M47" i="1"/>
  <c r="L47" i="1"/>
  <c r="K47" i="1"/>
  <c r="I47" i="1"/>
  <c r="O70" i="1"/>
  <c r="N70" i="1"/>
  <c r="M70" i="1"/>
  <c r="L70" i="1"/>
  <c r="K70" i="1"/>
  <c r="I70" i="1"/>
  <c r="O69" i="1"/>
  <c r="N69" i="1"/>
  <c r="M69" i="1"/>
  <c r="L69" i="1"/>
  <c r="K69" i="1"/>
  <c r="I69" i="1"/>
  <c r="O68" i="1"/>
  <c r="N68" i="1"/>
  <c r="M68" i="1"/>
  <c r="L68" i="1"/>
  <c r="K68" i="1"/>
  <c r="I68" i="1"/>
  <c r="O67" i="1"/>
  <c r="N67" i="1"/>
  <c r="M67" i="1"/>
  <c r="L67" i="1"/>
  <c r="K67" i="1"/>
  <c r="I67" i="1"/>
  <c r="I55" i="1"/>
  <c r="K55" i="1"/>
  <c r="L55" i="1"/>
  <c r="M55" i="1"/>
  <c r="N55" i="1"/>
  <c r="O55" i="1"/>
  <c r="AF31" i="1"/>
  <c r="AF30" i="1"/>
  <c r="AF29" i="1"/>
  <c r="AF28" i="1"/>
  <c r="O35" i="1"/>
  <c r="N35" i="1"/>
  <c r="M35" i="1"/>
  <c r="L35" i="1"/>
  <c r="K35" i="1"/>
  <c r="I35" i="1"/>
  <c r="I51" i="1"/>
  <c r="I52" i="1"/>
  <c r="I53" i="1"/>
  <c r="I56" i="1"/>
  <c r="I57" i="1"/>
  <c r="I58" i="1"/>
  <c r="I61" i="1"/>
  <c r="I62" i="1"/>
  <c r="I63" i="1"/>
  <c r="I64" i="1"/>
  <c r="I50" i="1"/>
  <c r="I46" i="1"/>
  <c r="I45" i="1"/>
  <c r="I44" i="1"/>
  <c r="I43" i="1"/>
  <c r="I37" i="1"/>
  <c r="I38" i="1"/>
  <c r="I39" i="1"/>
  <c r="I40" i="1"/>
  <c r="I41" i="1"/>
  <c r="I36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L36" i="1"/>
  <c r="M36" i="1"/>
  <c r="N36" i="1"/>
  <c r="O36" i="1"/>
  <c r="K36" i="1"/>
  <c r="G30" i="1"/>
  <c r="F30" i="1"/>
  <c r="E30" i="1"/>
  <c r="D30" i="1"/>
  <c r="C30" i="1"/>
  <c r="Q31" i="1"/>
  <c r="Q30" i="1"/>
  <c r="Q29" i="1"/>
  <c r="W31" i="1"/>
  <c r="V31" i="1"/>
  <c r="U31" i="1"/>
  <c r="T31" i="1"/>
  <c r="S31" i="1"/>
  <c r="W30" i="1"/>
  <c r="V30" i="1"/>
  <c r="U30" i="1"/>
  <c r="T30" i="1"/>
  <c r="S30" i="1"/>
  <c r="W29" i="1"/>
  <c r="V29" i="1"/>
  <c r="U29" i="1"/>
  <c r="T29" i="1"/>
  <c r="S29" i="1"/>
  <c r="W28" i="1"/>
  <c r="V28" i="1"/>
  <c r="U28" i="1"/>
  <c r="T28" i="1"/>
  <c r="S28" i="1"/>
  <c r="Q28" i="1"/>
  <c r="G25" i="1"/>
  <c r="F25" i="1"/>
  <c r="D25" i="1"/>
  <c r="E25" i="1"/>
  <c r="C25" i="1"/>
  <c r="W6" i="1"/>
  <c r="V6" i="1"/>
  <c r="U6" i="1"/>
  <c r="T6" i="1"/>
  <c r="S6" i="1"/>
  <c r="Q6" i="1"/>
  <c r="W5" i="1"/>
  <c r="V5" i="1"/>
  <c r="U5" i="1"/>
  <c r="T5" i="1"/>
  <c r="S5" i="1"/>
  <c r="Q5" i="1"/>
  <c r="W4" i="1"/>
  <c r="V4" i="1"/>
  <c r="U4" i="1"/>
  <c r="T4" i="1"/>
  <c r="S4" i="1"/>
  <c r="Q4" i="1"/>
  <c r="W3" i="1"/>
  <c r="V3" i="1"/>
  <c r="V65" i="1" s="1"/>
  <c r="U3" i="1"/>
  <c r="T3" i="1"/>
  <c r="S3" i="1"/>
  <c r="Q3" i="1"/>
  <c r="AF6" i="1"/>
  <c r="AF5" i="1"/>
  <c r="AF4" i="1"/>
  <c r="AF3" i="1"/>
  <c r="W26" i="1"/>
  <c r="V26" i="1"/>
  <c r="U26" i="1"/>
  <c r="T26" i="1"/>
  <c r="S26" i="1"/>
  <c r="W25" i="1"/>
  <c r="V25" i="1"/>
  <c r="U25" i="1"/>
  <c r="T25" i="1"/>
  <c r="S25" i="1"/>
  <c r="W24" i="1"/>
  <c r="V24" i="1"/>
  <c r="U24" i="1"/>
  <c r="T24" i="1"/>
  <c r="S24" i="1"/>
  <c r="W23" i="1"/>
  <c r="V23" i="1"/>
  <c r="U23" i="1"/>
  <c r="T23" i="1"/>
  <c r="S23" i="1"/>
  <c r="W21" i="1"/>
  <c r="V21" i="1"/>
  <c r="U21" i="1"/>
  <c r="T21" i="1"/>
  <c r="S21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T8" i="1"/>
  <c r="U8" i="1"/>
  <c r="V8" i="1"/>
  <c r="W8" i="1"/>
  <c r="S8" i="1"/>
  <c r="Q26" i="1"/>
  <c r="Q25" i="1"/>
  <c r="Q24" i="1"/>
  <c r="Q23" i="1"/>
  <c r="Q21" i="1"/>
  <c r="Q20" i="1"/>
  <c r="Q19" i="1"/>
  <c r="Q18" i="1"/>
  <c r="Q16" i="1"/>
  <c r="Q15" i="1"/>
  <c r="Q14" i="1"/>
  <c r="Q13" i="1"/>
  <c r="Q9" i="1"/>
  <c r="Q10" i="1"/>
  <c r="Q11" i="1"/>
  <c r="Q8" i="1"/>
  <c r="AF26" i="1"/>
  <c r="AF25" i="1"/>
  <c r="AF24" i="1"/>
  <c r="AF23" i="1"/>
  <c r="AF21" i="1"/>
  <c r="AF20" i="1"/>
  <c r="AF19" i="1"/>
  <c r="AF18" i="1"/>
  <c r="AF16" i="1"/>
  <c r="AF15" i="1"/>
  <c r="AF14" i="1"/>
  <c r="AF13" i="1"/>
  <c r="AF9" i="1"/>
  <c r="AF10" i="1"/>
  <c r="AF11" i="1"/>
  <c r="AF8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S65" i="1" l="1"/>
  <c r="T65" i="1"/>
  <c r="T59" i="1"/>
  <c r="W65" i="1"/>
  <c r="X65" i="1" s="1"/>
  <c r="U65" i="1"/>
  <c r="P65" i="1"/>
  <c r="U59" i="1"/>
  <c r="T60" i="1"/>
  <c r="S59" i="1"/>
  <c r="W59" i="1"/>
  <c r="V59" i="1"/>
  <c r="S60" i="1"/>
  <c r="W60" i="1"/>
  <c r="U60" i="1"/>
  <c r="V48" i="1"/>
  <c r="V60" i="1"/>
  <c r="P60" i="1"/>
  <c r="P59" i="1"/>
  <c r="T49" i="1"/>
  <c r="S49" i="1"/>
  <c r="W49" i="1"/>
  <c r="T47" i="1"/>
  <c r="P48" i="1"/>
  <c r="V47" i="1"/>
  <c r="U47" i="1"/>
  <c r="P47" i="1"/>
  <c r="S48" i="1"/>
  <c r="W48" i="1"/>
  <c r="S47" i="1"/>
  <c r="W47" i="1"/>
  <c r="T48" i="1"/>
  <c r="U49" i="1"/>
  <c r="U48" i="1"/>
  <c r="P49" i="1"/>
  <c r="V49" i="1"/>
  <c r="T70" i="1"/>
  <c r="W70" i="1"/>
  <c r="S70" i="1"/>
  <c r="U70" i="1"/>
  <c r="V70" i="1"/>
  <c r="P70" i="1"/>
  <c r="S69" i="1"/>
  <c r="S68" i="1"/>
  <c r="W68" i="1"/>
  <c r="P68" i="1"/>
  <c r="W69" i="1"/>
  <c r="T67" i="1"/>
  <c r="V68" i="1"/>
  <c r="U55" i="1"/>
  <c r="V55" i="1"/>
  <c r="P67" i="1"/>
  <c r="V67" i="1"/>
  <c r="T69" i="1"/>
  <c r="S67" i="1"/>
  <c r="W67" i="1"/>
  <c r="T68" i="1"/>
  <c r="U69" i="1"/>
  <c r="T55" i="1"/>
  <c r="U67" i="1"/>
  <c r="U68" i="1"/>
  <c r="P69" i="1"/>
  <c r="V69" i="1"/>
  <c r="W55" i="1"/>
  <c r="S55" i="1"/>
  <c r="P55" i="1"/>
  <c r="V35" i="1"/>
  <c r="T35" i="1"/>
  <c r="U35" i="1"/>
  <c r="S35" i="1"/>
  <c r="W35" i="1"/>
  <c r="P35" i="1"/>
  <c r="T62" i="1"/>
  <c r="U63" i="1"/>
  <c r="S38" i="1"/>
  <c r="W64" i="1"/>
  <c r="W38" i="1"/>
  <c r="V64" i="1"/>
  <c r="U51" i="1"/>
  <c r="P53" i="1"/>
  <c r="P58" i="1"/>
  <c r="P64" i="1"/>
  <c r="T45" i="1"/>
  <c r="P46" i="1"/>
  <c r="P52" i="1"/>
  <c r="P57" i="1"/>
  <c r="P63" i="1"/>
  <c r="P43" i="1"/>
  <c r="U45" i="1"/>
  <c r="U40" i="1"/>
  <c r="T44" i="1"/>
  <c r="S53" i="1"/>
  <c r="U56" i="1"/>
  <c r="S58" i="1"/>
  <c r="T61" i="1"/>
  <c r="U62" i="1"/>
  <c r="S64" i="1"/>
  <c r="T39" i="1"/>
  <c r="V41" i="1"/>
  <c r="S43" i="1"/>
  <c r="V52" i="1"/>
  <c r="W53" i="1"/>
  <c r="V57" i="1"/>
  <c r="W58" i="1"/>
  <c r="V63" i="1"/>
  <c r="T38" i="1"/>
  <c r="U39" i="1"/>
  <c r="V40" i="1"/>
  <c r="S41" i="1"/>
  <c r="W41" i="1"/>
  <c r="T43" i="1"/>
  <c r="U44" i="1"/>
  <c r="V45" i="1"/>
  <c r="S46" i="1"/>
  <c r="W46" i="1"/>
  <c r="U50" i="1"/>
  <c r="V51" i="1"/>
  <c r="S52" i="1"/>
  <c r="W52" i="1"/>
  <c r="T53" i="1"/>
  <c r="V56" i="1"/>
  <c r="S57" i="1"/>
  <c r="W57" i="1"/>
  <c r="T58" i="1"/>
  <c r="U61" i="1"/>
  <c r="P62" i="1"/>
  <c r="V62" i="1"/>
  <c r="S63" i="1"/>
  <c r="W63" i="1"/>
  <c r="T64" i="1"/>
  <c r="U38" i="1"/>
  <c r="V39" i="1"/>
  <c r="S40" i="1"/>
  <c r="W40" i="1"/>
  <c r="T41" i="1"/>
  <c r="U43" i="1"/>
  <c r="P44" i="1"/>
  <c r="V44" i="1"/>
  <c r="P45" i="1"/>
  <c r="S45" i="1"/>
  <c r="W45" i="1"/>
  <c r="T46" i="1"/>
  <c r="P50" i="1"/>
  <c r="V50" i="1"/>
  <c r="P51" i="1"/>
  <c r="S51" i="1"/>
  <c r="W51" i="1"/>
  <c r="T52" i="1"/>
  <c r="U53" i="1"/>
  <c r="P56" i="1"/>
  <c r="S56" i="1"/>
  <c r="W56" i="1"/>
  <c r="T57" i="1"/>
  <c r="U58" i="1"/>
  <c r="P61" i="1"/>
  <c r="V61" i="1"/>
  <c r="S62" i="1"/>
  <c r="W62" i="1"/>
  <c r="T63" i="1"/>
  <c r="U64" i="1"/>
  <c r="W43" i="1"/>
  <c r="V46" i="1"/>
  <c r="T50" i="1"/>
  <c r="V38" i="1"/>
  <c r="S39" i="1"/>
  <c r="W39" i="1"/>
  <c r="T40" i="1"/>
  <c r="U41" i="1"/>
  <c r="V43" i="1"/>
  <c r="S44" i="1"/>
  <c r="W44" i="1"/>
  <c r="U46" i="1"/>
  <c r="S50" i="1"/>
  <c r="W50" i="1"/>
  <c r="T51" i="1"/>
  <c r="U52" i="1"/>
  <c r="V53" i="1"/>
  <c r="T56" i="1"/>
  <c r="U57" i="1"/>
  <c r="V58" i="1"/>
  <c r="S61" i="1"/>
  <c r="W61" i="1"/>
  <c r="P41" i="1"/>
  <c r="P40" i="1"/>
  <c r="P39" i="1"/>
  <c r="P38" i="1"/>
  <c r="T36" i="1"/>
  <c r="U37" i="1"/>
  <c r="S37" i="1"/>
  <c r="T37" i="1"/>
  <c r="V37" i="1"/>
  <c r="W37" i="1"/>
  <c r="U36" i="1"/>
  <c r="V36" i="1"/>
  <c r="S36" i="1"/>
  <c r="W36" i="1"/>
  <c r="P37" i="1"/>
  <c r="P36" i="1"/>
  <c r="X29" i="1"/>
  <c r="X31" i="1"/>
  <c r="X28" i="1"/>
  <c r="X30" i="1"/>
  <c r="X13" i="1"/>
  <c r="X18" i="1"/>
  <c r="X23" i="1"/>
  <c r="X3" i="1"/>
  <c r="X5" i="1"/>
  <c r="X4" i="1"/>
  <c r="X6" i="1"/>
  <c r="X8" i="1"/>
  <c r="X10" i="1"/>
  <c r="X15" i="1"/>
  <c r="X19" i="1"/>
  <c r="X21" i="1"/>
  <c r="X25" i="1"/>
  <c r="X26" i="1"/>
  <c r="X11" i="1"/>
  <c r="X9" i="1"/>
  <c r="X14" i="1"/>
  <c r="X16" i="1"/>
  <c r="X20" i="1"/>
  <c r="X24" i="1"/>
  <c r="G31" i="1"/>
  <c r="D31" i="1"/>
  <c r="E31" i="1"/>
  <c r="F31" i="1"/>
  <c r="C31" i="1"/>
  <c r="X59" i="1" l="1"/>
  <c r="X60" i="1"/>
  <c r="X48" i="1"/>
  <c r="X49" i="1"/>
  <c r="X47" i="1"/>
  <c r="X70" i="1"/>
  <c r="X68" i="1"/>
  <c r="X69" i="1"/>
  <c r="X67" i="1"/>
  <c r="X55" i="1"/>
  <c r="X35" i="1"/>
  <c r="X62" i="1"/>
  <c r="X38" i="1"/>
  <c r="X61" i="1"/>
  <c r="X51" i="1"/>
  <c r="X45" i="1"/>
  <c r="X53" i="1"/>
  <c r="X41" i="1"/>
  <c r="X40" i="1"/>
  <c r="X57" i="1"/>
  <c r="X50" i="1"/>
  <c r="X44" i="1"/>
  <c r="X52" i="1"/>
  <c r="X43" i="1"/>
  <c r="X64" i="1"/>
  <c r="X56" i="1"/>
  <c r="X39" i="1"/>
  <c r="X63" i="1"/>
  <c r="X58" i="1"/>
  <c r="X46" i="1"/>
  <c r="X37" i="1"/>
  <c r="X36" i="1"/>
</calcChain>
</file>

<file path=xl/sharedStrings.xml><?xml version="1.0" encoding="utf-8"?>
<sst xmlns="http://schemas.openxmlformats.org/spreadsheetml/2006/main" count="323" uniqueCount="30">
  <si>
    <t>b</t>
    <phoneticPr fontId="1"/>
  </si>
  <si>
    <t>body</t>
    <phoneticPr fontId="1"/>
  </si>
  <si>
    <t>arm</t>
    <phoneticPr fontId="1"/>
  </si>
  <si>
    <t>leg</t>
    <phoneticPr fontId="1"/>
  </si>
  <si>
    <t>rear</t>
    <phoneticPr fontId="1"/>
  </si>
  <si>
    <t>N</t>
    <phoneticPr fontId="1"/>
  </si>
  <si>
    <t>R</t>
  </si>
  <si>
    <t>R</t>
    <phoneticPr fontId="1"/>
  </si>
  <si>
    <t>SR</t>
    <phoneticPr fontId="1"/>
  </si>
  <si>
    <t>UR</t>
    <phoneticPr fontId="1"/>
  </si>
  <si>
    <t>A</t>
    <phoneticPr fontId="1"/>
  </si>
  <si>
    <t>D</t>
    <phoneticPr fontId="1"/>
  </si>
  <si>
    <t>S</t>
    <phoneticPr fontId="1"/>
  </si>
  <si>
    <t>L</t>
    <phoneticPr fontId="1"/>
  </si>
  <si>
    <t>B</t>
    <phoneticPr fontId="1"/>
  </si>
  <si>
    <t>sum</t>
    <phoneticPr fontId="1"/>
  </si>
  <si>
    <t>lv60</t>
    <phoneticPr fontId="1"/>
  </si>
  <si>
    <t>a</t>
    <phoneticPr fontId="1"/>
  </si>
  <si>
    <t>l</t>
    <phoneticPr fontId="1"/>
  </si>
  <si>
    <t>r</t>
    <phoneticPr fontId="1"/>
  </si>
  <si>
    <t>head</t>
    <phoneticPr fontId="1"/>
  </si>
  <si>
    <t>h</t>
    <phoneticPr fontId="1"/>
  </si>
  <si>
    <t>we</t>
    <phoneticPr fontId="1"/>
  </si>
  <si>
    <t>w</t>
    <phoneticPr fontId="1"/>
  </si>
  <si>
    <t>total</t>
    <phoneticPr fontId="1"/>
  </si>
  <si>
    <t>cost</t>
    <phoneticPr fontId="1"/>
  </si>
  <si>
    <t>N</t>
    <phoneticPr fontId="1"/>
  </si>
  <si>
    <t>sub</t>
    <phoneticPr fontId="1"/>
  </si>
  <si>
    <t>N+10</t>
    <phoneticPr fontId="1"/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</si>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</sst>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 tint="-0.1499984740745262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172"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rgb="FFC9B4D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9B4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00C6-E681-48BA-AF53-F76448CCA999}">
  <dimension ref="A1:AF70"/>
  <sheetViews>
    <sheetView tabSelected="1" topLeftCell="A39" workbookViewId="0">
      <selection activeCell="Q50" sqref="Q50"/>
    </sheetView>
  </sheetViews>
  <sheetFormatPr defaultRowHeight="18.75" x14ac:dyDescent="0.4"/>
  <cols>
    <col min="1" max="1" width="3.625" customWidth="1"/>
    <col min="2" max="2" width="4.5" bestFit="1" customWidth="1"/>
    <col min="3" max="5" width="2.75" bestFit="1" customWidth="1"/>
    <col min="6" max="7" width="4.5" bestFit="1" customWidth="1"/>
    <col min="8" max="8" width="3" customWidth="1"/>
    <col min="9" max="9" width="5.125" bestFit="1" customWidth="1"/>
    <col min="10" max="10" width="5.75" bestFit="1" customWidth="1"/>
    <col min="11" max="11" width="4.125" bestFit="1" customWidth="1"/>
    <col min="12" max="16" width="6.125" bestFit="1" customWidth="1"/>
    <col min="17" max="17" width="5.25" bestFit="1" customWidth="1"/>
    <col min="19" max="19" width="5.5" customWidth="1"/>
    <col min="20" max="21" width="4.5" bestFit="1" customWidth="1"/>
    <col min="22" max="22" width="6.75" bestFit="1" customWidth="1"/>
    <col min="23" max="23" width="4.5" bestFit="1" customWidth="1"/>
    <col min="24" max="24" width="5.5" bestFit="1" customWidth="1"/>
    <col min="26" max="26" width="8.875" customWidth="1"/>
    <col min="27" max="27" width="4.5" bestFit="1" customWidth="1"/>
    <col min="28" max="29" width="3.5" bestFit="1" customWidth="1"/>
    <col min="30" max="30" width="4.5" bestFit="1" customWidth="1"/>
    <col min="31" max="31" width="3.5" bestFit="1" customWidth="1"/>
    <col min="32" max="32" width="5.25" bestFit="1" customWidth="1"/>
  </cols>
  <sheetData>
    <row r="1" spans="1:32" x14ac:dyDescent="0.4">
      <c r="S1" t="s">
        <v>16</v>
      </c>
    </row>
    <row r="2" spans="1:32" x14ac:dyDescent="0.4"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S2" t="s">
        <v>10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AA2" t="s">
        <v>10</v>
      </c>
      <c r="AB2" t="s">
        <v>11</v>
      </c>
      <c r="AC2" t="s">
        <v>12</v>
      </c>
      <c r="AD2" t="s">
        <v>13</v>
      </c>
      <c r="AE2" t="s">
        <v>14</v>
      </c>
      <c r="AF2" t="s">
        <v>15</v>
      </c>
    </row>
    <row r="3" spans="1:32" x14ac:dyDescent="0.4">
      <c r="A3" t="s">
        <v>5</v>
      </c>
      <c r="B3">
        <v>10</v>
      </c>
      <c r="J3" t="s">
        <v>20</v>
      </c>
      <c r="K3" t="s">
        <v>5</v>
      </c>
      <c r="L3">
        <v>0</v>
      </c>
      <c r="M3">
        <v>0</v>
      </c>
      <c r="N3">
        <v>0</v>
      </c>
      <c r="O3">
        <v>0</v>
      </c>
      <c r="P3">
        <v>0</v>
      </c>
      <c r="Q3">
        <f>SUM(L3:P3)</f>
        <v>0</v>
      </c>
      <c r="S3">
        <f t="shared" ref="S3:W6" si="0">L3+AA3</f>
        <v>0</v>
      </c>
      <c r="T3">
        <f t="shared" si="0"/>
        <v>32</v>
      </c>
      <c r="U3">
        <f t="shared" si="0"/>
        <v>0</v>
      </c>
      <c r="V3">
        <f t="shared" si="0"/>
        <v>107</v>
      </c>
      <c r="W3">
        <f t="shared" si="0"/>
        <v>20</v>
      </c>
      <c r="X3">
        <f>SUM(S3:W3)</f>
        <v>159</v>
      </c>
      <c r="AA3">
        <v>0</v>
      </c>
      <c r="AB3">
        <v>32</v>
      </c>
      <c r="AC3">
        <v>0</v>
      </c>
      <c r="AD3">
        <v>107</v>
      </c>
      <c r="AE3">
        <v>20</v>
      </c>
      <c r="AF3">
        <f>SUM(AA3:AE3)</f>
        <v>159</v>
      </c>
    </row>
    <row r="4" spans="1:32" x14ac:dyDescent="0.4">
      <c r="A4" t="s">
        <v>7</v>
      </c>
      <c r="B4">
        <v>20</v>
      </c>
      <c r="K4" t="s">
        <v>7</v>
      </c>
      <c r="L4">
        <v>0</v>
      </c>
      <c r="M4">
        <v>10</v>
      </c>
      <c r="N4">
        <v>0</v>
      </c>
      <c r="O4">
        <v>50</v>
      </c>
      <c r="P4">
        <v>50</v>
      </c>
      <c r="Q4">
        <f t="shared" ref="Q4:Q6" si="1">SUM(L4:P4)</f>
        <v>110</v>
      </c>
      <c r="S4">
        <f t="shared" si="0"/>
        <v>0</v>
      </c>
      <c r="T4">
        <f t="shared" si="0"/>
        <v>46</v>
      </c>
      <c r="U4">
        <f t="shared" si="0"/>
        <v>0</v>
      </c>
      <c r="V4">
        <f t="shared" si="0"/>
        <v>189</v>
      </c>
      <c r="W4">
        <f t="shared" si="0"/>
        <v>72</v>
      </c>
      <c r="X4">
        <f t="shared" ref="X4:X6" si="2">SUM(S4:W4)</f>
        <v>307</v>
      </c>
      <c r="AA4">
        <v>0</v>
      </c>
      <c r="AB4">
        <v>36</v>
      </c>
      <c r="AC4">
        <v>0</v>
      </c>
      <c r="AD4">
        <v>139</v>
      </c>
      <c r="AE4">
        <v>22</v>
      </c>
      <c r="AF4">
        <f>SUM(AA4:AE4)</f>
        <v>197</v>
      </c>
    </row>
    <row r="5" spans="1:32" x14ac:dyDescent="0.4">
      <c r="A5" t="s">
        <v>8</v>
      </c>
      <c r="B5">
        <v>50</v>
      </c>
      <c r="K5" t="s">
        <v>8</v>
      </c>
      <c r="L5">
        <v>0</v>
      </c>
      <c r="M5">
        <v>15</v>
      </c>
      <c r="N5">
        <v>0</v>
      </c>
      <c r="O5">
        <v>50</v>
      </c>
      <c r="P5">
        <v>50</v>
      </c>
      <c r="Q5">
        <f t="shared" si="1"/>
        <v>115</v>
      </c>
      <c r="S5">
        <f t="shared" si="0"/>
        <v>0</v>
      </c>
      <c r="T5">
        <f t="shared" si="0"/>
        <v>50</v>
      </c>
      <c r="U5">
        <f t="shared" si="0"/>
        <v>0</v>
      </c>
      <c r="V5">
        <f t="shared" si="0"/>
        <v>205</v>
      </c>
      <c r="W5">
        <f t="shared" si="0"/>
        <v>71</v>
      </c>
      <c r="X5">
        <f t="shared" si="2"/>
        <v>326</v>
      </c>
      <c r="AA5">
        <v>0</v>
      </c>
      <c r="AB5">
        <v>35</v>
      </c>
      <c r="AC5">
        <v>0</v>
      </c>
      <c r="AD5">
        <v>155</v>
      </c>
      <c r="AE5">
        <v>21</v>
      </c>
      <c r="AF5">
        <f>SUM(AA5:AE5)</f>
        <v>211</v>
      </c>
    </row>
    <row r="6" spans="1:32" x14ac:dyDescent="0.4">
      <c r="A6" t="s">
        <v>9</v>
      </c>
      <c r="B6">
        <v>140</v>
      </c>
      <c r="K6" t="s">
        <v>9</v>
      </c>
      <c r="L6">
        <v>0</v>
      </c>
      <c r="M6">
        <v>20</v>
      </c>
      <c r="N6">
        <v>0</v>
      </c>
      <c r="O6">
        <v>50</v>
      </c>
      <c r="P6">
        <v>50</v>
      </c>
      <c r="Q6">
        <f t="shared" si="1"/>
        <v>120</v>
      </c>
      <c r="S6">
        <f t="shared" si="0"/>
        <v>0</v>
      </c>
      <c r="T6">
        <f t="shared" si="0"/>
        <v>70</v>
      </c>
      <c r="U6">
        <f t="shared" si="0"/>
        <v>0</v>
      </c>
      <c r="V6">
        <f t="shared" si="0"/>
        <v>224</v>
      </c>
      <c r="W6">
        <f t="shared" si="0"/>
        <v>80</v>
      </c>
      <c r="X6">
        <f t="shared" si="2"/>
        <v>374</v>
      </c>
      <c r="AA6">
        <v>0</v>
      </c>
      <c r="AB6">
        <v>50</v>
      </c>
      <c r="AC6">
        <v>0</v>
      </c>
      <c r="AD6">
        <v>174</v>
      </c>
      <c r="AE6">
        <v>30</v>
      </c>
      <c r="AF6">
        <f>SUM(AA6:AE6)</f>
        <v>254</v>
      </c>
    </row>
    <row r="8" spans="1:32" x14ac:dyDescent="0.4">
      <c r="J8" t="s">
        <v>1</v>
      </c>
      <c r="K8" t="s">
        <v>5</v>
      </c>
      <c r="L8">
        <v>0</v>
      </c>
      <c r="M8">
        <v>0</v>
      </c>
      <c r="N8">
        <v>0</v>
      </c>
      <c r="O8">
        <v>0</v>
      </c>
      <c r="P8">
        <v>0</v>
      </c>
      <c r="Q8">
        <f>SUM(L8:P8)</f>
        <v>0</v>
      </c>
      <c r="S8">
        <f t="shared" ref="S8:W11" si="3">L8+AA8</f>
        <v>0</v>
      </c>
      <c r="T8">
        <f t="shared" si="3"/>
        <v>40</v>
      </c>
      <c r="U8">
        <f t="shared" si="3"/>
        <v>0</v>
      </c>
      <c r="V8">
        <f t="shared" si="3"/>
        <v>322</v>
      </c>
      <c r="W8">
        <f t="shared" si="3"/>
        <v>0</v>
      </c>
      <c r="X8">
        <f>SUM(S8:W8)</f>
        <v>362</v>
      </c>
      <c r="AA8">
        <v>0</v>
      </c>
      <c r="AB8">
        <v>40</v>
      </c>
      <c r="AC8">
        <v>0</v>
      </c>
      <c r="AD8">
        <v>322</v>
      </c>
      <c r="AE8">
        <v>0</v>
      </c>
      <c r="AF8">
        <f>SUM(AA8:AE8)</f>
        <v>362</v>
      </c>
    </row>
    <row r="9" spans="1:32" x14ac:dyDescent="0.4">
      <c r="K9" t="s">
        <v>7</v>
      </c>
      <c r="L9">
        <v>0</v>
      </c>
      <c r="M9">
        <v>10</v>
      </c>
      <c r="N9">
        <v>0</v>
      </c>
      <c r="O9">
        <v>50</v>
      </c>
      <c r="P9">
        <v>0</v>
      </c>
      <c r="Q9">
        <f t="shared" ref="Q9:Q11" si="4">SUM(L9:P9)</f>
        <v>60</v>
      </c>
      <c r="S9">
        <f t="shared" si="3"/>
        <v>0</v>
      </c>
      <c r="T9">
        <f t="shared" si="3"/>
        <v>56</v>
      </c>
      <c r="U9">
        <f t="shared" si="3"/>
        <v>0</v>
      </c>
      <c r="V9">
        <f t="shared" si="3"/>
        <v>386</v>
      </c>
      <c r="W9">
        <f t="shared" si="3"/>
        <v>0</v>
      </c>
      <c r="X9">
        <f t="shared" ref="X9:X11" si="5">SUM(S9:W9)</f>
        <v>442</v>
      </c>
      <c r="AA9">
        <v>0</v>
      </c>
      <c r="AB9">
        <v>46</v>
      </c>
      <c r="AC9">
        <v>0</v>
      </c>
      <c r="AD9">
        <v>336</v>
      </c>
      <c r="AE9">
        <v>0</v>
      </c>
      <c r="AF9">
        <f>SUM(AA9:AE9)</f>
        <v>382</v>
      </c>
    </row>
    <row r="10" spans="1:32" x14ac:dyDescent="0.4">
      <c r="K10" t="s">
        <v>8</v>
      </c>
      <c r="L10">
        <v>0</v>
      </c>
      <c r="M10">
        <v>20</v>
      </c>
      <c r="N10">
        <v>0</v>
      </c>
      <c r="O10">
        <v>100</v>
      </c>
      <c r="P10">
        <v>0</v>
      </c>
      <c r="Q10">
        <f t="shared" si="4"/>
        <v>120</v>
      </c>
      <c r="S10">
        <f t="shared" si="3"/>
        <v>0</v>
      </c>
      <c r="T10">
        <f t="shared" si="3"/>
        <v>64</v>
      </c>
      <c r="U10">
        <f t="shared" si="3"/>
        <v>0</v>
      </c>
      <c r="V10">
        <f t="shared" si="3"/>
        <v>440</v>
      </c>
      <c r="W10">
        <f t="shared" si="3"/>
        <v>0</v>
      </c>
      <c r="X10">
        <f t="shared" si="5"/>
        <v>504</v>
      </c>
      <c r="AA10">
        <v>0</v>
      </c>
      <c r="AB10">
        <v>44</v>
      </c>
      <c r="AC10">
        <v>0</v>
      </c>
      <c r="AD10">
        <v>340</v>
      </c>
      <c r="AE10">
        <v>0</v>
      </c>
      <c r="AF10">
        <f>SUM(AA10:AE10)</f>
        <v>384</v>
      </c>
    </row>
    <row r="11" spans="1:32" x14ac:dyDescent="0.4">
      <c r="K11" t="s">
        <v>9</v>
      </c>
      <c r="L11">
        <v>0</v>
      </c>
      <c r="M11">
        <v>30</v>
      </c>
      <c r="N11">
        <v>0</v>
      </c>
      <c r="O11">
        <v>150</v>
      </c>
      <c r="P11">
        <v>0</v>
      </c>
      <c r="Q11">
        <f t="shared" si="4"/>
        <v>180</v>
      </c>
      <c r="S11">
        <f t="shared" si="3"/>
        <v>0</v>
      </c>
      <c r="T11">
        <f t="shared" si="3"/>
        <v>92</v>
      </c>
      <c r="U11">
        <f t="shared" si="3"/>
        <v>0</v>
      </c>
      <c r="V11">
        <f t="shared" si="3"/>
        <v>673</v>
      </c>
      <c r="W11">
        <f t="shared" si="3"/>
        <v>0</v>
      </c>
      <c r="X11">
        <f t="shared" si="5"/>
        <v>765</v>
      </c>
      <c r="AA11">
        <v>0</v>
      </c>
      <c r="AB11">
        <v>62</v>
      </c>
      <c r="AC11">
        <v>0</v>
      </c>
      <c r="AD11">
        <v>523</v>
      </c>
      <c r="AE11">
        <v>0</v>
      </c>
      <c r="AF11">
        <f>SUM(AA11:AE11)</f>
        <v>585</v>
      </c>
    </row>
    <row r="13" spans="1:32" x14ac:dyDescent="0.4">
      <c r="J13" t="s">
        <v>2</v>
      </c>
      <c r="K13" t="s">
        <v>5</v>
      </c>
      <c r="L13">
        <v>0</v>
      </c>
      <c r="M13">
        <v>0</v>
      </c>
      <c r="N13">
        <v>0</v>
      </c>
      <c r="O13">
        <v>0</v>
      </c>
      <c r="P13">
        <v>0</v>
      </c>
      <c r="Q13">
        <f>SUM(L13:P13)</f>
        <v>0</v>
      </c>
      <c r="S13">
        <f t="shared" ref="S13:W16" si="6">L13+AA13</f>
        <v>0</v>
      </c>
      <c r="T13">
        <f t="shared" si="6"/>
        <v>49</v>
      </c>
      <c r="U13">
        <f t="shared" si="6"/>
        <v>0</v>
      </c>
      <c r="V13">
        <f t="shared" si="6"/>
        <v>219</v>
      </c>
      <c r="W13">
        <f t="shared" si="6"/>
        <v>46</v>
      </c>
      <c r="X13">
        <f>SUM(S13:W13)</f>
        <v>314</v>
      </c>
      <c r="AA13">
        <v>0</v>
      </c>
      <c r="AB13">
        <v>49</v>
      </c>
      <c r="AC13">
        <v>0</v>
      </c>
      <c r="AD13">
        <v>219</v>
      </c>
      <c r="AE13">
        <v>46</v>
      </c>
      <c r="AF13">
        <f>SUM(AA13:AE13)</f>
        <v>314</v>
      </c>
    </row>
    <row r="14" spans="1:32" x14ac:dyDescent="0.4">
      <c r="K14" t="s">
        <v>7</v>
      </c>
      <c r="L14">
        <v>0</v>
      </c>
      <c r="M14">
        <v>10</v>
      </c>
      <c r="N14">
        <v>0</v>
      </c>
      <c r="O14">
        <v>50</v>
      </c>
      <c r="P14">
        <v>50</v>
      </c>
      <c r="Q14">
        <f t="shared" ref="Q14:Q16" si="7">SUM(L14:P14)</f>
        <v>110</v>
      </c>
      <c r="S14">
        <f t="shared" si="6"/>
        <v>0</v>
      </c>
      <c r="T14">
        <f t="shared" si="6"/>
        <v>65</v>
      </c>
      <c r="U14">
        <f t="shared" si="6"/>
        <v>0</v>
      </c>
      <c r="V14">
        <f t="shared" si="6"/>
        <v>240</v>
      </c>
      <c r="W14">
        <f t="shared" si="6"/>
        <v>103</v>
      </c>
      <c r="X14">
        <f t="shared" ref="X14:X16" si="8">SUM(S14:W14)</f>
        <v>408</v>
      </c>
      <c r="AA14">
        <v>0</v>
      </c>
      <c r="AB14">
        <v>55</v>
      </c>
      <c r="AC14">
        <v>0</v>
      </c>
      <c r="AD14">
        <v>190</v>
      </c>
      <c r="AE14">
        <v>53</v>
      </c>
      <c r="AF14">
        <f>SUM(AA14:AE14)</f>
        <v>298</v>
      </c>
    </row>
    <row r="15" spans="1:32" x14ac:dyDescent="0.4">
      <c r="K15" t="s">
        <v>8</v>
      </c>
      <c r="L15">
        <v>0</v>
      </c>
      <c r="M15">
        <v>20</v>
      </c>
      <c r="N15">
        <v>0</v>
      </c>
      <c r="O15">
        <v>100</v>
      </c>
      <c r="P15">
        <v>100</v>
      </c>
      <c r="Q15">
        <f t="shared" si="7"/>
        <v>220</v>
      </c>
      <c r="S15">
        <f t="shared" si="6"/>
        <v>0</v>
      </c>
      <c r="T15">
        <f t="shared" si="6"/>
        <v>74</v>
      </c>
      <c r="U15">
        <f t="shared" si="6"/>
        <v>0</v>
      </c>
      <c r="V15">
        <f t="shared" si="6"/>
        <v>312</v>
      </c>
      <c r="W15">
        <f t="shared" si="6"/>
        <v>152</v>
      </c>
      <c r="X15">
        <f t="shared" si="8"/>
        <v>538</v>
      </c>
      <c r="AA15">
        <v>0</v>
      </c>
      <c r="AB15">
        <v>54</v>
      </c>
      <c r="AC15">
        <v>0</v>
      </c>
      <c r="AD15">
        <v>212</v>
      </c>
      <c r="AE15">
        <v>52</v>
      </c>
      <c r="AF15">
        <f>SUM(AA15:AE15)</f>
        <v>318</v>
      </c>
    </row>
    <row r="16" spans="1:32" x14ac:dyDescent="0.4">
      <c r="K16" t="s">
        <v>9</v>
      </c>
      <c r="L16">
        <v>0</v>
      </c>
      <c r="M16">
        <v>30</v>
      </c>
      <c r="N16">
        <v>0</v>
      </c>
      <c r="O16">
        <v>150</v>
      </c>
      <c r="P16">
        <v>150</v>
      </c>
      <c r="Q16">
        <f t="shared" si="7"/>
        <v>330</v>
      </c>
      <c r="S16">
        <f t="shared" si="6"/>
        <v>0</v>
      </c>
      <c r="T16">
        <f t="shared" si="6"/>
        <v>105</v>
      </c>
      <c r="U16">
        <f t="shared" si="6"/>
        <v>0</v>
      </c>
      <c r="V16">
        <f t="shared" si="6"/>
        <v>477</v>
      </c>
      <c r="W16">
        <f t="shared" si="6"/>
        <v>225</v>
      </c>
      <c r="X16">
        <f t="shared" si="8"/>
        <v>807</v>
      </c>
      <c r="AA16">
        <v>0</v>
      </c>
      <c r="AB16">
        <v>75</v>
      </c>
      <c r="AC16">
        <v>0</v>
      </c>
      <c r="AD16">
        <v>327</v>
      </c>
      <c r="AE16">
        <v>75</v>
      </c>
      <c r="AF16">
        <f>SUM(AA16:AE16)</f>
        <v>477</v>
      </c>
    </row>
    <row r="18" spans="1:32" x14ac:dyDescent="0.4">
      <c r="J18" t="s">
        <v>3</v>
      </c>
      <c r="K18" t="s">
        <v>5</v>
      </c>
      <c r="L18">
        <v>0</v>
      </c>
      <c r="M18">
        <v>0</v>
      </c>
      <c r="N18">
        <v>0</v>
      </c>
      <c r="O18">
        <v>0</v>
      </c>
      <c r="P18">
        <v>0</v>
      </c>
      <c r="Q18">
        <f>SUM(L18:P18)</f>
        <v>0</v>
      </c>
      <c r="S18">
        <f t="shared" ref="S18:W21" si="9">L18+AA18</f>
        <v>0</v>
      </c>
      <c r="T18">
        <f t="shared" si="9"/>
        <v>16</v>
      </c>
      <c r="U18">
        <f t="shared" si="9"/>
        <v>11</v>
      </c>
      <c r="V18">
        <f t="shared" si="9"/>
        <v>219</v>
      </c>
      <c r="W18">
        <f t="shared" si="9"/>
        <v>17</v>
      </c>
      <c r="X18">
        <f>SUM(S18:W18)</f>
        <v>263</v>
      </c>
      <c r="AA18">
        <v>0</v>
      </c>
      <c r="AB18">
        <v>16</v>
      </c>
      <c r="AC18">
        <v>11</v>
      </c>
      <c r="AD18">
        <v>219</v>
      </c>
      <c r="AE18">
        <v>17</v>
      </c>
      <c r="AF18">
        <f>SUM(AA18:AE18)</f>
        <v>263</v>
      </c>
    </row>
    <row r="19" spans="1:32" x14ac:dyDescent="0.4">
      <c r="K19" t="s">
        <v>7</v>
      </c>
      <c r="L19">
        <v>0</v>
      </c>
      <c r="M19">
        <v>5</v>
      </c>
      <c r="N19">
        <v>20</v>
      </c>
      <c r="O19">
        <v>50</v>
      </c>
      <c r="P19">
        <v>50</v>
      </c>
      <c r="Q19">
        <f t="shared" ref="Q19:Q21" si="10">SUM(L19:P19)</f>
        <v>125</v>
      </c>
      <c r="S19">
        <f t="shared" si="9"/>
        <v>0</v>
      </c>
      <c r="T19">
        <f t="shared" si="9"/>
        <v>23</v>
      </c>
      <c r="U19">
        <f t="shared" si="9"/>
        <v>35</v>
      </c>
      <c r="V19">
        <f t="shared" si="9"/>
        <v>240</v>
      </c>
      <c r="W19">
        <f t="shared" si="9"/>
        <v>69</v>
      </c>
      <c r="X19">
        <f t="shared" ref="X19:X21" si="11">SUM(S19:W19)</f>
        <v>367</v>
      </c>
      <c r="AA19">
        <v>0</v>
      </c>
      <c r="AB19">
        <v>18</v>
      </c>
      <c r="AC19">
        <v>15</v>
      </c>
      <c r="AD19">
        <v>190</v>
      </c>
      <c r="AE19">
        <v>19</v>
      </c>
      <c r="AF19">
        <f>SUM(AA19:AE19)</f>
        <v>242</v>
      </c>
    </row>
    <row r="20" spans="1:32" x14ac:dyDescent="0.4">
      <c r="K20" t="s">
        <v>8</v>
      </c>
      <c r="L20">
        <v>0</v>
      </c>
      <c r="M20">
        <v>10</v>
      </c>
      <c r="N20">
        <v>40</v>
      </c>
      <c r="O20">
        <v>100</v>
      </c>
      <c r="P20">
        <v>100</v>
      </c>
      <c r="Q20">
        <f t="shared" si="10"/>
        <v>250</v>
      </c>
      <c r="S20">
        <f t="shared" si="9"/>
        <v>0</v>
      </c>
      <c r="T20">
        <f t="shared" si="9"/>
        <v>28</v>
      </c>
      <c r="U20">
        <f t="shared" si="9"/>
        <v>53</v>
      </c>
      <c r="V20">
        <f t="shared" si="9"/>
        <v>312</v>
      </c>
      <c r="W20">
        <f t="shared" si="9"/>
        <v>109</v>
      </c>
      <c r="X20">
        <f t="shared" si="11"/>
        <v>502</v>
      </c>
      <c r="AA20">
        <v>0</v>
      </c>
      <c r="AB20">
        <v>18</v>
      </c>
      <c r="AC20">
        <v>13</v>
      </c>
      <c r="AD20">
        <v>212</v>
      </c>
      <c r="AE20">
        <v>9</v>
      </c>
      <c r="AF20">
        <f>SUM(AA20:AE20)</f>
        <v>252</v>
      </c>
    </row>
    <row r="21" spans="1:32" x14ac:dyDescent="0.4">
      <c r="K21" t="s">
        <v>9</v>
      </c>
      <c r="L21">
        <v>0</v>
      </c>
      <c r="M21">
        <v>15</v>
      </c>
      <c r="N21">
        <v>60</v>
      </c>
      <c r="O21">
        <v>150</v>
      </c>
      <c r="P21">
        <v>150</v>
      </c>
      <c r="Q21">
        <f t="shared" si="10"/>
        <v>375</v>
      </c>
      <c r="S21">
        <f t="shared" si="9"/>
        <v>0</v>
      </c>
      <c r="T21">
        <f t="shared" si="9"/>
        <v>40</v>
      </c>
      <c r="U21">
        <f t="shared" si="9"/>
        <v>78</v>
      </c>
      <c r="V21">
        <f t="shared" si="9"/>
        <v>477</v>
      </c>
      <c r="W21">
        <f t="shared" si="9"/>
        <v>168</v>
      </c>
      <c r="X21">
        <f t="shared" si="11"/>
        <v>763</v>
      </c>
      <c r="AA21">
        <v>0</v>
      </c>
      <c r="AB21">
        <v>25</v>
      </c>
      <c r="AC21">
        <v>18</v>
      </c>
      <c r="AD21">
        <v>327</v>
      </c>
      <c r="AE21">
        <v>18</v>
      </c>
      <c r="AF21">
        <f>SUM(AA21:AE21)</f>
        <v>388</v>
      </c>
    </row>
    <row r="23" spans="1:32" x14ac:dyDescent="0.4">
      <c r="J23" t="s">
        <v>4</v>
      </c>
      <c r="K23" t="s">
        <v>5</v>
      </c>
      <c r="L23">
        <v>0</v>
      </c>
      <c r="M23">
        <v>0</v>
      </c>
      <c r="N23">
        <v>0</v>
      </c>
      <c r="O23">
        <v>0</v>
      </c>
      <c r="P23">
        <v>0</v>
      </c>
      <c r="Q23">
        <f>SUM(L23:P23)</f>
        <v>0</v>
      </c>
      <c r="S23">
        <f t="shared" ref="S23:W26" si="12">L23+AA23</f>
        <v>0</v>
      </c>
      <c r="T23">
        <f t="shared" si="12"/>
        <v>0</v>
      </c>
      <c r="U23">
        <f t="shared" si="12"/>
        <v>0</v>
      </c>
      <c r="V23">
        <f t="shared" si="12"/>
        <v>402</v>
      </c>
      <c r="W23">
        <f t="shared" si="12"/>
        <v>43</v>
      </c>
      <c r="X23">
        <f>SUM(S23:W23)</f>
        <v>445</v>
      </c>
      <c r="AA23">
        <v>0</v>
      </c>
      <c r="AB23">
        <v>0</v>
      </c>
      <c r="AC23">
        <v>0</v>
      </c>
      <c r="AD23">
        <v>402</v>
      </c>
      <c r="AE23">
        <v>43</v>
      </c>
      <c r="AF23">
        <f>SUM(AA23:AE23)</f>
        <v>445</v>
      </c>
    </row>
    <row r="24" spans="1:32" x14ac:dyDescent="0.4">
      <c r="C24" t="s">
        <v>10</v>
      </c>
      <c r="D24" t="s">
        <v>11</v>
      </c>
      <c r="E24" t="s">
        <v>12</v>
      </c>
      <c r="F24" t="s">
        <v>13</v>
      </c>
      <c r="G24" t="s">
        <v>14</v>
      </c>
      <c r="K24" t="s">
        <v>7</v>
      </c>
      <c r="L24">
        <v>0</v>
      </c>
      <c r="M24">
        <v>0</v>
      </c>
      <c r="N24">
        <v>0</v>
      </c>
      <c r="O24">
        <v>50</v>
      </c>
      <c r="P24">
        <v>50</v>
      </c>
      <c r="Q24">
        <f t="shared" ref="Q24:Q26" si="13">SUM(L24:P24)</f>
        <v>100</v>
      </c>
      <c r="S24">
        <f t="shared" si="12"/>
        <v>0</v>
      </c>
      <c r="T24">
        <f t="shared" si="12"/>
        <v>0</v>
      </c>
      <c r="U24">
        <f t="shared" si="12"/>
        <v>0</v>
      </c>
      <c r="V24">
        <f t="shared" si="12"/>
        <v>555</v>
      </c>
      <c r="W24">
        <f t="shared" si="12"/>
        <v>95</v>
      </c>
      <c r="X24">
        <f t="shared" ref="X24:X26" si="14">SUM(S24:W24)</f>
        <v>650</v>
      </c>
      <c r="AA24">
        <v>0</v>
      </c>
      <c r="AB24">
        <v>0</v>
      </c>
      <c r="AC24">
        <v>0</v>
      </c>
      <c r="AD24">
        <v>505</v>
      </c>
      <c r="AE24">
        <v>45</v>
      </c>
      <c r="AF24">
        <f>SUM(AA24:AE24)</f>
        <v>550</v>
      </c>
    </row>
    <row r="25" spans="1:32" x14ac:dyDescent="0.4">
      <c r="A25" t="s">
        <v>20</v>
      </c>
      <c r="B25" t="s">
        <v>6</v>
      </c>
      <c r="C25">
        <f>VLOOKUP($B25,$K$3:$P$6,2,FALSE)</f>
        <v>0</v>
      </c>
      <c r="D25">
        <f>VLOOKUP($B25,$K$3:$P$6,3,FALSE)</f>
        <v>10</v>
      </c>
      <c r="E25">
        <f>VLOOKUP($B25,$K$3:$P$6,4,FALSE)</f>
        <v>0</v>
      </c>
      <c r="F25">
        <f>VLOOKUP($B25,$K$3:$P$6,5,FALSE)</f>
        <v>50</v>
      </c>
      <c r="G25">
        <f>VLOOKUP($B25,$K$3:$P$6,6,FALSE)</f>
        <v>50</v>
      </c>
      <c r="K25" t="s">
        <v>8</v>
      </c>
      <c r="L25">
        <v>0</v>
      </c>
      <c r="M25">
        <v>0</v>
      </c>
      <c r="N25">
        <v>0</v>
      </c>
      <c r="O25">
        <v>100</v>
      </c>
      <c r="P25">
        <v>100</v>
      </c>
      <c r="Q25">
        <f t="shared" si="13"/>
        <v>200</v>
      </c>
      <c r="S25">
        <f t="shared" si="12"/>
        <v>0</v>
      </c>
      <c r="T25">
        <f t="shared" si="12"/>
        <v>0</v>
      </c>
      <c r="U25">
        <f t="shared" si="12"/>
        <v>0</v>
      </c>
      <c r="V25">
        <f t="shared" si="12"/>
        <v>579</v>
      </c>
      <c r="W25">
        <f t="shared" si="12"/>
        <v>144</v>
      </c>
      <c r="X25">
        <f t="shared" si="14"/>
        <v>723</v>
      </c>
      <c r="AA25">
        <v>0</v>
      </c>
      <c r="AB25">
        <v>0</v>
      </c>
      <c r="AC25">
        <v>0</v>
      </c>
      <c r="AD25">
        <v>479</v>
      </c>
      <c r="AE25">
        <v>44</v>
      </c>
      <c r="AF25">
        <f>SUM(AA25:AE25)</f>
        <v>523</v>
      </c>
    </row>
    <row r="26" spans="1:32" x14ac:dyDescent="0.4">
      <c r="A26" t="s">
        <v>1</v>
      </c>
      <c r="B26" t="s">
        <v>6</v>
      </c>
      <c r="C26">
        <f>VLOOKUP($B26,$K$8:$P$11,2,FALSE)</f>
        <v>0</v>
      </c>
      <c r="D26">
        <f>VLOOKUP($B26,$K$8:$P$11,3,FALSE)</f>
        <v>10</v>
      </c>
      <c r="E26">
        <f>VLOOKUP($B26,$K$8:$P$11,4,FALSE)</f>
        <v>0</v>
      </c>
      <c r="F26">
        <f>VLOOKUP($B26,$K$8:$P$11,5,FALSE)</f>
        <v>50</v>
      </c>
      <c r="G26">
        <f>VLOOKUP($B26,$K$8:$P$11,6,FALSE)</f>
        <v>0</v>
      </c>
      <c r="K26" t="s">
        <v>9</v>
      </c>
      <c r="L26">
        <v>0</v>
      </c>
      <c r="M26">
        <v>0</v>
      </c>
      <c r="N26">
        <v>0</v>
      </c>
      <c r="O26" s="1">
        <v>150</v>
      </c>
      <c r="P26" s="1">
        <v>150</v>
      </c>
      <c r="Q26">
        <f t="shared" si="13"/>
        <v>300</v>
      </c>
      <c r="S26">
        <f t="shared" si="12"/>
        <v>0</v>
      </c>
      <c r="T26">
        <f t="shared" si="12"/>
        <v>0</v>
      </c>
      <c r="U26">
        <f t="shared" si="12"/>
        <v>0</v>
      </c>
      <c r="V26">
        <f t="shared" si="12"/>
        <v>804</v>
      </c>
      <c r="W26">
        <f t="shared" si="12"/>
        <v>212</v>
      </c>
      <c r="X26">
        <f t="shared" si="14"/>
        <v>1016</v>
      </c>
      <c r="AA26">
        <v>0</v>
      </c>
      <c r="AB26">
        <v>0</v>
      </c>
      <c r="AC26">
        <v>0</v>
      </c>
      <c r="AD26">
        <v>654</v>
      </c>
      <c r="AE26">
        <v>62</v>
      </c>
      <c r="AF26">
        <f>SUM(AA26:AE26)</f>
        <v>716</v>
      </c>
    </row>
    <row r="27" spans="1:32" x14ac:dyDescent="0.4">
      <c r="A27" t="s">
        <v>2</v>
      </c>
      <c r="B27" t="s">
        <v>6</v>
      </c>
      <c r="C27">
        <f>VLOOKUP($B27,$K$13:$P$16,2,FALSE)</f>
        <v>0</v>
      </c>
      <c r="D27">
        <f>VLOOKUP($B27,$K$13:$P$16,3,FALSE)</f>
        <v>10</v>
      </c>
      <c r="E27">
        <f>VLOOKUP($B27,$K$13:$P$16,4,FALSE)</f>
        <v>0</v>
      </c>
      <c r="F27">
        <f>VLOOKUP($B27,$K$13:$P$16,5,FALSE)</f>
        <v>50</v>
      </c>
      <c r="G27">
        <f>VLOOKUP($B27,$K$13:$P$16,6,FALSE)</f>
        <v>50</v>
      </c>
    </row>
    <row r="28" spans="1:32" x14ac:dyDescent="0.4">
      <c r="A28" t="s">
        <v>3</v>
      </c>
      <c r="B28" t="s">
        <v>6</v>
      </c>
      <c r="C28">
        <f>VLOOKUP($B28,$K$18:$P$21,2,FALSE)</f>
        <v>0</v>
      </c>
      <c r="D28">
        <f>VLOOKUP($B28,$K$18:$P$21,3,FALSE)</f>
        <v>5</v>
      </c>
      <c r="E28">
        <f>VLOOKUP($B28,$K$18:$P$21,4,FALSE)</f>
        <v>20</v>
      </c>
      <c r="F28">
        <f>VLOOKUP($B28,$K$18:$P$21,5,FALSE)</f>
        <v>50</v>
      </c>
      <c r="G28">
        <f>VLOOKUP($B28,$K$18:$P$21,6,FALSE)</f>
        <v>50</v>
      </c>
      <c r="J28" t="s">
        <v>22</v>
      </c>
      <c r="K28" t="s">
        <v>5</v>
      </c>
      <c r="L28">
        <v>0</v>
      </c>
      <c r="M28">
        <v>0</v>
      </c>
      <c r="N28">
        <v>0</v>
      </c>
      <c r="O28">
        <v>0</v>
      </c>
      <c r="P28">
        <v>0</v>
      </c>
      <c r="Q28">
        <f>SUM(L28:P28)</f>
        <v>0</v>
      </c>
      <c r="S28">
        <f t="shared" ref="S28:W31" si="15">L28+AA28</f>
        <v>134</v>
      </c>
      <c r="T28">
        <f t="shared" si="15"/>
        <v>0</v>
      </c>
      <c r="U28">
        <f t="shared" si="15"/>
        <v>0</v>
      </c>
      <c r="V28">
        <f t="shared" si="15"/>
        <v>0</v>
      </c>
      <c r="W28">
        <f t="shared" si="15"/>
        <v>33</v>
      </c>
      <c r="X28">
        <f>SUM(S28:W28)</f>
        <v>167</v>
      </c>
      <c r="AA28">
        <v>134</v>
      </c>
      <c r="AB28">
        <v>0</v>
      </c>
      <c r="AC28">
        <v>0</v>
      </c>
      <c r="AD28">
        <v>0</v>
      </c>
      <c r="AE28">
        <v>33</v>
      </c>
      <c r="AF28">
        <f>SUM(AA28:AE28)</f>
        <v>167</v>
      </c>
    </row>
    <row r="29" spans="1:32" x14ac:dyDescent="0.4">
      <c r="A29" t="s">
        <v>4</v>
      </c>
      <c r="B29" t="s">
        <v>6</v>
      </c>
      <c r="C29">
        <f>VLOOKUP($B29,$K$23:$P$26,2,FALSE)</f>
        <v>0</v>
      </c>
      <c r="D29">
        <f>VLOOKUP($B29,$K$23:$P$26,3,FALSE)</f>
        <v>0</v>
      </c>
      <c r="E29">
        <f>VLOOKUP($B29,$K$23:$P$26,4,FALSE)</f>
        <v>0</v>
      </c>
      <c r="F29">
        <f>VLOOKUP($B29,$K$23:$P$26,5,FALSE)</f>
        <v>50</v>
      </c>
      <c r="G29">
        <f>VLOOKUP($B29,$K$23:$P$26,6,FALSE)</f>
        <v>50</v>
      </c>
      <c r="K29" t="s">
        <v>7</v>
      </c>
      <c r="L29">
        <v>66</v>
      </c>
      <c r="M29">
        <v>0</v>
      </c>
      <c r="N29">
        <v>0</v>
      </c>
      <c r="O29">
        <v>0</v>
      </c>
      <c r="P29">
        <v>28</v>
      </c>
      <c r="Q29">
        <f>SUM(L29:P29)</f>
        <v>94</v>
      </c>
      <c r="S29">
        <f t="shared" si="15"/>
        <v>213</v>
      </c>
      <c r="T29">
        <f t="shared" si="15"/>
        <v>0</v>
      </c>
      <c r="U29">
        <f t="shared" si="15"/>
        <v>0</v>
      </c>
      <c r="V29">
        <f t="shared" si="15"/>
        <v>0</v>
      </c>
      <c r="W29">
        <f t="shared" si="15"/>
        <v>63</v>
      </c>
      <c r="X29">
        <f t="shared" ref="X29:X31" si="16">SUM(S29:W29)</f>
        <v>276</v>
      </c>
      <c r="AA29">
        <v>147</v>
      </c>
      <c r="AB29">
        <v>0</v>
      </c>
      <c r="AC29">
        <v>0</v>
      </c>
      <c r="AD29">
        <v>0</v>
      </c>
      <c r="AE29">
        <v>35</v>
      </c>
      <c r="AF29">
        <f>SUM(AA29:AE29)</f>
        <v>182</v>
      </c>
    </row>
    <row r="30" spans="1:32" x14ac:dyDescent="0.4">
      <c r="A30" t="s">
        <v>22</v>
      </c>
      <c r="B30" t="s">
        <v>6</v>
      </c>
      <c r="C30">
        <f>VLOOKUP($B30,$K$28:$P$31,2,FALSE)</f>
        <v>66</v>
      </c>
      <c r="D30">
        <f>VLOOKUP($B30,$K$28:$P$31,3,FALSE)</f>
        <v>0</v>
      </c>
      <c r="E30">
        <f>VLOOKUP($B30,$K$28:$P$31,4,FALSE)</f>
        <v>0</v>
      </c>
      <c r="F30">
        <f>VLOOKUP($B30,$K$28:$P$31,5,FALSE)</f>
        <v>0</v>
      </c>
      <c r="G30">
        <f>VLOOKUP($B30,$K$28:$P$31,6,FALSE)</f>
        <v>28</v>
      </c>
      <c r="K30" t="s">
        <v>8</v>
      </c>
      <c r="L30">
        <v>132</v>
      </c>
      <c r="M30">
        <v>0</v>
      </c>
      <c r="N30">
        <v>0</v>
      </c>
      <c r="O30">
        <v>0</v>
      </c>
      <c r="P30">
        <v>59</v>
      </c>
      <c r="Q30">
        <f>SUM(L30:P30)</f>
        <v>191</v>
      </c>
      <c r="S30">
        <f t="shared" si="15"/>
        <v>280</v>
      </c>
      <c r="T30">
        <f t="shared" si="15"/>
        <v>0</v>
      </c>
      <c r="U30">
        <f t="shared" si="15"/>
        <v>0</v>
      </c>
      <c r="V30">
        <f t="shared" si="15"/>
        <v>0</v>
      </c>
      <c r="W30">
        <f t="shared" si="15"/>
        <v>94</v>
      </c>
      <c r="X30">
        <f t="shared" si="16"/>
        <v>374</v>
      </c>
      <c r="AA30">
        <v>148</v>
      </c>
      <c r="AB30">
        <v>0</v>
      </c>
      <c r="AC30">
        <v>0</v>
      </c>
      <c r="AD30">
        <v>0</v>
      </c>
      <c r="AE30">
        <v>35</v>
      </c>
      <c r="AF30">
        <f>SUM(AA30:AE30)</f>
        <v>183</v>
      </c>
    </row>
    <row r="31" spans="1:32" x14ac:dyDescent="0.4">
      <c r="C31">
        <f>SUM(C26:C29)</f>
        <v>0</v>
      </c>
      <c r="D31">
        <f>SUM(D26:D29)</f>
        <v>25</v>
      </c>
      <c r="E31">
        <f>SUM(E26:E29)</f>
        <v>20</v>
      </c>
      <c r="F31">
        <f>SUM(F26:F29)</f>
        <v>200</v>
      </c>
      <c r="G31">
        <f>SUM(G26:G29)</f>
        <v>150</v>
      </c>
      <c r="K31" t="s">
        <v>9</v>
      </c>
      <c r="L31">
        <v>198</v>
      </c>
      <c r="M31">
        <v>0</v>
      </c>
      <c r="N31">
        <v>0</v>
      </c>
      <c r="O31">
        <v>0</v>
      </c>
      <c r="P31">
        <v>136</v>
      </c>
      <c r="Q31">
        <f>SUM(L31:P31)</f>
        <v>334</v>
      </c>
      <c r="S31">
        <f t="shared" si="15"/>
        <v>409</v>
      </c>
      <c r="T31">
        <f t="shared" si="15"/>
        <v>0</v>
      </c>
      <c r="U31">
        <f t="shared" si="15"/>
        <v>0</v>
      </c>
      <c r="V31">
        <f t="shared" si="15"/>
        <v>0</v>
      </c>
      <c r="W31">
        <f t="shared" si="15"/>
        <v>184</v>
      </c>
      <c r="X31">
        <f t="shared" si="16"/>
        <v>593</v>
      </c>
      <c r="AA31">
        <v>211</v>
      </c>
      <c r="AB31">
        <v>0</v>
      </c>
      <c r="AC31">
        <v>0</v>
      </c>
      <c r="AD31">
        <v>0</v>
      </c>
      <c r="AE31">
        <v>48</v>
      </c>
      <c r="AF31">
        <f>SUM(AA31:AE31)</f>
        <v>259</v>
      </c>
    </row>
    <row r="33" spans="1:24" x14ac:dyDescent="0.4">
      <c r="K33" s="2">
        <v>2</v>
      </c>
      <c r="L33" s="2">
        <v>3</v>
      </c>
      <c r="M33" s="2">
        <v>4</v>
      </c>
      <c r="N33" s="2">
        <v>5</v>
      </c>
      <c r="O33" s="2">
        <v>6</v>
      </c>
      <c r="S33" s="2">
        <v>9</v>
      </c>
      <c r="T33" s="2">
        <v>10</v>
      </c>
      <c r="U33" s="2">
        <v>11</v>
      </c>
      <c r="V33" s="2">
        <v>12</v>
      </c>
      <c r="W33" s="2">
        <v>13</v>
      </c>
    </row>
    <row r="34" spans="1:24" x14ac:dyDescent="0.4">
      <c r="B34" t="s">
        <v>21</v>
      </c>
      <c r="C34" t="s">
        <v>0</v>
      </c>
      <c r="D34" t="s">
        <v>17</v>
      </c>
      <c r="E34" t="s">
        <v>18</v>
      </c>
      <c r="F34" t="s">
        <v>19</v>
      </c>
      <c r="G34" t="s">
        <v>23</v>
      </c>
      <c r="H34" t="s">
        <v>27</v>
      </c>
      <c r="I34" t="s">
        <v>25</v>
      </c>
      <c r="K34" t="s">
        <v>10</v>
      </c>
      <c r="L34" t="s">
        <v>11</v>
      </c>
      <c r="M34" t="s">
        <v>12</v>
      </c>
      <c r="N34" t="s">
        <v>13</v>
      </c>
      <c r="O34" t="s">
        <v>14</v>
      </c>
      <c r="P34" t="s">
        <v>24</v>
      </c>
      <c r="S34" t="s">
        <v>10</v>
      </c>
      <c r="T34" t="s">
        <v>11</v>
      </c>
      <c r="U34" t="s">
        <v>12</v>
      </c>
      <c r="V34" t="s">
        <v>13</v>
      </c>
      <c r="W34" t="s">
        <v>14</v>
      </c>
      <c r="X34" t="s">
        <v>24</v>
      </c>
    </row>
    <row r="35" spans="1:24" x14ac:dyDescent="0.4">
      <c r="A35" t="s">
        <v>26</v>
      </c>
      <c r="B35" t="s">
        <v>26</v>
      </c>
      <c r="C35" t="s">
        <v>5</v>
      </c>
      <c r="D35" t="s">
        <v>5</v>
      </c>
      <c r="E35" t="s">
        <v>5</v>
      </c>
      <c r="F35" t="s">
        <v>5</v>
      </c>
      <c r="G35" t="s">
        <v>5</v>
      </c>
      <c r="H35" t="s">
        <v>5</v>
      </c>
      <c r="I35">
        <f>VLOOKUP($B35,$A$3:$B$6,2,FALSE)
+VLOOKUP($C35,$A$3:$B$6,2,FALSE)
+VLOOKUP($D35,$A$3:$B$6,2,FALSE)
+VLOOKUP($E35,$A$3:$B$6,2,FALSE)
+VLOOKUP($F35,$A$3:$B$6,2,FALSE)
+VLOOKUP($G35,$A$3:$B$6,2,FALSE)
+VLOOKUP($H35,$A$3:$B$6,2,FALSE)</f>
        <v>70</v>
      </c>
      <c r="K35">
        <f t="shared" ref="K35:O41" si="17">VLOOKUP($B35,$K$3:$W$6,K$33,FALSE)
+VLOOKUP($C35,$K$8:$W$11,K$33,FALSE)
+VLOOKUP($D35,$K$13:$W$16,K$33,FALSE)
+VLOOKUP($E35,$K$18:$W$21,K$33,FALSE)
+VLOOKUP($F35,$K$23:$W$26,K$33,FALSE)
+VLOOKUP($G35,$K$28:$W$31,K$33,FALSE)</f>
        <v>0</v>
      </c>
      <c r="L35">
        <f t="shared" si="17"/>
        <v>0</v>
      </c>
      <c r="M35">
        <f t="shared" si="17"/>
        <v>0</v>
      </c>
      <c r="N35">
        <f t="shared" si="17"/>
        <v>0</v>
      </c>
      <c r="O35">
        <f t="shared" si="17"/>
        <v>0</v>
      </c>
      <c r="P35">
        <f>SUM(K35:O35)</f>
        <v>0</v>
      </c>
      <c r="S35">
        <f t="shared" ref="S35:W41" si="18">VLOOKUP($B35,$K$3:$W$6,S$33,FALSE)
+VLOOKUP($C35,$K$8:$W$11,S$33,FALSE)
+VLOOKUP($D35,$K$13:$W$16,S$33,FALSE)
+VLOOKUP($E35,$K$18:$W$21,S$33,FALSE)
+VLOOKUP($F35,$K$23:$W$26,S$33,FALSE)
+VLOOKUP($G35,$K$28:$W$31,S$33,FALSE)</f>
        <v>134</v>
      </c>
      <c r="T35">
        <f t="shared" si="18"/>
        <v>137</v>
      </c>
      <c r="U35">
        <f t="shared" si="18"/>
        <v>11</v>
      </c>
      <c r="V35">
        <f t="shared" si="18"/>
        <v>1269</v>
      </c>
      <c r="W35">
        <f t="shared" si="18"/>
        <v>159</v>
      </c>
      <c r="X35">
        <f t="shared" ref="X35:X41" si="19">SUM(S35:W35)</f>
        <v>1710</v>
      </c>
    </row>
    <row r="36" spans="1:24" x14ac:dyDescent="0.4">
      <c r="A36" t="s">
        <v>28</v>
      </c>
      <c r="B36" t="s">
        <v>7</v>
      </c>
      <c r="C36" t="s">
        <v>5</v>
      </c>
      <c r="D36" t="s">
        <v>5</v>
      </c>
      <c r="E36" t="s">
        <v>5</v>
      </c>
      <c r="F36" t="s">
        <v>5</v>
      </c>
      <c r="G36" t="s">
        <v>5</v>
      </c>
      <c r="H36" t="s">
        <v>5</v>
      </c>
      <c r="I36">
        <f>VLOOKUP($B36,$A$3:$B$6,2,FALSE)
+VLOOKUP($C36,$A$3:$B$6,2,FALSE)
+VLOOKUP($D36,$A$3:$B$6,2,FALSE)
+VLOOKUP($E36,$A$3:$B$6,2,FALSE)
+VLOOKUP($F36,$A$3:$B$6,2,FALSE)
+VLOOKUP($G36,$A$3:$B$6,2,FALSE)
+VLOOKUP($H36,$A$3:$B$6,2,FALSE)</f>
        <v>80</v>
      </c>
      <c r="K36">
        <f t="shared" si="17"/>
        <v>0</v>
      </c>
      <c r="L36">
        <f t="shared" si="17"/>
        <v>10</v>
      </c>
      <c r="M36">
        <f t="shared" si="17"/>
        <v>0</v>
      </c>
      <c r="N36">
        <f t="shared" si="17"/>
        <v>50</v>
      </c>
      <c r="O36">
        <f t="shared" si="17"/>
        <v>50</v>
      </c>
      <c r="P36">
        <f>SUM(K36:O36)</f>
        <v>110</v>
      </c>
      <c r="S36">
        <f t="shared" si="18"/>
        <v>134</v>
      </c>
      <c r="T36">
        <f t="shared" si="18"/>
        <v>151</v>
      </c>
      <c r="U36">
        <f t="shared" si="18"/>
        <v>11</v>
      </c>
      <c r="V36">
        <f t="shared" si="18"/>
        <v>1351</v>
      </c>
      <c r="W36">
        <f t="shared" si="18"/>
        <v>211</v>
      </c>
      <c r="X36">
        <f t="shared" si="19"/>
        <v>1858</v>
      </c>
    </row>
    <row r="37" spans="1:24" x14ac:dyDescent="0.4">
      <c r="B37" t="s">
        <v>5</v>
      </c>
      <c r="C37" t="s">
        <v>7</v>
      </c>
      <c r="D37" t="s">
        <v>5</v>
      </c>
      <c r="E37" t="s">
        <v>5</v>
      </c>
      <c r="F37" t="s">
        <v>5</v>
      </c>
      <c r="G37" t="s">
        <v>5</v>
      </c>
      <c r="H37" t="s">
        <v>5</v>
      </c>
      <c r="I37">
        <f t="shared" ref="I37:I41" si="20">VLOOKUP($B37,$A$3:$B$6,2,FALSE)
+VLOOKUP($C37,$A$3:$B$6,2,FALSE)
+VLOOKUP($D37,$A$3:$B$6,2,FALSE)
+VLOOKUP($E37,$A$3:$B$6,2,FALSE)
+VLOOKUP($F37,$A$3:$B$6,2,FALSE)
+VLOOKUP($G37,$A$3:$B$6,2,FALSE)
+VLOOKUP($H37,$A$3:$B$6,2,FALSE)</f>
        <v>80</v>
      </c>
      <c r="K37">
        <f t="shared" si="17"/>
        <v>0</v>
      </c>
      <c r="L37">
        <f t="shared" si="17"/>
        <v>10</v>
      </c>
      <c r="M37">
        <f t="shared" si="17"/>
        <v>0</v>
      </c>
      <c r="N37">
        <f t="shared" si="17"/>
        <v>50</v>
      </c>
      <c r="O37">
        <f t="shared" si="17"/>
        <v>0</v>
      </c>
      <c r="P37">
        <f>SUM(K37:O37)</f>
        <v>60</v>
      </c>
      <c r="S37">
        <f t="shared" si="18"/>
        <v>134</v>
      </c>
      <c r="T37">
        <f t="shared" si="18"/>
        <v>153</v>
      </c>
      <c r="U37">
        <f t="shared" si="18"/>
        <v>11</v>
      </c>
      <c r="V37">
        <f t="shared" si="18"/>
        <v>1333</v>
      </c>
      <c r="W37">
        <f t="shared" si="18"/>
        <v>159</v>
      </c>
      <c r="X37">
        <f t="shared" si="19"/>
        <v>1790</v>
      </c>
    </row>
    <row r="38" spans="1:24" x14ac:dyDescent="0.4">
      <c r="B38" t="s">
        <v>5</v>
      </c>
      <c r="C38" t="s">
        <v>5</v>
      </c>
      <c r="D38" t="s">
        <v>7</v>
      </c>
      <c r="E38" t="s">
        <v>5</v>
      </c>
      <c r="F38" t="s">
        <v>5</v>
      </c>
      <c r="G38" t="s">
        <v>5</v>
      </c>
      <c r="H38" t="s">
        <v>5</v>
      </c>
      <c r="I38">
        <f t="shared" si="20"/>
        <v>80</v>
      </c>
      <c r="K38">
        <f t="shared" si="17"/>
        <v>0</v>
      </c>
      <c r="L38">
        <f t="shared" si="17"/>
        <v>10</v>
      </c>
      <c r="M38">
        <f t="shared" si="17"/>
        <v>0</v>
      </c>
      <c r="N38">
        <f t="shared" si="17"/>
        <v>50</v>
      </c>
      <c r="O38">
        <f t="shared" si="17"/>
        <v>50</v>
      </c>
      <c r="P38">
        <f>SUM(K38:O38)</f>
        <v>110</v>
      </c>
      <c r="S38">
        <f t="shared" si="18"/>
        <v>134</v>
      </c>
      <c r="T38">
        <f t="shared" si="18"/>
        <v>153</v>
      </c>
      <c r="U38">
        <f t="shared" si="18"/>
        <v>11</v>
      </c>
      <c r="V38">
        <f t="shared" si="18"/>
        <v>1290</v>
      </c>
      <c r="W38">
        <f t="shared" si="18"/>
        <v>216</v>
      </c>
      <c r="X38">
        <f t="shared" si="19"/>
        <v>1804</v>
      </c>
    </row>
    <row r="39" spans="1:24" x14ac:dyDescent="0.4">
      <c r="B39" t="s">
        <v>5</v>
      </c>
      <c r="C39" t="s">
        <v>5</v>
      </c>
      <c r="D39" t="s">
        <v>5</v>
      </c>
      <c r="E39" t="s">
        <v>7</v>
      </c>
      <c r="F39" t="s">
        <v>5</v>
      </c>
      <c r="G39" t="s">
        <v>5</v>
      </c>
      <c r="H39" t="s">
        <v>5</v>
      </c>
      <c r="I39">
        <f t="shared" si="20"/>
        <v>80</v>
      </c>
      <c r="K39">
        <f t="shared" si="17"/>
        <v>0</v>
      </c>
      <c r="L39">
        <f t="shared" si="17"/>
        <v>5</v>
      </c>
      <c r="M39">
        <f t="shared" si="17"/>
        <v>20</v>
      </c>
      <c r="N39">
        <f t="shared" si="17"/>
        <v>50</v>
      </c>
      <c r="O39">
        <f t="shared" si="17"/>
        <v>50</v>
      </c>
      <c r="P39">
        <f t="shared" ref="P39:P64" si="21">SUM(K39:O39)</f>
        <v>125</v>
      </c>
      <c r="S39">
        <f t="shared" si="18"/>
        <v>134</v>
      </c>
      <c r="T39">
        <f t="shared" si="18"/>
        <v>144</v>
      </c>
      <c r="U39">
        <f t="shared" si="18"/>
        <v>35</v>
      </c>
      <c r="V39">
        <f t="shared" si="18"/>
        <v>1290</v>
      </c>
      <c r="W39">
        <f t="shared" si="18"/>
        <v>211</v>
      </c>
      <c r="X39">
        <f t="shared" si="19"/>
        <v>1814</v>
      </c>
    </row>
    <row r="40" spans="1:24" x14ac:dyDescent="0.4">
      <c r="B40" t="s">
        <v>5</v>
      </c>
      <c r="C40" t="s">
        <v>5</v>
      </c>
      <c r="D40" t="s">
        <v>5</v>
      </c>
      <c r="E40" t="s">
        <v>5</v>
      </c>
      <c r="F40" t="s">
        <v>7</v>
      </c>
      <c r="G40" t="s">
        <v>5</v>
      </c>
      <c r="H40" t="s">
        <v>5</v>
      </c>
      <c r="I40">
        <f t="shared" si="20"/>
        <v>80</v>
      </c>
      <c r="K40">
        <f t="shared" si="17"/>
        <v>0</v>
      </c>
      <c r="L40">
        <f t="shared" si="17"/>
        <v>0</v>
      </c>
      <c r="M40">
        <f t="shared" si="17"/>
        <v>0</v>
      </c>
      <c r="N40">
        <f t="shared" si="17"/>
        <v>50</v>
      </c>
      <c r="O40">
        <f t="shared" si="17"/>
        <v>50</v>
      </c>
      <c r="P40">
        <f t="shared" si="21"/>
        <v>100</v>
      </c>
      <c r="S40">
        <f t="shared" si="18"/>
        <v>134</v>
      </c>
      <c r="T40">
        <f t="shared" si="18"/>
        <v>137</v>
      </c>
      <c r="U40">
        <f t="shared" si="18"/>
        <v>11</v>
      </c>
      <c r="V40">
        <f t="shared" si="18"/>
        <v>1422</v>
      </c>
      <c r="W40">
        <f t="shared" si="18"/>
        <v>211</v>
      </c>
      <c r="X40">
        <f t="shared" si="19"/>
        <v>1915</v>
      </c>
    </row>
    <row r="41" spans="1:24" x14ac:dyDescent="0.4">
      <c r="B41" t="s">
        <v>5</v>
      </c>
      <c r="C41" t="s">
        <v>5</v>
      </c>
      <c r="D41" t="s">
        <v>5</v>
      </c>
      <c r="E41" t="s">
        <v>5</v>
      </c>
      <c r="F41" t="s">
        <v>5</v>
      </c>
      <c r="G41" t="s">
        <v>7</v>
      </c>
      <c r="H41" t="s">
        <v>5</v>
      </c>
      <c r="I41">
        <f t="shared" si="20"/>
        <v>80</v>
      </c>
      <c r="K41">
        <f t="shared" si="17"/>
        <v>66</v>
      </c>
      <c r="L41">
        <f t="shared" si="17"/>
        <v>0</v>
      </c>
      <c r="M41">
        <f t="shared" si="17"/>
        <v>0</v>
      </c>
      <c r="N41">
        <f t="shared" si="17"/>
        <v>0</v>
      </c>
      <c r="O41">
        <f t="shared" si="17"/>
        <v>28</v>
      </c>
      <c r="P41">
        <f t="shared" si="21"/>
        <v>94</v>
      </c>
      <c r="S41">
        <f t="shared" si="18"/>
        <v>213</v>
      </c>
      <c r="T41">
        <f t="shared" si="18"/>
        <v>137</v>
      </c>
      <c r="U41">
        <f t="shared" si="18"/>
        <v>11</v>
      </c>
      <c r="V41">
        <f t="shared" si="18"/>
        <v>1269</v>
      </c>
      <c r="W41">
        <f t="shared" si="18"/>
        <v>189</v>
      </c>
      <c r="X41">
        <f t="shared" si="19"/>
        <v>1819</v>
      </c>
    </row>
    <row r="43" spans="1:24" x14ac:dyDescent="0.4">
      <c r="B43" t="s">
        <v>7</v>
      </c>
      <c r="C43" t="s">
        <v>7</v>
      </c>
      <c r="D43" t="s">
        <v>7</v>
      </c>
      <c r="E43" t="s">
        <v>7</v>
      </c>
      <c r="F43" t="s">
        <v>7</v>
      </c>
      <c r="G43" t="s">
        <v>7</v>
      </c>
      <c r="H43" t="s">
        <v>5</v>
      </c>
      <c r="I43">
        <f>VLOOKUP($B43,$A$3:$B$6,2,FALSE)
+VLOOKUP($C43,$A$3:$B$6,2,FALSE)
+VLOOKUP($D43,$A$3:$B$6,2,FALSE)
+VLOOKUP($E43,$A$3:$B$6,2,FALSE)
+VLOOKUP($F43,$A$3:$B$6,2,FALSE)
+VLOOKUP($G43,$A$3:$B$6,2,FALSE)
+VLOOKUP($H43,$A$3:$B$6,2,FALSE)</f>
        <v>130</v>
      </c>
      <c r="K43">
        <f t="shared" ref="K43:O55" si="22">VLOOKUP($B43,$K$3:$W$6,K$33,FALSE)
+VLOOKUP($C43,$K$8:$W$11,K$33,FALSE)
+VLOOKUP($D43,$K$13:$W$16,K$33,FALSE)
+VLOOKUP($E43,$K$18:$W$21,K$33,FALSE)
+VLOOKUP($F43,$K$23:$W$26,K$33,FALSE)
+VLOOKUP($G43,$K$28:$W$31,K$33,FALSE)</f>
        <v>66</v>
      </c>
      <c r="L43">
        <f t="shared" si="22"/>
        <v>35</v>
      </c>
      <c r="M43">
        <f t="shared" si="22"/>
        <v>20</v>
      </c>
      <c r="N43">
        <f t="shared" si="22"/>
        <v>250</v>
      </c>
      <c r="O43">
        <f t="shared" si="22"/>
        <v>228</v>
      </c>
      <c r="P43">
        <f t="shared" si="21"/>
        <v>599</v>
      </c>
      <c r="S43">
        <f t="shared" ref="S43:W55" si="23">VLOOKUP($B43,$K$3:$W$6,S$33,FALSE)
+VLOOKUP($C43,$K$8:$W$11,S$33,FALSE)
+VLOOKUP($D43,$K$13:$W$16,S$33,FALSE)
+VLOOKUP($E43,$K$18:$W$21,S$33,FALSE)
+VLOOKUP($F43,$K$23:$W$26,S$33,FALSE)
+VLOOKUP($G43,$K$28:$W$31,S$33,FALSE)</f>
        <v>213</v>
      </c>
      <c r="T43">
        <f t="shared" si="23"/>
        <v>190</v>
      </c>
      <c r="U43">
        <f t="shared" si="23"/>
        <v>35</v>
      </c>
      <c r="V43">
        <f t="shared" si="23"/>
        <v>1610</v>
      </c>
      <c r="W43">
        <f t="shared" si="23"/>
        <v>402</v>
      </c>
      <c r="X43">
        <f t="shared" ref="X43:X64" si="24">SUM(S43:W43)</f>
        <v>2450</v>
      </c>
    </row>
    <row r="44" spans="1:24" x14ac:dyDescent="0.4">
      <c r="B44" t="s">
        <v>5</v>
      </c>
      <c r="C44" t="s">
        <v>5</v>
      </c>
      <c r="D44" t="s">
        <v>29</v>
      </c>
      <c r="E44" t="s">
        <v>6</v>
      </c>
      <c r="F44" t="s">
        <v>6</v>
      </c>
      <c r="G44" t="s">
        <v>5</v>
      </c>
      <c r="H44" t="s">
        <v>5</v>
      </c>
      <c r="I44">
        <f t="shared" ref="I44:I69" si="25">VLOOKUP($B44,$A$3:$B$6,2,FALSE)
+VLOOKUP($C44,$A$3:$B$6,2,FALSE)
+VLOOKUP($D44,$A$3:$B$6,2,FALSE)
+VLOOKUP($E44,$A$3:$B$6,2,FALSE)
+VLOOKUP($F44,$A$3:$B$6,2,FALSE)
+VLOOKUP($G44,$A$3:$B$6,2,FALSE)
+VLOOKUP($H44,$A$3:$B$6,2,FALSE)</f>
        <v>130</v>
      </c>
      <c r="K44">
        <f t="shared" si="22"/>
        <v>0</v>
      </c>
      <c r="L44">
        <f t="shared" si="22"/>
        <v>25</v>
      </c>
      <c r="M44">
        <f t="shared" si="22"/>
        <v>20</v>
      </c>
      <c r="N44">
        <f t="shared" si="22"/>
        <v>200</v>
      </c>
      <c r="O44">
        <f t="shared" si="22"/>
        <v>200</v>
      </c>
      <c r="P44">
        <f t="shared" si="21"/>
        <v>445</v>
      </c>
      <c r="S44">
        <f t="shared" si="23"/>
        <v>134</v>
      </c>
      <c r="T44">
        <f t="shared" si="23"/>
        <v>169</v>
      </c>
      <c r="U44">
        <f t="shared" si="23"/>
        <v>35</v>
      </c>
      <c r="V44">
        <f t="shared" si="23"/>
        <v>1536</v>
      </c>
      <c r="W44">
        <f t="shared" si="23"/>
        <v>369</v>
      </c>
      <c r="X44">
        <f t="shared" si="24"/>
        <v>2243</v>
      </c>
    </row>
    <row r="45" spans="1:24" x14ac:dyDescent="0.4">
      <c r="B45" t="s">
        <v>5</v>
      </c>
      <c r="C45" t="s">
        <v>5</v>
      </c>
      <c r="D45" t="s">
        <v>6</v>
      </c>
      <c r="E45" t="s">
        <v>29</v>
      </c>
      <c r="F45" t="s">
        <v>6</v>
      </c>
      <c r="G45" t="s">
        <v>5</v>
      </c>
      <c r="H45" t="s">
        <v>5</v>
      </c>
      <c r="I45">
        <f t="shared" si="25"/>
        <v>130</v>
      </c>
      <c r="K45">
        <f t="shared" si="22"/>
        <v>0</v>
      </c>
      <c r="L45">
        <f t="shared" si="22"/>
        <v>20</v>
      </c>
      <c r="M45">
        <f t="shared" si="22"/>
        <v>40</v>
      </c>
      <c r="N45">
        <f t="shared" si="22"/>
        <v>200</v>
      </c>
      <c r="O45">
        <f t="shared" si="22"/>
        <v>200</v>
      </c>
      <c r="P45">
        <f t="shared" si="21"/>
        <v>460</v>
      </c>
      <c r="S45">
        <f t="shared" si="23"/>
        <v>134</v>
      </c>
      <c r="T45">
        <f t="shared" si="23"/>
        <v>165</v>
      </c>
      <c r="U45">
        <f t="shared" si="23"/>
        <v>53</v>
      </c>
      <c r="V45">
        <f t="shared" si="23"/>
        <v>1536</v>
      </c>
      <c r="W45">
        <f t="shared" si="23"/>
        <v>360</v>
      </c>
      <c r="X45">
        <f t="shared" si="24"/>
        <v>2248</v>
      </c>
    </row>
    <row r="46" spans="1:24" x14ac:dyDescent="0.4">
      <c r="B46" t="s">
        <v>5</v>
      </c>
      <c r="C46" t="s">
        <v>5</v>
      </c>
      <c r="D46" t="s">
        <v>6</v>
      </c>
      <c r="E46" t="s">
        <v>6</v>
      </c>
      <c r="F46" t="s">
        <v>29</v>
      </c>
      <c r="G46" t="s">
        <v>5</v>
      </c>
      <c r="H46" t="s">
        <v>5</v>
      </c>
      <c r="I46">
        <f t="shared" si="25"/>
        <v>130</v>
      </c>
      <c r="K46">
        <f t="shared" si="22"/>
        <v>0</v>
      </c>
      <c r="L46">
        <f t="shared" si="22"/>
        <v>15</v>
      </c>
      <c r="M46">
        <f t="shared" si="22"/>
        <v>20</v>
      </c>
      <c r="N46">
        <f t="shared" si="22"/>
        <v>200</v>
      </c>
      <c r="O46">
        <f t="shared" si="22"/>
        <v>200</v>
      </c>
      <c r="P46">
        <f t="shared" si="21"/>
        <v>435</v>
      </c>
      <c r="S46">
        <f t="shared" si="23"/>
        <v>134</v>
      </c>
      <c r="T46">
        <f t="shared" si="23"/>
        <v>160</v>
      </c>
      <c r="U46">
        <f t="shared" si="23"/>
        <v>35</v>
      </c>
      <c r="V46">
        <f t="shared" si="23"/>
        <v>1488</v>
      </c>
      <c r="W46">
        <f t="shared" si="23"/>
        <v>369</v>
      </c>
      <c r="X46">
        <f t="shared" si="24"/>
        <v>2186</v>
      </c>
    </row>
    <row r="47" spans="1:24" x14ac:dyDescent="0.4">
      <c r="B47" t="s">
        <v>5</v>
      </c>
      <c r="C47" t="s">
        <v>5</v>
      </c>
      <c r="D47" t="s">
        <v>5</v>
      </c>
      <c r="E47" t="s">
        <v>29</v>
      </c>
      <c r="F47" t="s">
        <v>6</v>
      </c>
      <c r="G47" t="s">
        <v>6</v>
      </c>
      <c r="H47" t="s">
        <v>5</v>
      </c>
      <c r="I47">
        <f t="shared" si="25"/>
        <v>130</v>
      </c>
      <c r="K47">
        <f t="shared" si="22"/>
        <v>66</v>
      </c>
      <c r="L47">
        <f t="shared" si="22"/>
        <v>10</v>
      </c>
      <c r="M47">
        <f t="shared" si="22"/>
        <v>40</v>
      </c>
      <c r="N47">
        <f t="shared" si="22"/>
        <v>150</v>
      </c>
      <c r="O47">
        <f t="shared" si="22"/>
        <v>178</v>
      </c>
      <c r="P47">
        <f t="shared" ref="P47:P48" si="26">SUM(K47:O47)</f>
        <v>444</v>
      </c>
      <c r="S47">
        <f t="shared" si="23"/>
        <v>213</v>
      </c>
      <c r="T47">
        <f t="shared" si="23"/>
        <v>149</v>
      </c>
      <c r="U47">
        <f t="shared" si="23"/>
        <v>53</v>
      </c>
      <c r="V47">
        <f t="shared" si="23"/>
        <v>1515</v>
      </c>
      <c r="W47">
        <f t="shared" si="23"/>
        <v>333</v>
      </c>
      <c r="X47">
        <f t="shared" ref="X47:X48" si="27">SUM(S47:W47)</f>
        <v>2263</v>
      </c>
    </row>
    <row r="48" spans="1:24" x14ac:dyDescent="0.4">
      <c r="B48" t="s">
        <v>5</v>
      </c>
      <c r="C48" t="s">
        <v>5</v>
      </c>
      <c r="D48" t="s">
        <v>5</v>
      </c>
      <c r="E48" t="s">
        <v>6</v>
      </c>
      <c r="F48" t="s">
        <v>29</v>
      </c>
      <c r="G48" t="s">
        <v>6</v>
      </c>
      <c r="H48" t="s">
        <v>5</v>
      </c>
      <c r="I48">
        <f t="shared" si="25"/>
        <v>130</v>
      </c>
      <c r="K48">
        <f t="shared" si="22"/>
        <v>66</v>
      </c>
      <c r="L48">
        <f t="shared" si="22"/>
        <v>5</v>
      </c>
      <c r="M48">
        <f t="shared" si="22"/>
        <v>20</v>
      </c>
      <c r="N48">
        <f t="shared" si="22"/>
        <v>150</v>
      </c>
      <c r="O48">
        <f t="shared" si="22"/>
        <v>178</v>
      </c>
      <c r="P48">
        <f t="shared" si="26"/>
        <v>419</v>
      </c>
      <c r="S48">
        <f t="shared" si="23"/>
        <v>213</v>
      </c>
      <c r="T48">
        <f t="shared" si="23"/>
        <v>144</v>
      </c>
      <c r="U48">
        <f t="shared" si="23"/>
        <v>35</v>
      </c>
      <c r="V48">
        <f t="shared" si="23"/>
        <v>1467</v>
      </c>
      <c r="W48">
        <f t="shared" si="23"/>
        <v>342</v>
      </c>
      <c r="X48">
        <f t="shared" si="27"/>
        <v>2201</v>
      </c>
    </row>
    <row r="49" spans="2:24" x14ac:dyDescent="0.4">
      <c r="B49" t="s">
        <v>5</v>
      </c>
      <c r="C49" t="s">
        <v>5</v>
      </c>
      <c r="D49" t="s">
        <v>5</v>
      </c>
      <c r="E49" t="s">
        <v>6</v>
      </c>
      <c r="F49" t="s">
        <v>6</v>
      </c>
      <c r="G49" t="s">
        <v>29</v>
      </c>
      <c r="H49" t="s">
        <v>5</v>
      </c>
      <c r="I49">
        <f t="shared" si="25"/>
        <v>130</v>
      </c>
      <c r="K49">
        <f t="shared" si="22"/>
        <v>132</v>
      </c>
      <c r="L49">
        <f t="shared" si="22"/>
        <v>5</v>
      </c>
      <c r="M49">
        <f t="shared" si="22"/>
        <v>20</v>
      </c>
      <c r="N49">
        <f t="shared" si="22"/>
        <v>100</v>
      </c>
      <c r="O49">
        <f t="shared" si="22"/>
        <v>159</v>
      </c>
      <c r="P49">
        <f t="shared" ref="P49" si="28">SUM(K49:O49)</f>
        <v>416</v>
      </c>
      <c r="S49">
        <f t="shared" si="23"/>
        <v>280</v>
      </c>
      <c r="T49">
        <f t="shared" si="23"/>
        <v>144</v>
      </c>
      <c r="U49">
        <f t="shared" si="23"/>
        <v>35</v>
      </c>
      <c r="V49">
        <f t="shared" si="23"/>
        <v>1443</v>
      </c>
      <c r="W49">
        <f t="shared" si="23"/>
        <v>324</v>
      </c>
      <c r="X49">
        <f t="shared" ref="X49" si="29">SUM(S49:W49)</f>
        <v>2226</v>
      </c>
    </row>
    <row r="50" spans="2:24" x14ac:dyDescent="0.4">
      <c r="B50" t="s">
        <v>5</v>
      </c>
      <c r="C50" t="s">
        <v>5</v>
      </c>
      <c r="D50" t="s">
        <v>29</v>
      </c>
      <c r="E50" t="s">
        <v>7</v>
      </c>
      <c r="F50" t="s">
        <v>7</v>
      </c>
      <c r="G50" t="s">
        <v>7</v>
      </c>
      <c r="H50" t="s">
        <v>5</v>
      </c>
      <c r="I50">
        <f t="shared" si="25"/>
        <v>140</v>
      </c>
      <c r="K50">
        <f t="shared" si="22"/>
        <v>66</v>
      </c>
      <c r="L50">
        <f t="shared" si="22"/>
        <v>25</v>
      </c>
      <c r="M50">
        <f t="shared" si="22"/>
        <v>20</v>
      </c>
      <c r="N50">
        <f t="shared" si="22"/>
        <v>200</v>
      </c>
      <c r="O50">
        <f t="shared" si="22"/>
        <v>228</v>
      </c>
      <c r="P50">
        <f t="shared" si="21"/>
        <v>539</v>
      </c>
      <c r="S50">
        <f t="shared" si="23"/>
        <v>213</v>
      </c>
      <c r="T50">
        <f t="shared" si="23"/>
        <v>169</v>
      </c>
      <c r="U50">
        <f t="shared" si="23"/>
        <v>35</v>
      </c>
      <c r="V50">
        <f t="shared" si="23"/>
        <v>1536</v>
      </c>
      <c r="W50">
        <f t="shared" si="23"/>
        <v>399</v>
      </c>
      <c r="X50">
        <f t="shared" si="24"/>
        <v>2352</v>
      </c>
    </row>
    <row r="51" spans="2:24" x14ac:dyDescent="0.4">
      <c r="B51" t="s">
        <v>5</v>
      </c>
      <c r="C51" t="s">
        <v>5</v>
      </c>
      <c r="D51" t="s">
        <v>7</v>
      </c>
      <c r="E51" t="s">
        <v>29</v>
      </c>
      <c r="F51" t="s">
        <v>7</v>
      </c>
      <c r="G51" t="s">
        <v>7</v>
      </c>
      <c r="H51" t="s">
        <v>5</v>
      </c>
      <c r="I51">
        <f t="shared" si="25"/>
        <v>140</v>
      </c>
      <c r="K51">
        <f t="shared" si="22"/>
        <v>66</v>
      </c>
      <c r="L51">
        <f t="shared" si="22"/>
        <v>20</v>
      </c>
      <c r="M51">
        <f t="shared" si="22"/>
        <v>40</v>
      </c>
      <c r="N51">
        <f t="shared" si="22"/>
        <v>200</v>
      </c>
      <c r="O51">
        <f t="shared" si="22"/>
        <v>228</v>
      </c>
      <c r="P51">
        <f t="shared" si="21"/>
        <v>554</v>
      </c>
      <c r="S51">
        <f t="shared" si="23"/>
        <v>213</v>
      </c>
      <c r="T51">
        <f t="shared" si="23"/>
        <v>165</v>
      </c>
      <c r="U51">
        <f t="shared" si="23"/>
        <v>53</v>
      </c>
      <c r="V51">
        <f t="shared" si="23"/>
        <v>1536</v>
      </c>
      <c r="W51">
        <f t="shared" si="23"/>
        <v>390</v>
      </c>
      <c r="X51">
        <f t="shared" si="24"/>
        <v>2357</v>
      </c>
    </row>
    <row r="52" spans="2:24" x14ac:dyDescent="0.4">
      <c r="B52" t="s">
        <v>5</v>
      </c>
      <c r="C52" t="s">
        <v>5</v>
      </c>
      <c r="D52" t="s">
        <v>7</v>
      </c>
      <c r="E52" t="s">
        <v>7</v>
      </c>
      <c r="F52" t="s">
        <v>29</v>
      </c>
      <c r="G52" t="s">
        <v>7</v>
      </c>
      <c r="H52" t="s">
        <v>5</v>
      </c>
      <c r="I52">
        <f t="shared" si="25"/>
        <v>140</v>
      </c>
      <c r="K52">
        <f t="shared" si="22"/>
        <v>66</v>
      </c>
      <c r="L52">
        <f t="shared" si="22"/>
        <v>15</v>
      </c>
      <c r="M52">
        <f t="shared" si="22"/>
        <v>20</v>
      </c>
      <c r="N52">
        <f t="shared" si="22"/>
        <v>200</v>
      </c>
      <c r="O52">
        <f t="shared" si="22"/>
        <v>228</v>
      </c>
      <c r="P52">
        <f t="shared" si="21"/>
        <v>529</v>
      </c>
      <c r="S52">
        <f t="shared" si="23"/>
        <v>213</v>
      </c>
      <c r="T52">
        <f t="shared" si="23"/>
        <v>160</v>
      </c>
      <c r="U52">
        <f t="shared" si="23"/>
        <v>35</v>
      </c>
      <c r="V52">
        <f t="shared" si="23"/>
        <v>1488</v>
      </c>
      <c r="W52">
        <f t="shared" si="23"/>
        <v>399</v>
      </c>
      <c r="X52">
        <f t="shared" si="24"/>
        <v>2295</v>
      </c>
    </row>
    <row r="53" spans="2:24" x14ac:dyDescent="0.4">
      <c r="B53" t="s">
        <v>5</v>
      </c>
      <c r="C53" t="s">
        <v>5</v>
      </c>
      <c r="D53" t="s">
        <v>7</v>
      </c>
      <c r="E53" t="s">
        <v>7</v>
      </c>
      <c r="F53" t="s">
        <v>7</v>
      </c>
      <c r="G53" t="s">
        <v>29</v>
      </c>
      <c r="H53" t="s">
        <v>5</v>
      </c>
      <c r="I53">
        <f t="shared" si="25"/>
        <v>140</v>
      </c>
      <c r="K53">
        <f t="shared" si="22"/>
        <v>132</v>
      </c>
      <c r="L53">
        <f t="shared" si="22"/>
        <v>15</v>
      </c>
      <c r="M53">
        <f t="shared" si="22"/>
        <v>20</v>
      </c>
      <c r="N53">
        <f t="shared" si="22"/>
        <v>150</v>
      </c>
      <c r="O53">
        <f t="shared" si="22"/>
        <v>209</v>
      </c>
      <c r="P53">
        <f t="shared" si="21"/>
        <v>526</v>
      </c>
      <c r="S53">
        <f t="shared" si="23"/>
        <v>280</v>
      </c>
      <c r="T53">
        <f t="shared" si="23"/>
        <v>160</v>
      </c>
      <c r="U53">
        <f t="shared" si="23"/>
        <v>35</v>
      </c>
      <c r="V53">
        <f t="shared" si="23"/>
        <v>1464</v>
      </c>
      <c r="W53">
        <f t="shared" si="23"/>
        <v>381</v>
      </c>
      <c r="X53">
        <f t="shared" si="24"/>
        <v>2320</v>
      </c>
    </row>
    <row r="55" spans="2:24" x14ac:dyDescent="0.4">
      <c r="B55" t="s">
        <v>29</v>
      </c>
      <c r="C55" t="s">
        <v>29</v>
      </c>
      <c r="D55" t="s">
        <v>29</v>
      </c>
      <c r="E55" t="s">
        <v>29</v>
      </c>
      <c r="F55" t="s">
        <v>29</v>
      </c>
      <c r="G55" t="s">
        <v>29</v>
      </c>
      <c r="H55" t="s">
        <v>6</v>
      </c>
      <c r="I55">
        <f t="shared" si="25"/>
        <v>320</v>
      </c>
      <c r="K55">
        <f t="shared" si="22"/>
        <v>132</v>
      </c>
      <c r="L55">
        <f t="shared" si="22"/>
        <v>65</v>
      </c>
      <c r="M55">
        <f t="shared" si="22"/>
        <v>40</v>
      </c>
      <c r="N55">
        <f t="shared" si="22"/>
        <v>450</v>
      </c>
      <c r="O55">
        <f t="shared" si="22"/>
        <v>409</v>
      </c>
      <c r="P55">
        <f t="shared" si="21"/>
        <v>1096</v>
      </c>
      <c r="S55">
        <f t="shared" si="23"/>
        <v>280</v>
      </c>
      <c r="T55">
        <f t="shared" si="23"/>
        <v>216</v>
      </c>
      <c r="U55">
        <f t="shared" si="23"/>
        <v>53</v>
      </c>
      <c r="V55">
        <f t="shared" si="23"/>
        <v>1848</v>
      </c>
      <c r="W55">
        <f t="shared" si="23"/>
        <v>570</v>
      </c>
      <c r="X55">
        <f t="shared" si="24"/>
        <v>2967</v>
      </c>
    </row>
    <row r="56" spans="2:24" x14ac:dyDescent="0.4">
      <c r="B56" t="s">
        <v>7</v>
      </c>
      <c r="C56" t="s">
        <v>7</v>
      </c>
      <c r="D56" t="s">
        <v>9</v>
      </c>
      <c r="E56" t="s">
        <v>8</v>
      </c>
      <c r="F56" t="s">
        <v>8</v>
      </c>
      <c r="G56" t="s">
        <v>7</v>
      </c>
      <c r="H56" t="s">
        <v>6</v>
      </c>
      <c r="I56">
        <f t="shared" si="25"/>
        <v>320</v>
      </c>
      <c r="K56">
        <f t="shared" ref="K56:O69" si="30">VLOOKUP($B56,$K$3:$W$6,K$33,FALSE)
+VLOOKUP($C56,$K$8:$W$11,K$33,FALSE)
+VLOOKUP($D56,$K$13:$W$16,K$33,FALSE)
+VLOOKUP($E56,$K$18:$W$21,K$33,FALSE)
+VLOOKUP($F56,$K$23:$W$26,K$33,FALSE)
+VLOOKUP($G56,$K$28:$W$31,K$33,FALSE)</f>
        <v>66</v>
      </c>
      <c r="L56">
        <f t="shared" si="30"/>
        <v>60</v>
      </c>
      <c r="M56">
        <f t="shared" si="30"/>
        <v>40</v>
      </c>
      <c r="N56">
        <f t="shared" si="30"/>
        <v>450</v>
      </c>
      <c r="O56">
        <f t="shared" si="30"/>
        <v>428</v>
      </c>
      <c r="P56">
        <f t="shared" si="21"/>
        <v>1044</v>
      </c>
      <c r="S56">
        <f t="shared" ref="S56:W69" si="31">VLOOKUP($B56,$K$3:$W$6,S$33,FALSE)
+VLOOKUP($C56,$K$8:$W$11,S$33,FALSE)
+VLOOKUP($D56,$K$13:$W$16,S$33,FALSE)
+VLOOKUP($E56,$K$18:$W$21,S$33,FALSE)
+VLOOKUP($F56,$K$23:$W$26,S$33,FALSE)
+VLOOKUP($G56,$K$28:$W$31,S$33,FALSE)</f>
        <v>213</v>
      </c>
      <c r="T56">
        <f t="shared" si="31"/>
        <v>235</v>
      </c>
      <c r="U56">
        <f t="shared" si="31"/>
        <v>53</v>
      </c>
      <c r="V56">
        <f t="shared" si="31"/>
        <v>1943</v>
      </c>
      <c r="W56">
        <f t="shared" si="31"/>
        <v>613</v>
      </c>
      <c r="X56">
        <f t="shared" si="24"/>
        <v>3057</v>
      </c>
    </row>
    <row r="57" spans="2:24" x14ac:dyDescent="0.4">
      <c r="B57" t="s">
        <v>7</v>
      </c>
      <c r="C57" t="s">
        <v>7</v>
      </c>
      <c r="D57" t="s">
        <v>8</v>
      </c>
      <c r="E57" t="s">
        <v>9</v>
      </c>
      <c r="F57" t="s">
        <v>8</v>
      </c>
      <c r="G57" t="s">
        <v>7</v>
      </c>
      <c r="H57" t="s">
        <v>6</v>
      </c>
      <c r="I57">
        <f t="shared" si="25"/>
        <v>320</v>
      </c>
      <c r="K57">
        <f t="shared" si="30"/>
        <v>66</v>
      </c>
      <c r="L57">
        <f t="shared" si="30"/>
        <v>55</v>
      </c>
      <c r="M57">
        <f t="shared" si="30"/>
        <v>60</v>
      </c>
      <c r="N57">
        <f t="shared" si="30"/>
        <v>450</v>
      </c>
      <c r="O57">
        <f t="shared" si="30"/>
        <v>428</v>
      </c>
      <c r="P57">
        <f t="shared" si="21"/>
        <v>1059</v>
      </c>
      <c r="S57">
        <f t="shared" si="31"/>
        <v>213</v>
      </c>
      <c r="T57">
        <f t="shared" si="31"/>
        <v>216</v>
      </c>
      <c r="U57">
        <f t="shared" si="31"/>
        <v>78</v>
      </c>
      <c r="V57">
        <f t="shared" si="31"/>
        <v>1943</v>
      </c>
      <c r="W57">
        <f t="shared" si="31"/>
        <v>599</v>
      </c>
      <c r="X57">
        <f t="shared" si="24"/>
        <v>3049</v>
      </c>
    </row>
    <row r="58" spans="2:24" x14ac:dyDescent="0.4">
      <c r="B58" t="s">
        <v>7</v>
      </c>
      <c r="C58" t="s">
        <v>7</v>
      </c>
      <c r="D58" t="s">
        <v>8</v>
      </c>
      <c r="E58" t="s">
        <v>8</v>
      </c>
      <c r="F58" t="s">
        <v>9</v>
      </c>
      <c r="G58" t="s">
        <v>7</v>
      </c>
      <c r="H58" t="s">
        <v>6</v>
      </c>
      <c r="I58">
        <f t="shared" si="25"/>
        <v>320</v>
      </c>
      <c r="K58">
        <f t="shared" si="30"/>
        <v>66</v>
      </c>
      <c r="L58">
        <f t="shared" si="30"/>
        <v>50</v>
      </c>
      <c r="M58">
        <f t="shared" si="30"/>
        <v>40</v>
      </c>
      <c r="N58">
        <f t="shared" si="30"/>
        <v>450</v>
      </c>
      <c r="O58">
        <f t="shared" si="30"/>
        <v>428</v>
      </c>
      <c r="P58">
        <f t="shared" si="21"/>
        <v>1034</v>
      </c>
      <c r="S58">
        <f t="shared" si="31"/>
        <v>213</v>
      </c>
      <c r="T58">
        <f t="shared" si="31"/>
        <v>204</v>
      </c>
      <c r="U58">
        <f t="shared" si="31"/>
        <v>53</v>
      </c>
      <c r="V58">
        <f t="shared" si="31"/>
        <v>2003</v>
      </c>
      <c r="W58">
        <f t="shared" si="31"/>
        <v>608</v>
      </c>
      <c r="X58">
        <f t="shared" si="24"/>
        <v>3081</v>
      </c>
    </row>
    <row r="59" spans="2:24" x14ac:dyDescent="0.4">
      <c r="B59" t="s">
        <v>7</v>
      </c>
      <c r="C59" t="s">
        <v>7</v>
      </c>
      <c r="D59" t="s">
        <v>7</v>
      </c>
      <c r="E59" t="s">
        <v>9</v>
      </c>
      <c r="F59" t="s">
        <v>8</v>
      </c>
      <c r="G59" t="s">
        <v>8</v>
      </c>
      <c r="H59" t="s">
        <v>6</v>
      </c>
      <c r="I59">
        <f t="shared" si="25"/>
        <v>320</v>
      </c>
      <c r="K59">
        <f t="shared" si="30"/>
        <v>132</v>
      </c>
      <c r="L59">
        <f t="shared" si="30"/>
        <v>45</v>
      </c>
      <c r="M59">
        <f t="shared" si="30"/>
        <v>60</v>
      </c>
      <c r="N59">
        <f t="shared" si="30"/>
        <v>400</v>
      </c>
      <c r="O59">
        <f t="shared" si="30"/>
        <v>409</v>
      </c>
      <c r="P59">
        <f t="shared" ref="P59:P60" si="32">SUM(K59:O59)</f>
        <v>1046</v>
      </c>
      <c r="S59">
        <f t="shared" si="31"/>
        <v>280</v>
      </c>
      <c r="T59">
        <f t="shared" si="31"/>
        <v>207</v>
      </c>
      <c r="U59">
        <f t="shared" si="31"/>
        <v>78</v>
      </c>
      <c r="V59">
        <f t="shared" si="31"/>
        <v>1871</v>
      </c>
      <c r="W59">
        <f t="shared" si="31"/>
        <v>581</v>
      </c>
      <c r="X59">
        <f t="shared" ref="X59:X60" si="33">SUM(S59:W59)</f>
        <v>3017</v>
      </c>
    </row>
    <row r="60" spans="2:24" x14ac:dyDescent="0.4">
      <c r="B60" t="s">
        <v>7</v>
      </c>
      <c r="C60" t="s">
        <v>7</v>
      </c>
      <c r="D60" t="s">
        <v>7</v>
      </c>
      <c r="E60" t="s">
        <v>8</v>
      </c>
      <c r="F60" t="s">
        <v>9</v>
      </c>
      <c r="G60" t="s">
        <v>8</v>
      </c>
      <c r="H60" t="s">
        <v>7</v>
      </c>
      <c r="I60">
        <f t="shared" si="25"/>
        <v>320</v>
      </c>
      <c r="K60">
        <f t="shared" si="30"/>
        <v>132</v>
      </c>
      <c r="L60">
        <f t="shared" si="30"/>
        <v>40</v>
      </c>
      <c r="M60">
        <f t="shared" si="30"/>
        <v>40</v>
      </c>
      <c r="N60">
        <f t="shared" si="30"/>
        <v>400</v>
      </c>
      <c r="O60">
        <f t="shared" si="30"/>
        <v>409</v>
      </c>
      <c r="P60">
        <f t="shared" si="32"/>
        <v>1021</v>
      </c>
      <c r="S60">
        <f t="shared" si="31"/>
        <v>280</v>
      </c>
      <c r="T60">
        <f t="shared" si="31"/>
        <v>195</v>
      </c>
      <c r="U60">
        <f t="shared" si="31"/>
        <v>53</v>
      </c>
      <c r="V60">
        <f t="shared" si="31"/>
        <v>1931</v>
      </c>
      <c r="W60">
        <f t="shared" si="31"/>
        <v>590</v>
      </c>
      <c r="X60">
        <f t="shared" si="33"/>
        <v>3049</v>
      </c>
    </row>
    <row r="61" spans="2:24" x14ac:dyDescent="0.4">
      <c r="B61" t="s">
        <v>7</v>
      </c>
      <c r="C61" t="s">
        <v>7</v>
      </c>
      <c r="D61" t="s">
        <v>7</v>
      </c>
      <c r="E61" t="s">
        <v>8</v>
      </c>
      <c r="F61" t="s">
        <v>8</v>
      </c>
      <c r="G61" t="s">
        <v>9</v>
      </c>
      <c r="H61" t="s">
        <v>7</v>
      </c>
      <c r="I61">
        <f>VLOOKUP($B61,$A$3:$B$6,2,FALSE)
+VLOOKUP($C61,$A$3:$B$6,2,FALSE)
+VLOOKUP($D61,$A$3:$B$6,2,FALSE)
+VLOOKUP($E61,$A$3:$B$6,2,FALSE)
+VLOOKUP($F61,$A$3:$B$6,2,FALSE)
+VLOOKUP($G61,$A$3:$B$6,2,FALSE)
+VLOOKUP($H61,$A$3:$B$6,2,FALSE)</f>
        <v>320</v>
      </c>
      <c r="K61">
        <f>VLOOKUP($B61,$K$3:$W$6,K$33,FALSE)
+VLOOKUP($C61,$K$8:$W$11,K$33,FALSE)
+VLOOKUP($D61,$K$13:$W$16,K$33,FALSE)
+VLOOKUP($E61,$K$18:$W$21,K$33,FALSE)
+VLOOKUP($F61,$K$23:$W$26,K$33,FALSE)
+VLOOKUP($G61,$K$28:$W$31,K$33,FALSE)</f>
        <v>198</v>
      </c>
      <c r="L61">
        <f>VLOOKUP($B61,$K$3:$W$6,L$33,FALSE)
+VLOOKUP($C61,$K$8:$W$11,L$33,FALSE)
+VLOOKUP($D61,$K$13:$W$16,L$33,FALSE)
+VLOOKUP($E61,$K$18:$W$21,L$33,FALSE)
+VLOOKUP($F61,$K$23:$W$26,L$33,FALSE)
+VLOOKUP($G61,$K$28:$W$31,L$33,FALSE)</f>
        <v>40</v>
      </c>
      <c r="M61">
        <f>VLOOKUP($B61,$K$3:$W$6,M$33,FALSE)
+VLOOKUP($C61,$K$8:$W$11,M$33,FALSE)
+VLOOKUP($D61,$K$13:$W$16,M$33,FALSE)
+VLOOKUP($E61,$K$18:$W$21,M$33,FALSE)
+VLOOKUP($F61,$K$23:$W$26,M$33,FALSE)
+VLOOKUP($G61,$K$28:$W$31,M$33,FALSE)</f>
        <v>40</v>
      </c>
      <c r="N61">
        <f>VLOOKUP($B61,$K$3:$W$6,N$33,FALSE)
+VLOOKUP($C61,$K$8:$W$11,N$33,FALSE)
+VLOOKUP($D61,$K$13:$W$16,N$33,FALSE)
+VLOOKUP($E61,$K$18:$W$21,N$33,FALSE)
+VLOOKUP($F61,$K$23:$W$26,N$33,FALSE)
+VLOOKUP($G61,$K$28:$W$31,N$33,FALSE)</f>
        <v>350</v>
      </c>
      <c r="O61">
        <f>VLOOKUP($B61,$K$3:$W$6,O$33,FALSE)
+VLOOKUP($C61,$K$8:$W$11,O$33,FALSE)
+VLOOKUP($D61,$K$13:$W$16,O$33,FALSE)
+VLOOKUP($E61,$K$18:$W$21,O$33,FALSE)
+VLOOKUP($F61,$K$23:$W$26,O$33,FALSE)
+VLOOKUP($G61,$K$28:$W$31,O$33,FALSE)</f>
        <v>436</v>
      </c>
      <c r="P61">
        <f>SUM(K61:O61)</f>
        <v>1064</v>
      </c>
      <c r="S61">
        <f>VLOOKUP($B61,$K$3:$W$6,S$33,FALSE)
+VLOOKUP($C61,$K$8:$W$11,S$33,FALSE)
+VLOOKUP($D61,$K$13:$W$16,S$33,FALSE)
+VLOOKUP($E61,$K$18:$W$21,S$33,FALSE)
+VLOOKUP($F61,$K$23:$W$26,S$33,FALSE)
+VLOOKUP($G61,$K$28:$W$31,S$33,FALSE)</f>
        <v>409</v>
      </c>
      <c r="T61">
        <f>VLOOKUP($B61,$K$3:$W$6,T$33,FALSE)
+VLOOKUP($C61,$K$8:$W$11,T$33,FALSE)
+VLOOKUP($D61,$K$13:$W$16,T$33,FALSE)
+VLOOKUP($E61,$K$18:$W$21,T$33,FALSE)
+VLOOKUP($F61,$K$23:$W$26,T$33,FALSE)
+VLOOKUP($G61,$K$28:$W$31,T$33,FALSE)</f>
        <v>195</v>
      </c>
      <c r="U61">
        <f>VLOOKUP($B61,$K$3:$W$6,U$33,FALSE)
+VLOOKUP($C61,$K$8:$W$11,U$33,FALSE)
+VLOOKUP($D61,$K$13:$W$16,U$33,FALSE)
+VLOOKUP($E61,$K$18:$W$21,U$33,FALSE)
+VLOOKUP($F61,$K$23:$W$26,U$33,FALSE)
+VLOOKUP($G61,$K$28:$W$31,U$33,FALSE)</f>
        <v>53</v>
      </c>
      <c r="V61">
        <f>VLOOKUP($B61,$K$3:$W$6,V$33,FALSE)
+VLOOKUP($C61,$K$8:$W$11,V$33,FALSE)
+VLOOKUP($D61,$K$13:$W$16,V$33,FALSE)
+VLOOKUP($E61,$K$18:$W$21,V$33,FALSE)
+VLOOKUP($F61,$K$23:$W$26,V$33,FALSE)
+VLOOKUP($G61,$K$28:$W$31,V$33,FALSE)</f>
        <v>1706</v>
      </c>
      <c r="W61">
        <f>VLOOKUP($B61,$K$3:$W$6,W$33,FALSE)
+VLOOKUP($C61,$K$8:$W$11,W$33,FALSE)
+VLOOKUP($D61,$K$13:$W$16,W$33,FALSE)
+VLOOKUP($E61,$K$18:$W$21,W$33,FALSE)
+VLOOKUP($F61,$K$23:$W$26,W$33,FALSE)
+VLOOKUP($G61,$K$28:$W$31,W$33,FALSE)</f>
        <v>612</v>
      </c>
      <c r="X61">
        <f>SUM(S61:W61)</f>
        <v>2975</v>
      </c>
    </row>
    <row r="62" spans="2:24" x14ac:dyDescent="0.4">
      <c r="B62" t="s">
        <v>5</v>
      </c>
      <c r="C62" t="s">
        <v>5</v>
      </c>
      <c r="D62" t="s">
        <v>9</v>
      </c>
      <c r="E62" t="s">
        <v>9</v>
      </c>
      <c r="F62" t="s">
        <v>5</v>
      </c>
      <c r="G62" t="s">
        <v>5</v>
      </c>
      <c r="H62" t="s">
        <v>5</v>
      </c>
      <c r="I62">
        <f t="shared" si="25"/>
        <v>330</v>
      </c>
      <c r="K62">
        <f t="shared" si="30"/>
        <v>0</v>
      </c>
      <c r="L62">
        <f t="shared" si="30"/>
        <v>45</v>
      </c>
      <c r="M62">
        <f t="shared" si="30"/>
        <v>60</v>
      </c>
      <c r="N62">
        <f t="shared" si="30"/>
        <v>300</v>
      </c>
      <c r="O62">
        <f t="shared" si="30"/>
        <v>300</v>
      </c>
      <c r="P62">
        <f t="shared" si="21"/>
        <v>705</v>
      </c>
      <c r="S62">
        <f t="shared" si="31"/>
        <v>134</v>
      </c>
      <c r="T62">
        <f t="shared" si="31"/>
        <v>217</v>
      </c>
      <c r="U62">
        <f t="shared" si="31"/>
        <v>78</v>
      </c>
      <c r="V62">
        <f t="shared" si="31"/>
        <v>1785</v>
      </c>
      <c r="W62">
        <f t="shared" si="31"/>
        <v>489</v>
      </c>
      <c r="X62">
        <f t="shared" si="24"/>
        <v>2703</v>
      </c>
    </row>
    <row r="63" spans="2:24" x14ac:dyDescent="0.4">
      <c r="B63" t="s">
        <v>5</v>
      </c>
      <c r="C63" t="s">
        <v>5</v>
      </c>
      <c r="D63" t="s">
        <v>5</v>
      </c>
      <c r="E63" t="s">
        <v>9</v>
      </c>
      <c r="F63" t="s">
        <v>9</v>
      </c>
      <c r="G63" t="s">
        <v>5</v>
      </c>
      <c r="H63" t="s">
        <v>5</v>
      </c>
      <c r="I63">
        <f t="shared" si="25"/>
        <v>330</v>
      </c>
      <c r="K63">
        <f t="shared" si="30"/>
        <v>0</v>
      </c>
      <c r="L63">
        <f t="shared" si="30"/>
        <v>15</v>
      </c>
      <c r="M63">
        <f t="shared" si="30"/>
        <v>60</v>
      </c>
      <c r="N63">
        <f t="shared" si="30"/>
        <v>300</v>
      </c>
      <c r="O63">
        <f t="shared" si="30"/>
        <v>300</v>
      </c>
      <c r="P63">
        <f t="shared" si="21"/>
        <v>675</v>
      </c>
      <c r="S63">
        <f t="shared" si="31"/>
        <v>134</v>
      </c>
      <c r="T63">
        <f t="shared" si="31"/>
        <v>161</v>
      </c>
      <c r="U63">
        <f t="shared" si="31"/>
        <v>78</v>
      </c>
      <c r="V63">
        <f t="shared" si="31"/>
        <v>1929</v>
      </c>
      <c r="W63">
        <f t="shared" si="31"/>
        <v>479</v>
      </c>
      <c r="X63">
        <f t="shared" si="24"/>
        <v>2781</v>
      </c>
    </row>
    <row r="64" spans="2:24" x14ac:dyDescent="0.4">
      <c r="B64" t="s">
        <v>5</v>
      </c>
      <c r="C64" t="s">
        <v>5</v>
      </c>
      <c r="D64" t="s">
        <v>5</v>
      </c>
      <c r="E64" t="s">
        <v>5</v>
      </c>
      <c r="F64" t="s">
        <v>9</v>
      </c>
      <c r="G64" t="s">
        <v>9</v>
      </c>
      <c r="H64" t="s">
        <v>5</v>
      </c>
      <c r="I64">
        <f t="shared" si="25"/>
        <v>330</v>
      </c>
      <c r="K64">
        <f t="shared" si="30"/>
        <v>198</v>
      </c>
      <c r="L64">
        <f t="shared" si="30"/>
        <v>0</v>
      </c>
      <c r="M64">
        <f t="shared" si="30"/>
        <v>0</v>
      </c>
      <c r="N64">
        <f t="shared" si="30"/>
        <v>150</v>
      </c>
      <c r="O64">
        <f t="shared" si="30"/>
        <v>286</v>
      </c>
      <c r="P64">
        <f t="shared" si="21"/>
        <v>634</v>
      </c>
      <c r="S64">
        <f t="shared" si="31"/>
        <v>409</v>
      </c>
      <c r="T64">
        <f t="shared" si="31"/>
        <v>137</v>
      </c>
      <c r="U64">
        <f t="shared" si="31"/>
        <v>11</v>
      </c>
      <c r="V64">
        <f t="shared" si="31"/>
        <v>1671</v>
      </c>
      <c r="W64">
        <f t="shared" si="31"/>
        <v>479</v>
      </c>
      <c r="X64">
        <f t="shared" si="24"/>
        <v>2707</v>
      </c>
    </row>
    <row r="65" spans="2:24" x14ac:dyDescent="0.4">
      <c r="B65" t="s">
        <v>5</v>
      </c>
      <c r="C65" t="s">
        <v>5</v>
      </c>
      <c r="D65" t="s">
        <v>5</v>
      </c>
      <c r="E65" t="s">
        <v>9</v>
      </c>
      <c r="F65" t="s">
        <v>5</v>
      </c>
      <c r="G65" t="s">
        <v>9</v>
      </c>
      <c r="H65" t="s">
        <v>5</v>
      </c>
      <c r="I65">
        <f t="shared" si="25"/>
        <v>330</v>
      </c>
      <c r="K65">
        <f t="shared" si="30"/>
        <v>198</v>
      </c>
      <c r="L65">
        <f t="shared" si="30"/>
        <v>15</v>
      </c>
      <c r="M65">
        <f t="shared" si="30"/>
        <v>60</v>
      </c>
      <c r="N65">
        <f t="shared" si="30"/>
        <v>150</v>
      </c>
      <c r="O65">
        <f t="shared" si="30"/>
        <v>286</v>
      </c>
      <c r="P65">
        <f t="shared" ref="P65" si="34">SUM(K65:O65)</f>
        <v>709</v>
      </c>
      <c r="S65">
        <f t="shared" si="31"/>
        <v>409</v>
      </c>
      <c r="T65">
        <f t="shared" si="31"/>
        <v>161</v>
      </c>
      <c r="U65">
        <f t="shared" si="31"/>
        <v>78</v>
      </c>
      <c r="V65">
        <f t="shared" si="31"/>
        <v>1527</v>
      </c>
      <c r="W65">
        <f t="shared" si="31"/>
        <v>461</v>
      </c>
      <c r="X65">
        <f t="shared" ref="X65" si="35">SUM(S65:W65)</f>
        <v>2636</v>
      </c>
    </row>
    <row r="67" spans="2:24" x14ac:dyDescent="0.4">
      <c r="B67" t="s">
        <v>9</v>
      </c>
      <c r="C67" t="s">
        <v>9</v>
      </c>
      <c r="D67" t="s">
        <v>9</v>
      </c>
      <c r="E67" t="s">
        <v>9</v>
      </c>
      <c r="F67" t="s">
        <v>9</v>
      </c>
      <c r="G67" t="s">
        <v>9</v>
      </c>
      <c r="H67" t="s">
        <v>7</v>
      </c>
      <c r="I67">
        <f t="shared" si="25"/>
        <v>860</v>
      </c>
      <c r="K67">
        <f t="shared" si="30"/>
        <v>198</v>
      </c>
      <c r="L67">
        <f t="shared" si="30"/>
        <v>95</v>
      </c>
      <c r="M67">
        <f t="shared" si="30"/>
        <v>60</v>
      </c>
      <c r="N67">
        <f t="shared" si="30"/>
        <v>650</v>
      </c>
      <c r="O67">
        <f t="shared" si="30"/>
        <v>636</v>
      </c>
      <c r="P67">
        <f t="shared" ref="P67:P69" si="36">SUM(K67:O67)</f>
        <v>1639</v>
      </c>
      <c r="S67">
        <f t="shared" si="31"/>
        <v>409</v>
      </c>
      <c r="T67">
        <f t="shared" si="31"/>
        <v>307</v>
      </c>
      <c r="U67">
        <f t="shared" si="31"/>
        <v>78</v>
      </c>
      <c r="V67">
        <f t="shared" si="31"/>
        <v>2655</v>
      </c>
      <c r="W67">
        <f t="shared" si="31"/>
        <v>869</v>
      </c>
      <c r="X67">
        <f t="shared" ref="X67:X69" si="37">SUM(S67:W67)</f>
        <v>4318</v>
      </c>
    </row>
    <row r="68" spans="2:24" x14ac:dyDescent="0.4">
      <c r="B68" t="s">
        <v>8</v>
      </c>
      <c r="C68" t="s">
        <v>9</v>
      </c>
      <c r="D68" t="s">
        <v>9</v>
      </c>
      <c r="E68" t="s">
        <v>9</v>
      </c>
      <c r="F68" t="s">
        <v>9</v>
      </c>
      <c r="G68" t="s">
        <v>9</v>
      </c>
      <c r="H68" t="s">
        <v>8</v>
      </c>
      <c r="I68">
        <f t="shared" si="25"/>
        <v>800</v>
      </c>
      <c r="K68">
        <f t="shared" si="30"/>
        <v>198</v>
      </c>
      <c r="L68">
        <f t="shared" si="30"/>
        <v>90</v>
      </c>
      <c r="M68">
        <f t="shared" si="30"/>
        <v>60</v>
      </c>
      <c r="N68">
        <f t="shared" si="30"/>
        <v>650</v>
      </c>
      <c r="O68">
        <f t="shared" si="30"/>
        <v>636</v>
      </c>
      <c r="P68">
        <f t="shared" si="36"/>
        <v>1634</v>
      </c>
      <c r="S68">
        <f t="shared" si="31"/>
        <v>409</v>
      </c>
      <c r="T68">
        <f t="shared" si="31"/>
        <v>287</v>
      </c>
      <c r="U68">
        <f t="shared" si="31"/>
        <v>78</v>
      </c>
      <c r="V68">
        <f t="shared" si="31"/>
        <v>2636</v>
      </c>
      <c r="W68">
        <f t="shared" si="31"/>
        <v>860</v>
      </c>
      <c r="X68">
        <f t="shared" si="37"/>
        <v>4270</v>
      </c>
    </row>
    <row r="69" spans="2:24" x14ac:dyDescent="0.4">
      <c r="B69" t="s">
        <v>7</v>
      </c>
      <c r="C69" t="s">
        <v>9</v>
      </c>
      <c r="D69" t="s">
        <v>9</v>
      </c>
      <c r="E69" t="s">
        <v>9</v>
      </c>
      <c r="F69" t="s">
        <v>9</v>
      </c>
      <c r="G69" t="s">
        <v>9</v>
      </c>
      <c r="H69" t="s">
        <v>9</v>
      </c>
      <c r="I69">
        <f t="shared" si="25"/>
        <v>860</v>
      </c>
      <c r="K69">
        <f t="shared" si="30"/>
        <v>198</v>
      </c>
      <c r="L69">
        <f t="shared" si="30"/>
        <v>85</v>
      </c>
      <c r="M69">
        <f t="shared" si="30"/>
        <v>60</v>
      </c>
      <c r="N69">
        <f t="shared" si="30"/>
        <v>650</v>
      </c>
      <c r="O69">
        <f t="shared" si="30"/>
        <v>636</v>
      </c>
      <c r="P69">
        <f t="shared" si="36"/>
        <v>1629</v>
      </c>
      <c r="S69">
        <f t="shared" si="31"/>
        <v>409</v>
      </c>
      <c r="T69">
        <f t="shared" si="31"/>
        <v>283</v>
      </c>
      <c r="U69">
        <f t="shared" si="31"/>
        <v>78</v>
      </c>
      <c r="V69">
        <f t="shared" si="31"/>
        <v>2620</v>
      </c>
      <c r="W69">
        <f t="shared" si="31"/>
        <v>861</v>
      </c>
      <c r="X69">
        <f t="shared" si="37"/>
        <v>4251</v>
      </c>
    </row>
    <row r="70" spans="2:24" x14ac:dyDescent="0.4">
      <c r="B70" t="s">
        <v>8</v>
      </c>
      <c r="C70" t="s">
        <v>8</v>
      </c>
      <c r="D70" t="s">
        <v>9</v>
      </c>
      <c r="E70" t="s">
        <v>9</v>
      </c>
      <c r="F70" t="s">
        <v>9</v>
      </c>
      <c r="G70" t="s">
        <v>9</v>
      </c>
      <c r="H70" t="s">
        <v>9</v>
      </c>
      <c r="I70">
        <f>VLOOKUP($B70,$A$3:$B$6,2,FALSE)
+VLOOKUP($C70,$A$3:$B$6,2,FALSE)
+VLOOKUP($D70,$A$3:$B$6,2,FALSE)
+VLOOKUP($E70,$A$3:$B$6,2,FALSE)
+VLOOKUP($F70,$A$3:$B$6,2,FALSE)
+VLOOKUP($G70,$A$3:$B$6,2,FALSE)
+VLOOKUP($H70,$A$3:$B$6,2,FALSE)</f>
        <v>800</v>
      </c>
      <c r="K70">
        <f>VLOOKUP($B70,$K$3:$W$6,K$33,FALSE)
+VLOOKUP($C70,$K$8:$W$11,K$33,FALSE)
+VLOOKUP($D70,$K$13:$W$16,K$33,FALSE)
+VLOOKUP($E70,$K$18:$W$21,K$33,FALSE)
+VLOOKUP($F70,$K$23:$W$26,K$33,FALSE)
+VLOOKUP($G70,$K$28:$W$31,K$33,FALSE)</f>
        <v>198</v>
      </c>
      <c r="L70">
        <f>VLOOKUP($B70,$K$3:$W$6,L$33,FALSE)
+VLOOKUP($C70,$K$8:$W$11,L$33,FALSE)
+VLOOKUP($D70,$K$13:$W$16,L$33,FALSE)
+VLOOKUP($E70,$K$18:$W$21,L$33,FALSE)
+VLOOKUP($F70,$K$23:$W$26,L$33,FALSE)
+VLOOKUP($G70,$K$28:$W$31,L$33,FALSE)</f>
        <v>80</v>
      </c>
      <c r="M70">
        <f>VLOOKUP($B70,$K$3:$W$6,M$33,FALSE)
+VLOOKUP($C70,$K$8:$W$11,M$33,FALSE)
+VLOOKUP($D70,$K$13:$W$16,M$33,FALSE)
+VLOOKUP($E70,$K$18:$W$21,M$33,FALSE)
+VLOOKUP($F70,$K$23:$W$26,M$33,FALSE)
+VLOOKUP($G70,$K$28:$W$31,M$33,FALSE)</f>
        <v>60</v>
      </c>
      <c r="N70">
        <f>VLOOKUP($B70,$K$3:$W$6,N$33,FALSE)
+VLOOKUP($C70,$K$8:$W$11,N$33,FALSE)
+VLOOKUP($D70,$K$13:$W$16,N$33,FALSE)
+VLOOKUP($E70,$K$18:$W$21,N$33,FALSE)
+VLOOKUP($F70,$K$23:$W$26,N$33,FALSE)
+VLOOKUP($G70,$K$28:$W$31,N$33,FALSE)</f>
        <v>600</v>
      </c>
      <c r="O70">
        <f>VLOOKUP($B70,$K$3:$W$6,O$33,FALSE)
+VLOOKUP($C70,$K$8:$W$11,O$33,FALSE)
+VLOOKUP($D70,$K$13:$W$16,O$33,FALSE)
+VLOOKUP($E70,$K$18:$W$21,O$33,FALSE)
+VLOOKUP($F70,$K$23:$W$26,O$33,FALSE)
+VLOOKUP($G70,$K$28:$W$31,O$33,FALSE)</f>
        <v>636</v>
      </c>
      <c r="P70">
        <f t="shared" ref="P70" si="38">SUM(K70:O70)</f>
        <v>1574</v>
      </c>
      <c r="S70">
        <f>VLOOKUP($B70,$K$3:$W$6,S$33,FALSE)
+VLOOKUP($C70,$K$8:$W$11,S$33,FALSE)
+VLOOKUP($D70,$K$13:$W$16,S$33,FALSE)
+VLOOKUP($E70,$K$18:$W$21,S$33,FALSE)
+VLOOKUP($F70,$K$23:$W$26,S$33,FALSE)
+VLOOKUP($G70,$K$28:$W$31,S$33,FALSE)</f>
        <v>409</v>
      </c>
      <c r="T70">
        <f>VLOOKUP($B70,$K$3:$W$6,T$33,FALSE)
+VLOOKUP($C70,$K$8:$W$11,T$33,FALSE)
+VLOOKUP($D70,$K$13:$W$16,T$33,FALSE)
+VLOOKUP($E70,$K$18:$W$21,T$33,FALSE)
+VLOOKUP($F70,$K$23:$W$26,T$33,FALSE)
+VLOOKUP($G70,$K$28:$W$31,T$33,FALSE)</f>
        <v>259</v>
      </c>
      <c r="U70">
        <f>VLOOKUP($B70,$K$3:$W$6,U$33,FALSE)
+VLOOKUP($C70,$K$8:$W$11,U$33,FALSE)
+VLOOKUP($D70,$K$13:$W$16,U$33,FALSE)
+VLOOKUP($E70,$K$18:$W$21,U$33,FALSE)
+VLOOKUP($F70,$K$23:$W$26,U$33,FALSE)
+VLOOKUP($G70,$K$28:$W$31,U$33,FALSE)</f>
        <v>78</v>
      </c>
      <c r="V70">
        <f>VLOOKUP($B70,$K$3:$W$6,V$33,FALSE)
+VLOOKUP($C70,$K$8:$W$11,V$33,FALSE)
+VLOOKUP($D70,$K$13:$W$16,V$33,FALSE)
+VLOOKUP($E70,$K$18:$W$21,V$33,FALSE)
+VLOOKUP($F70,$K$23:$W$26,V$33,FALSE)
+VLOOKUP($G70,$K$28:$W$31,V$33,FALSE)</f>
        <v>2403</v>
      </c>
      <c r="W70">
        <f>VLOOKUP($B70,$K$3:$W$6,W$33,FALSE)
+VLOOKUP($C70,$K$8:$W$11,W$33,FALSE)
+VLOOKUP($D70,$K$13:$W$16,W$33,FALSE)
+VLOOKUP($E70,$K$18:$W$21,W$33,FALSE)
+VLOOKUP($F70,$K$23:$W$26,W$33,FALSE)
+VLOOKUP($G70,$K$28:$W$31,W$33,FALSE)</f>
        <v>860</v>
      </c>
      <c r="X70">
        <f t="shared" ref="X70" si="39">SUM(S70:W70)</f>
        <v>4009</v>
      </c>
    </row>
  </sheetData>
  <phoneticPr fontId="1"/>
  <conditionalFormatting sqref="B35:H35 B47:H48 B53:H58 B61:H61">
    <cfRule type="cellIs" dxfId="171" priority="285" operator="equal">
      <formula>"UR"</formula>
    </cfRule>
    <cfRule type="cellIs" dxfId="170" priority="286" operator="equal">
      <formula>"SR"</formula>
    </cfRule>
    <cfRule type="cellIs" dxfId="169" priority="287" operator="equal">
      <formula>"R"</formula>
    </cfRule>
    <cfRule type="cellIs" dxfId="168" priority="288" operator="equal">
      <formula>"N"</formula>
    </cfRule>
  </conditionalFormatting>
  <conditionalFormatting sqref="D67">
    <cfRule type="cellIs" dxfId="167" priority="209" operator="equal">
      <formula>"UR"</formula>
    </cfRule>
    <cfRule type="cellIs" dxfId="166" priority="210" operator="equal">
      <formula>"SR"</formula>
    </cfRule>
    <cfRule type="cellIs" dxfId="165" priority="211" operator="equal">
      <formula>"R"</formula>
    </cfRule>
    <cfRule type="cellIs" dxfId="164" priority="212" operator="equal">
      <formula>"N"</formula>
    </cfRule>
  </conditionalFormatting>
  <conditionalFormatting sqref="B36:H46 B50:B52 D51:F52 H50:H52 B62:H64 B66:H66">
    <cfRule type="cellIs" dxfId="163" priority="277" operator="equal">
      <formula>"UR"</formula>
    </cfRule>
    <cfRule type="cellIs" dxfId="162" priority="278" operator="equal">
      <formula>"SR"</formula>
    </cfRule>
    <cfRule type="cellIs" dxfId="161" priority="279" operator="equal">
      <formula>"R"</formula>
    </cfRule>
    <cfRule type="cellIs" dxfId="160" priority="280" operator="equal">
      <formula>"N"</formula>
    </cfRule>
  </conditionalFormatting>
  <conditionalFormatting sqref="B67">
    <cfRule type="cellIs" dxfId="151" priority="217" operator="equal">
      <formula>"UR"</formula>
    </cfRule>
    <cfRule type="cellIs" dxfId="150" priority="218" operator="equal">
      <formula>"SR"</formula>
    </cfRule>
    <cfRule type="cellIs" dxfId="149" priority="219" operator="equal">
      <formula>"R"</formula>
    </cfRule>
    <cfRule type="cellIs" dxfId="148" priority="220" operator="equal">
      <formula>"N"</formula>
    </cfRule>
  </conditionalFormatting>
  <conditionalFormatting sqref="E50:F50">
    <cfRule type="cellIs" dxfId="147" priority="253" operator="equal">
      <formula>"UR"</formula>
    </cfRule>
    <cfRule type="cellIs" dxfId="146" priority="254" operator="equal">
      <formula>"SR"</formula>
    </cfRule>
    <cfRule type="cellIs" dxfId="145" priority="255" operator="equal">
      <formula>"R"</formula>
    </cfRule>
    <cfRule type="cellIs" dxfId="144" priority="256" operator="equal">
      <formula>"N"</formula>
    </cfRule>
  </conditionalFormatting>
  <conditionalFormatting sqref="D50">
    <cfRule type="cellIs" dxfId="143" priority="249" operator="equal">
      <formula>"UR"</formula>
    </cfRule>
    <cfRule type="cellIs" dxfId="142" priority="250" operator="equal">
      <formula>"SR"</formula>
    </cfRule>
    <cfRule type="cellIs" dxfId="141" priority="251" operator="equal">
      <formula>"R"</formula>
    </cfRule>
    <cfRule type="cellIs" dxfId="140" priority="252" operator="equal">
      <formula>"N"</formula>
    </cfRule>
  </conditionalFormatting>
  <conditionalFormatting sqref="D69:D70">
    <cfRule type="cellIs" dxfId="139" priority="149" operator="equal">
      <formula>"UR"</formula>
    </cfRule>
    <cfRule type="cellIs" dxfId="138" priority="150" operator="equal">
      <formula>"SR"</formula>
    </cfRule>
    <cfRule type="cellIs" dxfId="137" priority="151" operator="equal">
      <formula>"R"</formula>
    </cfRule>
    <cfRule type="cellIs" dxfId="136" priority="152" operator="equal">
      <formula>"N"</formula>
    </cfRule>
  </conditionalFormatting>
  <conditionalFormatting sqref="C68">
    <cfRule type="cellIs" dxfId="135" priority="185" operator="equal">
      <formula>"UR"</formula>
    </cfRule>
    <cfRule type="cellIs" dxfId="134" priority="186" operator="equal">
      <formula>"SR"</formula>
    </cfRule>
    <cfRule type="cellIs" dxfId="133" priority="187" operator="equal">
      <formula>"R"</formula>
    </cfRule>
    <cfRule type="cellIs" dxfId="132" priority="188" operator="equal">
      <formula>"N"</formula>
    </cfRule>
  </conditionalFormatting>
  <conditionalFormatting sqref="C69">
    <cfRule type="cellIs" dxfId="131" priority="113" operator="equal">
      <formula>"UR"</formula>
    </cfRule>
    <cfRule type="cellIs" dxfId="130" priority="114" operator="equal">
      <formula>"SR"</formula>
    </cfRule>
    <cfRule type="cellIs" dxfId="129" priority="115" operator="equal">
      <formula>"R"</formula>
    </cfRule>
    <cfRule type="cellIs" dxfId="128" priority="116" operator="equal">
      <formula>"N"</formula>
    </cfRule>
  </conditionalFormatting>
  <conditionalFormatting sqref="H69:H70">
    <cfRule type="cellIs" dxfId="127" priority="121" operator="equal">
      <formula>"UR"</formula>
    </cfRule>
    <cfRule type="cellIs" dxfId="126" priority="122" operator="equal">
      <formula>"SR"</formula>
    </cfRule>
    <cfRule type="cellIs" dxfId="125" priority="123" operator="equal">
      <formula>"R"</formula>
    </cfRule>
    <cfRule type="cellIs" dxfId="124" priority="124" operator="equal">
      <formula>"N"</formula>
    </cfRule>
  </conditionalFormatting>
  <conditionalFormatting sqref="B69">
    <cfRule type="cellIs" dxfId="123" priority="125" operator="equal">
      <formula>"UR"</formula>
    </cfRule>
    <cfRule type="cellIs" dxfId="122" priority="126" operator="equal">
      <formula>"SR"</formula>
    </cfRule>
    <cfRule type="cellIs" dxfId="121" priority="127" operator="equal">
      <formula>"R"</formula>
    </cfRule>
    <cfRule type="cellIs" dxfId="120" priority="128" operator="equal">
      <formula>"N"</formula>
    </cfRule>
  </conditionalFormatting>
  <conditionalFormatting sqref="C70">
    <cfRule type="cellIs" dxfId="119" priority="77" operator="equal">
      <formula>"UR"</formula>
    </cfRule>
    <cfRule type="cellIs" dxfId="118" priority="78" operator="equal">
      <formula>"SR"</formula>
    </cfRule>
    <cfRule type="cellIs" dxfId="117" priority="79" operator="equal">
      <formula>"R"</formula>
    </cfRule>
    <cfRule type="cellIs" dxfId="116" priority="80" operator="equal">
      <formula>"N"</formula>
    </cfRule>
  </conditionalFormatting>
  <conditionalFormatting sqref="C50:C51">
    <cfRule type="cellIs" dxfId="115" priority="29" operator="equal">
      <formula>"UR"</formula>
    </cfRule>
    <cfRule type="cellIs" dxfId="114" priority="30" operator="equal">
      <formula>"SR"</formula>
    </cfRule>
    <cfRule type="cellIs" dxfId="113" priority="31" operator="equal">
      <formula>"R"</formula>
    </cfRule>
    <cfRule type="cellIs" dxfId="112" priority="32" operator="equal">
      <formula>"N"</formula>
    </cfRule>
  </conditionalFormatting>
  <conditionalFormatting sqref="E69:E70">
    <cfRule type="cellIs" dxfId="111" priority="145" operator="equal">
      <formula>"UR"</formula>
    </cfRule>
    <cfRule type="cellIs" dxfId="110" priority="146" operator="equal">
      <formula>"SR"</formula>
    </cfRule>
    <cfRule type="cellIs" dxfId="109" priority="147" operator="equal">
      <formula>"R"</formula>
    </cfRule>
    <cfRule type="cellIs" dxfId="108" priority="148" operator="equal">
      <formula>"N"</formula>
    </cfRule>
  </conditionalFormatting>
  <conditionalFormatting sqref="C67">
    <cfRule type="cellIs" dxfId="107" priority="213" operator="equal">
      <formula>"UR"</formula>
    </cfRule>
    <cfRule type="cellIs" dxfId="106" priority="214" operator="equal">
      <formula>"SR"</formula>
    </cfRule>
    <cfRule type="cellIs" dxfId="105" priority="215" operator="equal">
      <formula>"R"</formula>
    </cfRule>
    <cfRule type="cellIs" dxfId="104" priority="216" operator="equal">
      <formula>"N"</formula>
    </cfRule>
  </conditionalFormatting>
  <conditionalFormatting sqref="E67">
    <cfRule type="cellIs" dxfId="103" priority="205" operator="equal">
      <formula>"UR"</formula>
    </cfRule>
    <cfRule type="cellIs" dxfId="102" priority="206" operator="equal">
      <formula>"SR"</formula>
    </cfRule>
    <cfRule type="cellIs" dxfId="101" priority="207" operator="equal">
      <formula>"R"</formula>
    </cfRule>
    <cfRule type="cellIs" dxfId="100" priority="208" operator="equal">
      <formula>"N"</formula>
    </cfRule>
  </conditionalFormatting>
  <conditionalFormatting sqref="F67">
    <cfRule type="cellIs" dxfId="99" priority="201" operator="equal">
      <formula>"UR"</formula>
    </cfRule>
    <cfRule type="cellIs" dxfId="98" priority="202" operator="equal">
      <formula>"SR"</formula>
    </cfRule>
    <cfRule type="cellIs" dxfId="97" priority="203" operator="equal">
      <formula>"R"</formula>
    </cfRule>
    <cfRule type="cellIs" dxfId="96" priority="204" operator="equal">
      <formula>"N"</formula>
    </cfRule>
  </conditionalFormatting>
  <conditionalFormatting sqref="G67">
    <cfRule type="cellIs" dxfId="95" priority="197" operator="equal">
      <formula>"UR"</formula>
    </cfRule>
    <cfRule type="cellIs" dxfId="94" priority="198" operator="equal">
      <formula>"SR"</formula>
    </cfRule>
    <cfRule type="cellIs" dxfId="93" priority="199" operator="equal">
      <formula>"R"</formula>
    </cfRule>
    <cfRule type="cellIs" dxfId="92" priority="200" operator="equal">
      <formula>"N"</formula>
    </cfRule>
  </conditionalFormatting>
  <conditionalFormatting sqref="H67">
    <cfRule type="cellIs" dxfId="91" priority="193" operator="equal">
      <formula>"UR"</formula>
    </cfRule>
    <cfRule type="cellIs" dxfId="90" priority="194" operator="equal">
      <formula>"SR"</formula>
    </cfRule>
    <cfRule type="cellIs" dxfId="89" priority="195" operator="equal">
      <formula>"R"</formula>
    </cfRule>
    <cfRule type="cellIs" dxfId="88" priority="196" operator="equal">
      <formula>"N"</formula>
    </cfRule>
  </conditionalFormatting>
  <conditionalFormatting sqref="D68">
    <cfRule type="cellIs" dxfId="87" priority="181" operator="equal">
      <formula>"UR"</formula>
    </cfRule>
    <cfRule type="cellIs" dxfId="86" priority="182" operator="equal">
      <formula>"SR"</formula>
    </cfRule>
    <cfRule type="cellIs" dxfId="85" priority="183" operator="equal">
      <formula>"R"</formula>
    </cfRule>
    <cfRule type="cellIs" dxfId="84" priority="184" operator="equal">
      <formula>"N"</formula>
    </cfRule>
  </conditionalFormatting>
  <conditionalFormatting sqref="D70">
    <cfRule type="cellIs" dxfId="83" priority="109" operator="equal">
      <formula>"UR"</formula>
    </cfRule>
    <cfRule type="cellIs" dxfId="82" priority="110" operator="equal">
      <formula>"SR"</formula>
    </cfRule>
    <cfRule type="cellIs" dxfId="81" priority="111" operator="equal">
      <formula>"R"</formula>
    </cfRule>
    <cfRule type="cellIs" dxfId="80" priority="112" operator="equal">
      <formula>"N"</formula>
    </cfRule>
  </conditionalFormatting>
  <conditionalFormatting sqref="E68">
    <cfRule type="cellIs" dxfId="79" priority="177" operator="equal">
      <formula>"UR"</formula>
    </cfRule>
    <cfRule type="cellIs" dxfId="78" priority="178" operator="equal">
      <formula>"SR"</formula>
    </cfRule>
    <cfRule type="cellIs" dxfId="77" priority="179" operator="equal">
      <formula>"R"</formula>
    </cfRule>
    <cfRule type="cellIs" dxfId="76" priority="180" operator="equal">
      <formula>"N"</formula>
    </cfRule>
  </conditionalFormatting>
  <conditionalFormatting sqref="F68">
    <cfRule type="cellIs" dxfId="75" priority="173" operator="equal">
      <formula>"UR"</formula>
    </cfRule>
    <cfRule type="cellIs" dxfId="74" priority="174" operator="equal">
      <formula>"SR"</formula>
    </cfRule>
    <cfRule type="cellIs" dxfId="73" priority="175" operator="equal">
      <formula>"R"</formula>
    </cfRule>
    <cfRule type="cellIs" dxfId="72" priority="176" operator="equal">
      <formula>"N"</formula>
    </cfRule>
  </conditionalFormatting>
  <conditionalFormatting sqref="G68">
    <cfRule type="cellIs" dxfId="71" priority="169" operator="equal">
      <formula>"UR"</formula>
    </cfRule>
    <cfRule type="cellIs" dxfId="70" priority="170" operator="equal">
      <formula>"SR"</formula>
    </cfRule>
    <cfRule type="cellIs" dxfId="69" priority="171" operator="equal">
      <formula>"R"</formula>
    </cfRule>
    <cfRule type="cellIs" dxfId="68" priority="172" operator="equal">
      <formula>"N"</formula>
    </cfRule>
  </conditionalFormatting>
  <conditionalFormatting sqref="C52">
    <cfRule type="cellIs" dxfId="67" priority="25" operator="equal">
      <formula>"UR"</formula>
    </cfRule>
    <cfRule type="cellIs" dxfId="66" priority="26" operator="equal">
      <formula>"SR"</formula>
    </cfRule>
    <cfRule type="cellIs" dxfId="65" priority="27" operator="equal">
      <formula>"R"</formula>
    </cfRule>
    <cfRule type="cellIs" dxfId="64" priority="28" operator="equal">
      <formula>"N"</formula>
    </cfRule>
  </conditionalFormatting>
  <conditionalFormatting sqref="D49">
    <cfRule type="cellIs" dxfId="63" priority="13" operator="equal">
      <formula>"UR"</formula>
    </cfRule>
    <cfRule type="cellIs" dxfId="62" priority="14" operator="equal">
      <formula>"SR"</formula>
    </cfRule>
    <cfRule type="cellIs" dxfId="61" priority="15" operator="equal">
      <formula>"R"</formula>
    </cfRule>
    <cfRule type="cellIs" dxfId="60" priority="16" operator="equal">
      <formula>"N"</formula>
    </cfRule>
  </conditionalFormatting>
  <conditionalFormatting sqref="H68">
    <cfRule type="cellIs" dxfId="59" priority="161" operator="equal">
      <formula>"UR"</formula>
    </cfRule>
    <cfRule type="cellIs" dxfId="58" priority="162" operator="equal">
      <formula>"SR"</formula>
    </cfRule>
    <cfRule type="cellIs" dxfId="57" priority="163" operator="equal">
      <formula>"R"</formula>
    </cfRule>
    <cfRule type="cellIs" dxfId="56" priority="164" operator="equal">
      <formula>"N"</formula>
    </cfRule>
  </conditionalFormatting>
  <conditionalFormatting sqref="B68">
    <cfRule type="cellIs" dxfId="55" priority="157" operator="equal">
      <formula>"UR"</formula>
    </cfRule>
    <cfRule type="cellIs" dxfId="54" priority="158" operator="equal">
      <formula>"SR"</formula>
    </cfRule>
    <cfRule type="cellIs" dxfId="53" priority="159" operator="equal">
      <formula>"R"</formula>
    </cfRule>
    <cfRule type="cellIs" dxfId="52" priority="160" operator="equal">
      <formula>"N"</formula>
    </cfRule>
  </conditionalFormatting>
  <conditionalFormatting sqref="F69:F70">
    <cfRule type="cellIs" dxfId="51" priority="141" operator="equal">
      <formula>"UR"</formula>
    </cfRule>
    <cfRule type="cellIs" dxfId="50" priority="142" operator="equal">
      <formula>"SR"</formula>
    </cfRule>
    <cfRule type="cellIs" dxfId="49" priority="143" operator="equal">
      <formula>"R"</formula>
    </cfRule>
    <cfRule type="cellIs" dxfId="48" priority="144" operator="equal">
      <formula>"N"</formula>
    </cfRule>
  </conditionalFormatting>
  <conditionalFormatting sqref="G69:G70">
    <cfRule type="cellIs" dxfId="47" priority="137" operator="equal">
      <formula>"UR"</formula>
    </cfRule>
    <cfRule type="cellIs" dxfId="46" priority="138" operator="equal">
      <formula>"SR"</formula>
    </cfRule>
    <cfRule type="cellIs" dxfId="45" priority="139" operator="equal">
      <formula>"R"</formula>
    </cfRule>
    <cfRule type="cellIs" dxfId="44" priority="140" operator="equal">
      <formula>"N"</formula>
    </cfRule>
  </conditionalFormatting>
  <conditionalFormatting sqref="G50">
    <cfRule type="cellIs" dxfId="43" priority="33" operator="equal">
      <formula>"UR"</formula>
    </cfRule>
    <cfRule type="cellIs" dxfId="42" priority="34" operator="equal">
      <formula>"SR"</formula>
    </cfRule>
    <cfRule type="cellIs" dxfId="41" priority="35" operator="equal">
      <formula>"R"</formula>
    </cfRule>
    <cfRule type="cellIs" dxfId="40" priority="36" operator="equal">
      <formula>"N"</formula>
    </cfRule>
  </conditionalFormatting>
  <conditionalFormatting sqref="H70">
    <cfRule type="cellIs" dxfId="39" priority="89" operator="equal">
      <formula>"UR"</formula>
    </cfRule>
    <cfRule type="cellIs" dxfId="38" priority="90" operator="equal">
      <formula>"SR"</formula>
    </cfRule>
    <cfRule type="cellIs" dxfId="37" priority="91" operator="equal">
      <formula>"R"</formula>
    </cfRule>
    <cfRule type="cellIs" dxfId="36" priority="92" operator="equal">
      <formula>"N"</formula>
    </cfRule>
  </conditionalFormatting>
  <conditionalFormatting sqref="B70">
    <cfRule type="cellIs" dxfId="35" priority="81" operator="equal">
      <formula>"UR"</formula>
    </cfRule>
    <cfRule type="cellIs" dxfId="34" priority="82" operator="equal">
      <formula>"SR"</formula>
    </cfRule>
    <cfRule type="cellIs" dxfId="33" priority="83" operator="equal">
      <formula>"R"</formula>
    </cfRule>
    <cfRule type="cellIs" dxfId="32" priority="84" operator="equal">
      <formula>"N"</formula>
    </cfRule>
  </conditionalFormatting>
  <conditionalFormatting sqref="B49:C49 E49:H49">
    <cfRule type="cellIs" dxfId="31" priority="17" operator="equal">
      <formula>"UR"</formula>
    </cfRule>
    <cfRule type="cellIs" dxfId="30" priority="18" operator="equal">
      <formula>"SR"</formula>
    </cfRule>
    <cfRule type="cellIs" dxfId="29" priority="19" operator="equal">
      <formula>"R"</formula>
    </cfRule>
    <cfRule type="cellIs" dxfId="28" priority="20" operator="equal">
      <formula>"N"</formula>
    </cfRule>
  </conditionalFormatting>
  <conditionalFormatting sqref="E70">
    <cfRule type="cellIs" dxfId="27" priority="105" operator="equal">
      <formula>"UR"</formula>
    </cfRule>
    <cfRule type="cellIs" dxfId="26" priority="106" operator="equal">
      <formula>"SR"</formula>
    </cfRule>
    <cfRule type="cellIs" dxfId="25" priority="107" operator="equal">
      <formula>"R"</formula>
    </cfRule>
    <cfRule type="cellIs" dxfId="24" priority="108" operator="equal">
      <formula>"N"</formula>
    </cfRule>
  </conditionalFormatting>
  <conditionalFormatting sqref="F70">
    <cfRule type="cellIs" dxfId="23" priority="101" operator="equal">
      <formula>"UR"</formula>
    </cfRule>
    <cfRule type="cellIs" dxfId="22" priority="102" operator="equal">
      <formula>"SR"</formula>
    </cfRule>
    <cfRule type="cellIs" dxfId="21" priority="103" operator="equal">
      <formula>"R"</formula>
    </cfRule>
    <cfRule type="cellIs" dxfId="20" priority="104" operator="equal">
      <formula>"N"</formula>
    </cfRule>
  </conditionalFormatting>
  <conditionalFormatting sqref="G70">
    <cfRule type="cellIs" dxfId="19" priority="97" operator="equal">
      <formula>"UR"</formula>
    </cfRule>
    <cfRule type="cellIs" dxfId="18" priority="98" operator="equal">
      <formula>"SR"</formula>
    </cfRule>
    <cfRule type="cellIs" dxfId="17" priority="99" operator="equal">
      <formula>"R"</formula>
    </cfRule>
    <cfRule type="cellIs" dxfId="16" priority="100" operator="equal">
      <formula>"N"</formula>
    </cfRule>
  </conditionalFormatting>
  <conditionalFormatting sqref="G51:G52">
    <cfRule type="cellIs" dxfId="15" priority="37" operator="equal">
      <formula>"UR"</formula>
    </cfRule>
    <cfRule type="cellIs" dxfId="14" priority="38" operator="equal">
      <formula>"SR"</formula>
    </cfRule>
    <cfRule type="cellIs" dxfId="13" priority="39" operator="equal">
      <formula>"R"</formula>
    </cfRule>
    <cfRule type="cellIs" dxfId="12" priority="40" operator="equal">
      <formula>"N"</formula>
    </cfRule>
  </conditionalFormatting>
  <conditionalFormatting sqref="B59:E59 G59:H59 B60:H61">
    <cfRule type="cellIs" dxfId="11" priority="9" operator="equal">
      <formula>"UR"</formula>
    </cfRule>
    <cfRule type="cellIs" dxfId="10" priority="10" operator="equal">
      <formula>"SR"</formula>
    </cfRule>
    <cfRule type="cellIs" dxfId="9" priority="11" operator="equal">
      <formula>"R"</formula>
    </cfRule>
    <cfRule type="cellIs" dxfId="8" priority="12" operator="equal">
      <formula>"N"</formula>
    </cfRule>
  </conditionalFormatting>
  <conditionalFormatting sqref="F59">
    <cfRule type="cellIs" dxfId="7" priority="5" operator="equal">
      <formula>"UR"</formula>
    </cfRule>
    <cfRule type="cellIs" dxfId="6" priority="6" operator="equal">
      <formula>"SR"</formula>
    </cfRule>
    <cfRule type="cellIs" dxfId="5" priority="7" operator="equal">
      <formula>"R"</formula>
    </cfRule>
    <cfRule type="cellIs" dxfId="4" priority="8" operator="equal">
      <formula>"N"</formula>
    </cfRule>
  </conditionalFormatting>
  <conditionalFormatting sqref="B65:H65">
    <cfRule type="cellIs" dxfId="3" priority="1" operator="equal">
      <formula>"UR"</formula>
    </cfRule>
    <cfRule type="cellIs" dxfId="2" priority="2" operator="equal">
      <formula>"SR"</formula>
    </cfRule>
    <cfRule type="cellIs" dxfId="1" priority="3" operator="equal">
      <formula>"R"</formula>
    </cfRule>
    <cfRule type="cellIs" dxfId="0" priority="4" operator="equal">
      <formula>"N"</formula>
    </cfRule>
  </conditionalFormatting>
  <dataValidations disablePrompts="1" count="1">
    <dataValidation type="list" allowBlank="1" showInputMessage="1" showErrorMessage="1" sqref="B25:B30 B35:H70" xr:uid="{9042781B-B86B-4048-AB1E-D1BCFA5B7F9E}">
      <formula1>$K$8:$K$11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onotakuya</dc:creator>
  <cp:lastModifiedBy>onotakuya</cp:lastModifiedBy>
  <dcterms:created xsi:type="dcterms:W3CDTF">2021-02-04T23:58:16Z</dcterms:created>
  <dcterms:modified xsi:type="dcterms:W3CDTF">2021-02-05T04:28:40Z</dcterms:modified>
</cp:coreProperties>
</file>