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4" activeTab="4"/>
  </bookViews>
  <sheets>
    <sheet name="abbreviations and subdivisions" sheetId="2" r:id="rId1"/>
    <sheet name="Table 2.4+2.6 lobe volumes" sheetId="1" r:id="rId2"/>
    <sheet name="lobe volumes converted" sheetId="5" r:id="rId3"/>
    <sheet name="Presence in Lindgren tree" sheetId="3" r:id="rId4"/>
    <sheet name="lindgren appendix" sheetId="4" r:id="rId5"/>
  </sheets>
  <calcPr calcId="125725"/>
</workbook>
</file>

<file path=xl/calcChain.xml><?xml version="1.0" encoding="utf-8"?>
<calcChain xmlns="http://schemas.openxmlformats.org/spreadsheetml/2006/main">
  <c r="AA183" i="5"/>
  <c r="AB205"/>
  <c r="AA205"/>
  <c r="Z205"/>
  <c r="AA204"/>
  <c r="Z204"/>
  <c r="AA203"/>
  <c r="Z203"/>
  <c r="AA202"/>
  <c r="Z202"/>
  <c r="AA201"/>
  <c r="Z201"/>
  <c r="AB200"/>
  <c r="AA200"/>
  <c r="Z200"/>
  <c r="AB199"/>
  <c r="AA199"/>
  <c r="Z199"/>
  <c r="AA198"/>
  <c r="Z198"/>
  <c r="AA197"/>
  <c r="Z197"/>
  <c r="AA196"/>
  <c r="Z196"/>
  <c r="AA195"/>
  <c r="Z195"/>
  <c r="AA194"/>
  <c r="Z194"/>
  <c r="AA193"/>
  <c r="Z193"/>
  <c r="AA192"/>
  <c r="Z192"/>
  <c r="AA191"/>
  <c r="Z191"/>
  <c r="AB190"/>
  <c r="AA190"/>
  <c r="Z190"/>
  <c r="AB189"/>
  <c r="AA189"/>
  <c r="Z189"/>
  <c r="AB188"/>
  <c r="AA188"/>
  <c r="Z188"/>
  <c r="AB187"/>
  <c r="AA187"/>
  <c r="Z187"/>
  <c r="AB186"/>
  <c r="AA186"/>
  <c r="Z186"/>
  <c r="AB185"/>
  <c r="AA185"/>
  <c r="Z185"/>
  <c r="AB184"/>
  <c r="AA184"/>
  <c r="Z184"/>
  <c r="AB183"/>
  <c r="Z183"/>
  <c r="AB182"/>
  <c r="AA182"/>
  <c r="Z182"/>
  <c r="AB181"/>
  <c r="AA181"/>
  <c r="Z181"/>
  <c r="AB180"/>
  <c r="AA180"/>
  <c r="Z180"/>
  <c r="AB179"/>
  <c r="AA179"/>
  <c r="Z179"/>
  <c r="AB178"/>
  <c r="AA178"/>
  <c r="Z178"/>
  <c r="AB177"/>
  <c r="AA177"/>
  <c r="Z177"/>
  <c r="AA176"/>
  <c r="Z176"/>
  <c r="AB175"/>
  <c r="AA175"/>
  <c r="Z175"/>
  <c r="AB174"/>
  <c r="AA174"/>
  <c r="Z174"/>
  <c r="AB173"/>
  <c r="AA173"/>
  <c r="Z173"/>
  <c r="AB172"/>
  <c r="AA172"/>
  <c r="Z172"/>
  <c r="AB171"/>
  <c r="AA171"/>
  <c r="Z171"/>
  <c r="AB170"/>
  <c r="AA170"/>
  <c r="Z170"/>
  <c r="AB169"/>
  <c r="AA169"/>
  <c r="Z169"/>
  <c r="AB168"/>
  <c r="AA168"/>
  <c r="Z168"/>
  <c r="AB167"/>
  <c r="AA167"/>
  <c r="Z167"/>
  <c r="AB166"/>
  <c r="AA166"/>
  <c r="Z166"/>
  <c r="AB165"/>
  <c r="AA165"/>
  <c r="Z165"/>
  <c r="AB164"/>
  <c r="AA164"/>
  <c r="Z164"/>
  <c r="AB163"/>
  <c r="AA163"/>
  <c r="Z163"/>
  <c r="AB162"/>
  <c r="AA162"/>
  <c r="Z162"/>
  <c r="AB161"/>
  <c r="AA161"/>
  <c r="Z161"/>
  <c r="AB160"/>
  <c r="AA160"/>
  <c r="Z160"/>
  <c r="AB159"/>
  <c r="AA159"/>
  <c r="Z159"/>
  <c r="AB158"/>
  <c r="AA158"/>
  <c r="Z158"/>
  <c r="AB157"/>
  <c r="AA157"/>
  <c r="Z157"/>
  <c r="AB156"/>
  <c r="AA156"/>
  <c r="Z156"/>
  <c r="AB155"/>
  <c r="AA155"/>
  <c r="Z155"/>
  <c r="AB154"/>
  <c r="AA154"/>
  <c r="Z154"/>
  <c r="AB153"/>
  <c r="AA153"/>
  <c r="Z153"/>
  <c r="AB152"/>
  <c r="AA152"/>
  <c r="Z152"/>
  <c r="AB151"/>
  <c r="AA151"/>
  <c r="Z151"/>
  <c r="AB150"/>
  <c r="AA150"/>
  <c r="Z150"/>
  <c r="AB149"/>
  <c r="AA149"/>
  <c r="Z149"/>
  <c r="AB148"/>
  <c r="AA148"/>
  <c r="Z148"/>
  <c r="AB147"/>
  <c r="AA147"/>
  <c r="Z147"/>
  <c r="AB146"/>
  <c r="AA146"/>
  <c r="Z146"/>
  <c r="AB145"/>
  <c r="AA145"/>
  <c r="Z145"/>
  <c r="AB144"/>
  <c r="AA144"/>
  <c r="Z144"/>
  <c r="AB143"/>
  <c r="AA143"/>
  <c r="Z143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S166"/>
  <c r="T204"/>
  <c r="S204"/>
  <c r="T203"/>
  <c r="S203"/>
  <c r="T202"/>
  <c r="S202"/>
  <c r="T201"/>
  <c r="S201"/>
  <c r="T200"/>
  <c r="S200"/>
  <c r="T199"/>
  <c r="S199"/>
  <c r="T198"/>
  <c r="S198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T181"/>
  <c r="S181"/>
  <c r="T180"/>
  <c r="S180"/>
  <c r="T179"/>
  <c r="S179"/>
  <c r="T178"/>
  <c r="S178"/>
  <c r="T177"/>
  <c r="S177"/>
  <c r="T176"/>
  <c r="S176"/>
  <c r="T175"/>
  <c r="S175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T165"/>
  <c r="S165"/>
  <c r="T164"/>
  <c r="S164"/>
  <c r="T163"/>
  <c r="S163"/>
  <c r="T162"/>
  <c r="S162"/>
  <c r="T161"/>
  <c r="S161"/>
  <c r="T160"/>
  <c r="S160"/>
  <c r="T159"/>
  <c r="S159"/>
  <c r="T158"/>
  <c r="S158"/>
  <c r="T157"/>
  <c r="S157"/>
  <c r="T156"/>
  <c r="S156"/>
  <c r="T155"/>
  <c r="S155"/>
  <c r="T154"/>
  <c r="S154"/>
  <c r="T153"/>
  <c r="S153"/>
  <c r="T152"/>
  <c r="S152"/>
  <c r="T151"/>
  <c r="S151"/>
  <c r="T150"/>
  <c r="S150"/>
  <c r="T149"/>
  <c r="S149"/>
  <c r="T148"/>
  <c r="S148"/>
  <c r="T147"/>
  <c r="S147"/>
  <c r="T146"/>
  <c r="S146"/>
  <c r="T145"/>
  <c r="S145"/>
  <c r="S143"/>
  <c r="Q205"/>
  <c r="P205"/>
  <c r="O205"/>
  <c r="N205"/>
  <c r="M205"/>
  <c r="L205"/>
  <c r="K205"/>
  <c r="J205"/>
  <c r="I205"/>
  <c r="H205"/>
  <c r="G205"/>
  <c r="F205"/>
  <c r="E205"/>
  <c r="D205"/>
  <c r="Q204"/>
  <c r="P204"/>
  <c r="O204"/>
  <c r="N204"/>
  <c r="M204"/>
  <c r="L204"/>
  <c r="K204"/>
  <c r="J204"/>
  <c r="I204"/>
  <c r="H204"/>
  <c r="G204"/>
  <c r="F204"/>
  <c r="E204"/>
  <c r="D204"/>
  <c r="Q203"/>
  <c r="P203"/>
  <c r="O203"/>
  <c r="N203"/>
  <c r="M203"/>
  <c r="L203"/>
  <c r="K203"/>
  <c r="J203"/>
  <c r="I203"/>
  <c r="H203"/>
  <c r="G203"/>
  <c r="F203"/>
  <c r="E203"/>
  <c r="D203"/>
  <c r="Q202"/>
  <c r="P202"/>
  <c r="O202"/>
  <c r="N202"/>
  <c r="M202"/>
  <c r="L202"/>
  <c r="K202"/>
  <c r="J202"/>
  <c r="I202"/>
  <c r="H202"/>
  <c r="G202"/>
  <c r="F202"/>
  <c r="E202"/>
  <c r="D202"/>
  <c r="Q201"/>
  <c r="P201"/>
  <c r="O201"/>
  <c r="N201"/>
  <c r="M201"/>
  <c r="L201"/>
  <c r="K201"/>
  <c r="J201"/>
  <c r="I201"/>
  <c r="H201"/>
  <c r="G201"/>
  <c r="F201"/>
  <c r="E201"/>
  <c r="D201"/>
  <c r="Q200"/>
  <c r="P200"/>
  <c r="O200"/>
  <c r="N200"/>
  <c r="M200"/>
  <c r="L200"/>
  <c r="K200"/>
  <c r="J200"/>
  <c r="I200"/>
  <c r="H200"/>
  <c r="G200"/>
  <c r="F200"/>
  <c r="E200"/>
  <c r="D200"/>
  <c r="Q199"/>
  <c r="P199"/>
  <c r="O199"/>
  <c r="N199"/>
  <c r="M199"/>
  <c r="L199"/>
  <c r="K199"/>
  <c r="J199"/>
  <c r="I199"/>
  <c r="H199"/>
  <c r="G199"/>
  <c r="F199"/>
  <c r="E199"/>
  <c r="D199"/>
  <c r="Q198"/>
  <c r="P198"/>
  <c r="O198"/>
  <c r="N198"/>
  <c r="M198"/>
  <c r="L198"/>
  <c r="K198"/>
  <c r="J198"/>
  <c r="I198"/>
  <c r="H198"/>
  <c r="G198"/>
  <c r="F198"/>
  <c r="E198"/>
  <c r="D198"/>
  <c r="Q197"/>
  <c r="P197"/>
  <c r="O197"/>
  <c r="N197"/>
  <c r="M197"/>
  <c r="L197"/>
  <c r="K197"/>
  <c r="J197"/>
  <c r="I197"/>
  <c r="H197"/>
  <c r="G197"/>
  <c r="F197"/>
  <c r="E197"/>
  <c r="D197"/>
  <c r="Q196"/>
  <c r="P196"/>
  <c r="O196"/>
  <c r="N196"/>
  <c r="M196"/>
  <c r="L196"/>
  <c r="K196"/>
  <c r="J196"/>
  <c r="I196"/>
  <c r="H196"/>
  <c r="G196"/>
  <c r="F196"/>
  <c r="E196"/>
  <c r="D196"/>
  <c r="Q195"/>
  <c r="P195"/>
  <c r="O195"/>
  <c r="N195"/>
  <c r="M195"/>
  <c r="L195"/>
  <c r="K195"/>
  <c r="J195"/>
  <c r="I195"/>
  <c r="H195"/>
  <c r="G195"/>
  <c r="F195"/>
  <c r="E195"/>
  <c r="D195"/>
  <c r="Q194"/>
  <c r="P194"/>
  <c r="O194"/>
  <c r="N194"/>
  <c r="M194"/>
  <c r="L194"/>
  <c r="K194"/>
  <c r="J194"/>
  <c r="I194"/>
  <c r="H194"/>
  <c r="G194"/>
  <c r="F194"/>
  <c r="E194"/>
  <c r="D194"/>
  <c r="Q193"/>
  <c r="P193"/>
  <c r="O193"/>
  <c r="N193"/>
  <c r="M193"/>
  <c r="L193"/>
  <c r="K193"/>
  <c r="J193"/>
  <c r="I193"/>
  <c r="H193"/>
  <c r="G193"/>
  <c r="F193"/>
  <c r="E193"/>
  <c r="D193"/>
  <c r="Q192"/>
  <c r="P192"/>
  <c r="O192"/>
  <c r="N192"/>
  <c r="M192"/>
  <c r="L192"/>
  <c r="K192"/>
  <c r="J192"/>
  <c r="I192"/>
  <c r="H192"/>
  <c r="G192"/>
  <c r="F192"/>
  <c r="E192"/>
  <c r="D192"/>
  <c r="Q191"/>
  <c r="P191"/>
  <c r="O191"/>
  <c r="N191"/>
  <c r="M191"/>
  <c r="L191"/>
  <c r="K191"/>
  <c r="J191"/>
  <c r="I191"/>
  <c r="H191"/>
  <c r="G191"/>
  <c r="F191"/>
  <c r="E191"/>
  <c r="D191"/>
  <c r="Q190"/>
  <c r="P190"/>
  <c r="O190"/>
  <c r="N190"/>
  <c r="M190"/>
  <c r="L190"/>
  <c r="K190"/>
  <c r="J190"/>
  <c r="I190"/>
  <c r="H190"/>
  <c r="G190"/>
  <c r="F190"/>
  <c r="E190"/>
  <c r="D190"/>
  <c r="Q189"/>
  <c r="P189"/>
  <c r="O189"/>
  <c r="N189"/>
  <c r="M189"/>
  <c r="L189"/>
  <c r="K189"/>
  <c r="J189"/>
  <c r="I189"/>
  <c r="H189"/>
  <c r="G189"/>
  <c r="F189"/>
  <c r="E189"/>
  <c r="D189"/>
  <c r="Q188"/>
  <c r="P188"/>
  <c r="O188"/>
  <c r="N188"/>
  <c r="M188"/>
  <c r="L188"/>
  <c r="K188"/>
  <c r="J188"/>
  <c r="I188"/>
  <c r="H188"/>
  <c r="G188"/>
  <c r="F188"/>
  <c r="E188"/>
  <c r="D188"/>
  <c r="Q187"/>
  <c r="P187"/>
  <c r="O187"/>
  <c r="N187"/>
  <c r="M187"/>
  <c r="L187"/>
  <c r="K187"/>
  <c r="J187"/>
  <c r="I187"/>
  <c r="H187"/>
  <c r="G187"/>
  <c r="F187"/>
  <c r="E187"/>
  <c r="D187"/>
  <c r="Q186"/>
  <c r="P186"/>
  <c r="O186"/>
  <c r="N186"/>
  <c r="M186"/>
  <c r="L186"/>
  <c r="K186"/>
  <c r="J186"/>
  <c r="I186"/>
  <c r="H186"/>
  <c r="G186"/>
  <c r="F186"/>
  <c r="E186"/>
  <c r="D186"/>
  <c r="Q185"/>
  <c r="P185"/>
  <c r="O185"/>
  <c r="N185"/>
  <c r="M185"/>
  <c r="L185"/>
  <c r="K185"/>
  <c r="J185"/>
  <c r="I185"/>
  <c r="H185"/>
  <c r="G185"/>
  <c r="F185"/>
  <c r="E185"/>
  <c r="D185"/>
  <c r="Q184"/>
  <c r="P184"/>
  <c r="O184"/>
  <c r="N184"/>
  <c r="M184"/>
  <c r="L184"/>
  <c r="K184"/>
  <c r="J184"/>
  <c r="I184"/>
  <c r="H184"/>
  <c r="G184"/>
  <c r="F184"/>
  <c r="E184"/>
  <c r="D184"/>
  <c r="Q183"/>
  <c r="P183"/>
  <c r="O183"/>
  <c r="N183"/>
  <c r="M183"/>
  <c r="L183"/>
  <c r="K183"/>
  <c r="J183"/>
  <c r="I183"/>
  <c r="H183"/>
  <c r="G183"/>
  <c r="F183"/>
  <c r="E183"/>
  <c r="D183"/>
  <c r="Q182"/>
  <c r="P182"/>
  <c r="O182"/>
  <c r="N182"/>
  <c r="M182"/>
  <c r="L182"/>
  <c r="K182"/>
  <c r="J182"/>
  <c r="I182"/>
  <c r="H182"/>
  <c r="G182"/>
  <c r="F182"/>
  <c r="E182"/>
  <c r="D182"/>
  <c r="Q181"/>
  <c r="P181"/>
  <c r="O181"/>
  <c r="N181"/>
  <c r="M181"/>
  <c r="L181"/>
  <c r="K181"/>
  <c r="J181"/>
  <c r="I181"/>
  <c r="H181"/>
  <c r="G181"/>
  <c r="F181"/>
  <c r="E181"/>
  <c r="D181"/>
  <c r="Q180"/>
  <c r="P180"/>
  <c r="O180"/>
  <c r="N180"/>
  <c r="M180"/>
  <c r="L180"/>
  <c r="K180"/>
  <c r="J180"/>
  <c r="I180"/>
  <c r="H180"/>
  <c r="G180"/>
  <c r="F180"/>
  <c r="E180"/>
  <c r="D180"/>
  <c r="Q179"/>
  <c r="P179"/>
  <c r="O179"/>
  <c r="N179"/>
  <c r="M179"/>
  <c r="L179"/>
  <c r="K179"/>
  <c r="J179"/>
  <c r="I179"/>
  <c r="H179"/>
  <c r="G179"/>
  <c r="F179"/>
  <c r="E179"/>
  <c r="D179"/>
  <c r="Q178"/>
  <c r="P178"/>
  <c r="O178"/>
  <c r="N178"/>
  <c r="M178"/>
  <c r="L178"/>
  <c r="K178"/>
  <c r="J178"/>
  <c r="I178"/>
  <c r="H178"/>
  <c r="G178"/>
  <c r="F178"/>
  <c r="E178"/>
  <c r="D178"/>
  <c r="Q177"/>
  <c r="P177"/>
  <c r="O177"/>
  <c r="N177"/>
  <c r="M177"/>
  <c r="L177"/>
  <c r="K177"/>
  <c r="J177"/>
  <c r="I177"/>
  <c r="H177"/>
  <c r="G177"/>
  <c r="F177"/>
  <c r="E177"/>
  <c r="D177"/>
  <c r="Q176"/>
  <c r="P176"/>
  <c r="O176"/>
  <c r="N176"/>
  <c r="M176"/>
  <c r="L176"/>
  <c r="K176"/>
  <c r="J176"/>
  <c r="I176"/>
  <c r="H176"/>
  <c r="G176"/>
  <c r="F176"/>
  <c r="E176"/>
  <c r="D176"/>
  <c r="Q175"/>
  <c r="P175"/>
  <c r="O175"/>
  <c r="N175"/>
  <c r="M175"/>
  <c r="L175"/>
  <c r="K175"/>
  <c r="J175"/>
  <c r="I175"/>
  <c r="H175"/>
  <c r="G175"/>
  <c r="F175"/>
  <c r="E175"/>
  <c r="D175"/>
  <c r="Q174"/>
  <c r="P174"/>
  <c r="O174"/>
  <c r="N174"/>
  <c r="M174"/>
  <c r="L174"/>
  <c r="K174"/>
  <c r="J174"/>
  <c r="I174"/>
  <c r="H174"/>
  <c r="G174"/>
  <c r="F174"/>
  <c r="E174"/>
  <c r="D174"/>
  <c r="Q173"/>
  <c r="P173"/>
  <c r="O173"/>
  <c r="N173"/>
  <c r="M173"/>
  <c r="L173"/>
  <c r="K173"/>
  <c r="J173"/>
  <c r="I173"/>
  <c r="H173"/>
  <c r="G173"/>
  <c r="F173"/>
  <c r="E173"/>
  <c r="D173"/>
  <c r="Q172"/>
  <c r="P172"/>
  <c r="O172"/>
  <c r="N172"/>
  <c r="M172"/>
  <c r="L172"/>
  <c r="K172"/>
  <c r="J172"/>
  <c r="I172"/>
  <c r="H172"/>
  <c r="G172"/>
  <c r="F172"/>
  <c r="E172"/>
  <c r="D172"/>
  <c r="Q171"/>
  <c r="P171"/>
  <c r="O171"/>
  <c r="N171"/>
  <c r="M171"/>
  <c r="L171"/>
  <c r="K171"/>
  <c r="J171"/>
  <c r="I171"/>
  <c r="H171"/>
  <c r="G171"/>
  <c r="F171"/>
  <c r="E171"/>
  <c r="D171"/>
  <c r="Q170"/>
  <c r="P170"/>
  <c r="O170"/>
  <c r="N170"/>
  <c r="M170"/>
  <c r="L170"/>
  <c r="K170"/>
  <c r="J170"/>
  <c r="I170"/>
  <c r="H170"/>
  <c r="G170"/>
  <c r="F170"/>
  <c r="E170"/>
  <c r="D170"/>
  <c r="Q169"/>
  <c r="P169"/>
  <c r="O169"/>
  <c r="N169"/>
  <c r="M169"/>
  <c r="L169"/>
  <c r="K169"/>
  <c r="J169"/>
  <c r="I169"/>
  <c r="H169"/>
  <c r="G169"/>
  <c r="F169"/>
  <c r="E169"/>
  <c r="D169"/>
  <c r="Q168"/>
  <c r="P168"/>
  <c r="O168"/>
  <c r="N168"/>
  <c r="M168"/>
  <c r="L168"/>
  <c r="K168"/>
  <c r="J168"/>
  <c r="I168"/>
  <c r="H168"/>
  <c r="G168"/>
  <c r="F168"/>
  <c r="E168"/>
  <c r="D168"/>
  <c r="Q167"/>
  <c r="P167"/>
  <c r="O167"/>
  <c r="N167"/>
  <c r="M167"/>
  <c r="L167"/>
  <c r="K167"/>
  <c r="J167"/>
  <c r="I167"/>
  <c r="H167"/>
  <c r="G167"/>
  <c r="F167"/>
  <c r="E167"/>
  <c r="D167"/>
  <c r="Q166"/>
  <c r="P166"/>
  <c r="O166"/>
  <c r="N166"/>
  <c r="M166"/>
  <c r="L166"/>
  <c r="K166"/>
  <c r="J166"/>
  <c r="I166"/>
  <c r="H166"/>
  <c r="G166"/>
  <c r="F166"/>
  <c r="E166"/>
  <c r="D166"/>
  <c r="Q165"/>
  <c r="P165"/>
  <c r="O165"/>
  <c r="N165"/>
  <c r="M165"/>
  <c r="L165"/>
  <c r="K165"/>
  <c r="J165"/>
  <c r="I165"/>
  <c r="H165"/>
  <c r="G165"/>
  <c r="F165"/>
  <c r="E165"/>
  <c r="D165"/>
  <c r="Q164"/>
  <c r="P164"/>
  <c r="O164"/>
  <c r="N164"/>
  <c r="M164"/>
  <c r="L164"/>
  <c r="K164"/>
  <c r="J164"/>
  <c r="I164"/>
  <c r="H164"/>
  <c r="G164"/>
  <c r="F164"/>
  <c r="E164"/>
  <c r="D164"/>
  <c r="Q163"/>
  <c r="P163"/>
  <c r="O163"/>
  <c r="N163"/>
  <c r="M163"/>
  <c r="L163"/>
  <c r="K163"/>
  <c r="J163"/>
  <c r="I163"/>
  <c r="H163"/>
  <c r="G163"/>
  <c r="F163"/>
  <c r="E163"/>
  <c r="D163"/>
  <c r="Q162"/>
  <c r="P162"/>
  <c r="O162"/>
  <c r="N162"/>
  <c r="M162"/>
  <c r="L162"/>
  <c r="K162"/>
  <c r="J162"/>
  <c r="I162"/>
  <c r="H162"/>
  <c r="G162"/>
  <c r="F162"/>
  <c r="E162"/>
  <c r="D162"/>
  <c r="Q161"/>
  <c r="P161"/>
  <c r="O161"/>
  <c r="N161"/>
  <c r="M161"/>
  <c r="L161"/>
  <c r="K161"/>
  <c r="J161"/>
  <c r="I161"/>
  <c r="H161"/>
  <c r="G161"/>
  <c r="F161"/>
  <c r="E161"/>
  <c r="D161"/>
  <c r="Q160"/>
  <c r="P160"/>
  <c r="O160"/>
  <c r="N160"/>
  <c r="M160"/>
  <c r="L160"/>
  <c r="K160"/>
  <c r="J160"/>
  <c r="I160"/>
  <c r="H160"/>
  <c r="G160"/>
  <c r="F160"/>
  <c r="E160"/>
  <c r="D160"/>
  <c r="Q159"/>
  <c r="P159"/>
  <c r="O159"/>
  <c r="N159"/>
  <c r="M159"/>
  <c r="L159"/>
  <c r="K159"/>
  <c r="J159"/>
  <c r="I159"/>
  <c r="H159"/>
  <c r="G159"/>
  <c r="F159"/>
  <c r="E159"/>
  <c r="D159"/>
  <c r="Q158"/>
  <c r="P158"/>
  <c r="O158"/>
  <c r="N158"/>
  <c r="M158"/>
  <c r="L158"/>
  <c r="K158"/>
  <c r="J158"/>
  <c r="I158"/>
  <c r="H158"/>
  <c r="G158"/>
  <c r="F158"/>
  <c r="E158"/>
  <c r="D158"/>
  <c r="Q157"/>
  <c r="P157"/>
  <c r="O157"/>
  <c r="N157"/>
  <c r="M157"/>
  <c r="L157"/>
  <c r="K157"/>
  <c r="J157"/>
  <c r="I157"/>
  <c r="H157"/>
  <c r="G157"/>
  <c r="F157"/>
  <c r="E157"/>
  <c r="D157"/>
  <c r="Q156"/>
  <c r="P156"/>
  <c r="O156"/>
  <c r="N156"/>
  <c r="M156"/>
  <c r="L156"/>
  <c r="K156"/>
  <c r="J156"/>
  <c r="I156"/>
  <c r="H156"/>
  <c r="G156"/>
  <c r="F156"/>
  <c r="E156"/>
  <c r="D156"/>
  <c r="Q155"/>
  <c r="P155"/>
  <c r="O155"/>
  <c r="N155"/>
  <c r="M155"/>
  <c r="L155"/>
  <c r="K155"/>
  <c r="J155"/>
  <c r="I155"/>
  <c r="H155"/>
  <c r="G155"/>
  <c r="F155"/>
  <c r="E155"/>
  <c r="D155"/>
  <c r="Q154"/>
  <c r="P154"/>
  <c r="O154"/>
  <c r="N154"/>
  <c r="M154"/>
  <c r="L154"/>
  <c r="K154"/>
  <c r="J154"/>
  <c r="I154"/>
  <c r="H154"/>
  <c r="G154"/>
  <c r="F154"/>
  <c r="E154"/>
  <c r="D154"/>
  <c r="Q153"/>
  <c r="P153"/>
  <c r="O153"/>
  <c r="N153"/>
  <c r="M153"/>
  <c r="L153"/>
  <c r="K153"/>
  <c r="J153"/>
  <c r="I153"/>
  <c r="H153"/>
  <c r="G153"/>
  <c r="F153"/>
  <c r="E153"/>
  <c r="D153"/>
  <c r="Q152"/>
  <c r="P152"/>
  <c r="O152"/>
  <c r="N152"/>
  <c r="M152"/>
  <c r="L152"/>
  <c r="K152"/>
  <c r="J152"/>
  <c r="I152"/>
  <c r="H152"/>
  <c r="G152"/>
  <c r="F152"/>
  <c r="E152"/>
  <c r="D152"/>
  <c r="Q151"/>
  <c r="P151"/>
  <c r="O151"/>
  <c r="N151"/>
  <c r="M151"/>
  <c r="L151"/>
  <c r="K151"/>
  <c r="J151"/>
  <c r="I151"/>
  <c r="H151"/>
  <c r="G151"/>
  <c r="F151"/>
  <c r="E151"/>
  <c r="D151"/>
  <c r="Q150"/>
  <c r="P150"/>
  <c r="O150"/>
  <c r="N150"/>
  <c r="M150"/>
  <c r="L150"/>
  <c r="K150"/>
  <c r="J150"/>
  <c r="I150"/>
  <c r="H150"/>
  <c r="G150"/>
  <c r="F150"/>
  <c r="E150"/>
  <c r="D150"/>
  <c r="Q149"/>
  <c r="P149"/>
  <c r="O149"/>
  <c r="N149"/>
  <c r="M149"/>
  <c r="L149"/>
  <c r="K149"/>
  <c r="J149"/>
  <c r="I149"/>
  <c r="H149"/>
  <c r="G149"/>
  <c r="F149"/>
  <c r="E149"/>
  <c r="D149"/>
  <c r="Q148"/>
  <c r="P148"/>
  <c r="O148"/>
  <c r="N148"/>
  <c r="M148"/>
  <c r="L148"/>
  <c r="K148"/>
  <c r="J148"/>
  <c r="I148"/>
  <c r="H148"/>
  <c r="G148"/>
  <c r="F148"/>
  <c r="E148"/>
  <c r="D148"/>
  <c r="Q147"/>
  <c r="P147"/>
  <c r="O147"/>
  <c r="N147"/>
  <c r="M147"/>
  <c r="L147"/>
  <c r="K147"/>
  <c r="J147"/>
  <c r="I147"/>
  <c r="H147"/>
  <c r="G147"/>
  <c r="F147"/>
  <c r="E147"/>
  <c r="D147"/>
  <c r="Q146"/>
  <c r="P146"/>
  <c r="O146"/>
  <c r="N146"/>
  <c r="M146"/>
  <c r="L146"/>
  <c r="K146"/>
  <c r="J146"/>
  <c r="I146"/>
  <c r="H146"/>
  <c r="G146"/>
  <c r="F146"/>
  <c r="E146"/>
  <c r="D146"/>
  <c r="Q145"/>
  <c r="P145"/>
  <c r="O145"/>
  <c r="N145"/>
  <c r="M145"/>
  <c r="L145"/>
  <c r="K145"/>
  <c r="J145"/>
  <c r="I145"/>
  <c r="H145"/>
  <c r="G145"/>
  <c r="F145"/>
  <c r="E145"/>
  <c r="D145"/>
  <c r="Q144"/>
  <c r="P144"/>
  <c r="O144"/>
  <c r="N144"/>
  <c r="M144"/>
  <c r="L144"/>
  <c r="K144"/>
  <c r="J144"/>
  <c r="I144"/>
  <c r="H144"/>
  <c r="G144"/>
  <c r="F144"/>
  <c r="E144"/>
  <c r="D144"/>
  <c r="Q143"/>
  <c r="P143"/>
  <c r="O143"/>
  <c r="N143"/>
  <c r="M143"/>
  <c r="L143"/>
  <c r="K143"/>
  <c r="J143"/>
  <c r="I143"/>
  <c r="H143"/>
  <c r="G143"/>
  <c r="F143"/>
  <c r="E143"/>
  <c r="D143"/>
  <c r="N110"/>
  <c r="N82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T7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S116"/>
  <c r="S117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6"/>
  <c r="Q138"/>
  <c r="P138"/>
  <c r="O138"/>
  <c r="N138"/>
  <c r="M138"/>
  <c r="L138"/>
  <c r="K138"/>
  <c r="J138"/>
  <c r="I138"/>
  <c r="H138"/>
  <c r="G138"/>
  <c r="F138"/>
  <c r="E138"/>
  <c r="D138"/>
  <c r="Q137"/>
  <c r="P137"/>
  <c r="O137"/>
  <c r="N137"/>
  <c r="M137"/>
  <c r="L137"/>
  <c r="K137"/>
  <c r="J137"/>
  <c r="I137"/>
  <c r="H137"/>
  <c r="G137"/>
  <c r="F137"/>
  <c r="E137"/>
  <c r="D137"/>
  <c r="Q136"/>
  <c r="P136"/>
  <c r="O136"/>
  <c r="N136"/>
  <c r="M136"/>
  <c r="L136"/>
  <c r="K136"/>
  <c r="J136"/>
  <c r="I136"/>
  <c r="H136"/>
  <c r="G136"/>
  <c r="F136"/>
  <c r="E136"/>
  <c r="D136"/>
  <c r="Q135"/>
  <c r="P135"/>
  <c r="O135"/>
  <c r="N135"/>
  <c r="M135"/>
  <c r="L135"/>
  <c r="K135"/>
  <c r="J135"/>
  <c r="I135"/>
  <c r="H135"/>
  <c r="G135"/>
  <c r="F135"/>
  <c r="E135"/>
  <c r="D135"/>
  <c r="Q134"/>
  <c r="P134"/>
  <c r="O134"/>
  <c r="N134"/>
  <c r="M134"/>
  <c r="L134"/>
  <c r="K134"/>
  <c r="J134"/>
  <c r="I134"/>
  <c r="H134"/>
  <c r="G134"/>
  <c r="F134"/>
  <c r="E134"/>
  <c r="D134"/>
  <c r="Q133"/>
  <c r="P133"/>
  <c r="O133"/>
  <c r="N133"/>
  <c r="M133"/>
  <c r="L133"/>
  <c r="K133"/>
  <c r="J133"/>
  <c r="I133"/>
  <c r="H133"/>
  <c r="G133"/>
  <c r="F133"/>
  <c r="E133"/>
  <c r="D133"/>
  <c r="Q132"/>
  <c r="P132"/>
  <c r="O132"/>
  <c r="N132"/>
  <c r="M132"/>
  <c r="L132"/>
  <c r="K132"/>
  <c r="J132"/>
  <c r="I132"/>
  <c r="H132"/>
  <c r="G132"/>
  <c r="F132"/>
  <c r="E132"/>
  <c r="D132"/>
  <c r="Q131"/>
  <c r="P131"/>
  <c r="O131"/>
  <c r="N131"/>
  <c r="M131"/>
  <c r="L131"/>
  <c r="K131"/>
  <c r="J131"/>
  <c r="I131"/>
  <c r="H131"/>
  <c r="G131"/>
  <c r="F131"/>
  <c r="E131"/>
  <c r="D131"/>
  <c r="Q130"/>
  <c r="P130"/>
  <c r="O130"/>
  <c r="N130"/>
  <c r="M130"/>
  <c r="L130"/>
  <c r="K130"/>
  <c r="J130"/>
  <c r="I130"/>
  <c r="H130"/>
  <c r="G130"/>
  <c r="F130"/>
  <c r="E130"/>
  <c r="D130"/>
  <c r="Q129"/>
  <c r="P129"/>
  <c r="O129"/>
  <c r="N129"/>
  <c r="M129"/>
  <c r="L129"/>
  <c r="K129"/>
  <c r="J129"/>
  <c r="I129"/>
  <c r="H129"/>
  <c r="G129"/>
  <c r="F129"/>
  <c r="E129"/>
  <c r="D129"/>
  <c r="Q128"/>
  <c r="P128"/>
  <c r="O128"/>
  <c r="N128"/>
  <c r="M128"/>
  <c r="L128"/>
  <c r="K128"/>
  <c r="J128"/>
  <c r="I128"/>
  <c r="H128"/>
  <c r="G128"/>
  <c r="F128"/>
  <c r="E128"/>
  <c r="D128"/>
  <c r="Q127"/>
  <c r="P127"/>
  <c r="O127"/>
  <c r="N127"/>
  <c r="M127"/>
  <c r="L127"/>
  <c r="K127"/>
  <c r="J127"/>
  <c r="I127"/>
  <c r="H127"/>
  <c r="G127"/>
  <c r="F127"/>
  <c r="E127"/>
  <c r="D127"/>
  <c r="Q126"/>
  <c r="P126"/>
  <c r="O126"/>
  <c r="N126"/>
  <c r="M126"/>
  <c r="L126"/>
  <c r="K126"/>
  <c r="J126"/>
  <c r="I126"/>
  <c r="H126"/>
  <c r="G126"/>
  <c r="F126"/>
  <c r="E126"/>
  <c r="D126"/>
  <c r="Q125"/>
  <c r="P125"/>
  <c r="O125"/>
  <c r="N125"/>
  <c r="M125"/>
  <c r="L125"/>
  <c r="K125"/>
  <c r="J125"/>
  <c r="I125"/>
  <c r="H125"/>
  <c r="G125"/>
  <c r="F125"/>
  <c r="E125"/>
  <c r="D125"/>
  <c r="Q124"/>
  <c r="P124"/>
  <c r="O124"/>
  <c r="N124"/>
  <c r="M124"/>
  <c r="L124"/>
  <c r="K124"/>
  <c r="J124"/>
  <c r="I124"/>
  <c r="H124"/>
  <c r="G124"/>
  <c r="F124"/>
  <c r="E124"/>
  <c r="D124"/>
  <c r="Q123"/>
  <c r="P123"/>
  <c r="O123"/>
  <c r="N123"/>
  <c r="M123"/>
  <c r="L123"/>
  <c r="K123"/>
  <c r="J123"/>
  <c r="I123"/>
  <c r="H123"/>
  <c r="G123"/>
  <c r="F123"/>
  <c r="E123"/>
  <c r="D123"/>
  <c r="Q122"/>
  <c r="P122"/>
  <c r="O122"/>
  <c r="N122"/>
  <c r="M122"/>
  <c r="L122"/>
  <c r="K122"/>
  <c r="J122"/>
  <c r="I122"/>
  <c r="H122"/>
  <c r="G122"/>
  <c r="F122"/>
  <c r="E122"/>
  <c r="D122"/>
  <c r="Q121"/>
  <c r="P121"/>
  <c r="O121"/>
  <c r="N121"/>
  <c r="M121"/>
  <c r="L121"/>
  <c r="K121"/>
  <c r="J121"/>
  <c r="I121"/>
  <c r="H121"/>
  <c r="G121"/>
  <c r="F121"/>
  <c r="E121"/>
  <c r="D121"/>
  <c r="Q120"/>
  <c r="P120"/>
  <c r="O120"/>
  <c r="N120"/>
  <c r="M120"/>
  <c r="L120"/>
  <c r="K120"/>
  <c r="J120"/>
  <c r="I120"/>
  <c r="H120"/>
  <c r="G120"/>
  <c r="F120"/>
  <c r="E120"/>
  <c r="D120"/>
  <c r="Q119"/>
  <c r="P119"/>
  <c r="O119"/>
  <c r="N119"/>
  <c r="M119"/>
  <c r="L119"/>
  <c r="K119"/>
  <c r="J119"/>
  <c r="I119"/>
  <c r="H119"/>
  <c r="G119"/>
  <c r="F119"/>
  <c r="E119"/>
  <c r="D119"/>
  <c r="Q118"/>
  <c r="P118"/>
  <c r="O118"/>
  <c r="N118"/>
  <c r="M118"/>
  <c r="L118"/>
  <c r="K118"/>
  <c r="J118"/>
  <c r="I118"/>
  <c r="H118"/>
  <c r="G118"/>
  <c r="F118"/>
  <c r="E118"/>
  <c r="D118"/>
  <c r="Q117"/>
  <c r="P117"/>
  <c r="O117"/>
  <c r="N117"/>
  <c r="M117"/>
  <c r="L117"/>
  <c r="K117"/>
  <c r="J117"/>
  <c r="I117"/>
  <c r="H117"/>
  <c r="G117"/>
  <c r="F117"/>
  <c r="E117"/>
  <c r="D117"/>
  <c r="Q116"/>
  <c r="P116"/>
  <c r="O116"/>
  <c r="N116"/>
  <c r="M116"/>
  <c r="L116"/>
  <c r="K116"/>
  <c r="J116"/>
  <c r="I116"/>
  <c r="H116"/>
  <c r="G116"/>
  <c r="F116"/>
  <c r="E116"/>
  <c r="D116"/>
  <c r="Q115"/>
  <c r="P115"/>
  <c r="O115"/>
  <c r="N115"/>
  <c r="M115"/>
  <c r="L115"/>
  <c r="K115"/>
  <c r="J115"/>
  <c r="I115"/>
  <c r="H115"/>
  <c r="G115"/>
  <c r="F115"/>
  <c r="E115"/>
  <c r="D115"/>
  <c r="Q114"/>
  <c r="P114"/>
  <c r="O114"/>
  <c r="N114"/>
  <c r="M114"/>
  <c r="L114"/>
  <c r="K114"/>
  <c r="J114"/>
  <c r="I114"/>
  <c r="H114"/>
  <c r="G114"/>
  <c r="F114"/>
  <c r="E114"/>
  <c r="D114"/>
  <c r="Q113"/>
  <c r="P113"/>
  <c r="O113"/>
  <c r="N113"/>
  <c r="M113"/>
  <c r="L113"/>
  <c r="K113"/>
  <c r="J113"/>
  <c r="I113"/>
  <c r="H113"/>
  <c r="G113"/>
  <c r="F113"/>
  <c r="E113"/>
  <c r="D113"/>
  <c r="Q112"/>
  <c r="P112"/>
  <c r="O112"/>
  <c r="N112"/>
  <c r="M112"/>
  <c r="L112"/>
  <c r="K112"/>
  <c r="J112"/>
  <c r="I112"/>
  <c r="H112"/>
  <c r="G112"/>
  <c r="F112"/>
  <c r="E112"/>
  <c r="D112"/>
  <c r="Q111"/>
  <c r="P111"/>
  <c r="O111"/>
  <c r="N111"/>
  <c r="M111"/>
  <c r="L111"/>
  <c r="K111"/>
  <c r="J111"/>
  <c r="I111"/>
  <c r="H111"/>
  <c r="G111"/>
  <c r="F111"/>
  <c r="E111"/>
  <c r="D111"/>
  <c r="Q110"/>
  <c r="P110"/>
  <c r="O110"/>
  <c r="M110"/>
  <c r="L110"/>
  <c r="K110"/>
  <c r="J110"/>
  <c r="I110"/>
  <c r="H110"/>
  <c r="G110"/>
  <c r="F110"/>
  <c r="E110"/>
  <c r="D110"/>
  <c r="Q109"/>
  <c r="P109"/>
  <c r="O109"/>
  <c r="N109"/>
  <c r="M109"/>
  <c r="L109"/>
  <c r="K109"/>
  <c r="J109"/>
  <c r="I109"/>
  <c r="H109"/>
  <c r="G109"/>
  <c r="F109"/>
  <c r="E109"/>
  <c r="D109"/>
  <c r="Q108"/>
  <c r="P108"/>
  <c r="O108"/>
  <c r="N108"/>
  <c r="M108"/>
  <c r="L108"/>
  <c r="K108"/>
  <c r="J108"/>
  <c r="I108"/>
  <c r="H108"/>
  <c r="G108"/>
  <c r="F108"/>
  <c r="E108"/>
  <c r="D108"/>
  <c r="Q107"/>
  <c r="P107"/>
  <c r="O107"/>
  <c r="N107"/>
  <c r="M107"/>
  <c r="L107"/>
  <c r="K107"/>
  <c r="J107"/>
  <c r="I107"/>
  <c r="H107"/>
  <c r="G107"/>
  <c r="F107"/>
  <c r="E107"/>
  <c r="D107"/>
  <c r="Q106"/>
  <c r="P106"/>
  <c r="O106"/>
  <c r="N106"/>
  <c r="M106"/>
  <c r="L106"/>
  <c r="K106"/>
  <c r="J106"/>
  <c r="I106"/>
  <c r="H106"/>
  <c r="G106"/>
  <c r="F106"/>
  <c r="E106"/>
  <c r="D106"/>
  <c r="Q105"/>
  <c r="P105"/>
  <c r="O105"/>
  <c r="N105"/>
  <c r="M105"/>
  <c r="L105"/>
  <c r="K105"/>
  <c r="J105"/>
  <c r="I105"/>
  <c r="H105"/>
  <c r="G105"/>
  <c r="F105"/>
  <c r="E105"/>
  <c r="D105"/>
  <c r="Q104"/>
  <c r="P104"/>
  <c r="O104"/>
  <c r="N104"/>
  <c r="M104"/>
  <c r="L104"/>
  <c r="K104"/>
  <c r="J104"/>
  <c r="I104"/>
  <c r="H104"/>
  <c r="G104"/>
  <c r="F104"/>
  <c r="E104"/>
  <c r="D104"/>
  <c r="Q103"/>
  <c r="P103"/>
  <c r="O103"/>
  <c r="N103"/>
  <c r="M103"/>
  <c r="L103"/>
  <c r="K103"/>
  <c r="J103"/>
  <c r="I103"/>
  <c r="H103"/>
  <c r="G103"/>
  <c r="F103"/>
  <c r="E103"/>
  <c r="D103"/>
  <c r="Q102"/>
  <c r="P102"/>
  <c r="O102"/>
  <c r="N102"/>
  <c r="M102"/>
  <c r="L102"/>
  <c r="K102"/>
  <c r="J102"/>
  <c r="I102"/>
  <c r="H102"/>
  <c r="G102"/>
  <c r="F102"/>
  <c r="E102"/>
  <c r="D102"/>
  <c r="Q101"/>
  <c r="P101"/>
  <c r="O101"/>
  <c r="N101"/>
  <c r="M101"/>
  <c r="L101"/>
  <c r="K101"/>
  <c r="J101"/>
  <c r="I101"/>
  <c r="H101"/>
  <c r="G101"/>
  <c r="F101"/>
  <c r="E101"/>
  <c r="D101"/>
  <c r="Q100"/>
  <c r="P100"/>
  <c r="O100"/>
  <c r="N100"/>
  <c r="M100"/>
  <c r="L100"/>
  <c r="K100"/>
  <c r="J100"/>
  <c r="I100"/>
  <c r="H100"/>
  <c r="G100"/>
  <c r="F100"/>
  <c r="E100"/>
  <c r="D100"/>
  <c r="Q99"/>
  <c r="P99"/>
  <c r="O99"/>
  <c r="N99"/>
  <c r="M99"/>
  <c r="L99"/>
  <c r="K99"/>
  <c r="J99"/>
  <c r="I99"/>
  <c r="H99"/>
  <c r="G99"/>
  <c r="F99"/>
  <c r="E99"/>
  <c r="D99"/>
  <c r="Q98"/>
  <c r="P98"/>
  <c r="O98"/>
  <c r="N98"/>
  <c r="M98"/>
  <c r="L98"/>
  <c r="K98"/>
  <c r="J98"/>
  <c r="I98"/>
  <c r="H98"/>
  <c r="G98"/>
  <c r="F98"/>
  <c r="E98"/>
  <c r="D98"/>
  <c r="Q97"/>
  <c r="P97"/>
  <c r="O97"/>
  <c r="N97"/>
  <c r="M97"/>
  <c r="L97"/>
  <c r="K97"/>
  <c r="J97"/>
  <c r="I97"/>
  <c r="H97"/>
  <c r="G97"/>
  <c r="F97"/>
  <c r="E97"/>
  <c r="D97"/>
  <c r="Q96"/>
  <c r="P96"/>
  <c r="O96"/>
  <c r="N96"/>
  <c r="M96"/>
  <c r="L96"/>
  <c r="K96"/>
  <c r="J96"/>
  <c r="I96"/>
  <c r="H96"/>
  <c r="G96"/>
  <c r="F96"/>
  <c r="E96"/>
  <c r="D96"/>
  <c r="Q95"/>
  <c r="P95"/>
  <c r="O95"/>
  <c r="N95"/>
  <c r="M95"/>
  <c r="L95"/>
  <c r="K95"/>
  <c r="J95"/>
  <c r="I95"/>
  <c r="H95"/>
  <c r="G95"/>
  <c r="F95"/>
  <c r="E95"/>
  <c r="D95"/>
  <c r="Q94"/>
  <c r="P94"/>
  <c r="O94"/>
  <c r="N94"/>
  <c r="M94"/>
  <c r="L94"/>
  <c r="K94"/>
  <c r="J94"/>
  <c r="I94"/>
  <c r="H94"/>
  <c r="G94"/>
  <c r="F94"/>
  <c r="E94"/>
  <c r="D94"/>
  <c r="Q93"/>
  <c r="P93"/>
  <c r="O93"/>
  <c r="N93"/>
  <c r="M93"/>
  <c r="L93"/>
  <c r="K93"/>
  <c r="J93"/>
  <c r="I93"/>
  <c r="H93"/>
  <c r="G93"/>
  <c r="F93"/>
  <c r="E93"/>
  <c r="D93"/>
  <c r="Q92"/>
  <c r="P92"/>
  <c r="O92"/>
  <c r="N92"/>
  <c r="M92"/>
  <c r="L92"/>
  <c r="K92"/>
  <c r="J92"/>
  <c r="I92"/>
  <c r="H92"/>
  <c r="G92"/>
  <c r="F92"/>
  <c r="E92"/>
  <c r="D92"/>
  <c r="Q91"/>
  <c r="P91"/>
  <c r="O91"/>
  <c r="N91"/>
  <c r="M91"/>
  <c r="L91"/>
  <c r="K91"/>
  <c r="J91"/>
  <c r="I91"/>
  <c r="H91"/>
  <c r="G91"/>
  <c r="F91"/>
  <c r="E91"/>
  <c r="D91"/>
  <c r="Q90"/>
  <c r="P90"/>
  <c r="O90"/>
  <c r="N90"/>
  <c r="M90"/>
  <c r="L90"/>
  <c r="K90"/>
  <c r="J90"/>
  <c r="I90"/>
  <c r="H90"/>
  <c r="G90"/>
  <c r="F90"/>
  <c r="E90"/>
  <c r="D90"/>
  <c r="Q89"/>
  <c r="P89"/>
  <c r="O89"/>
  <c r="N89"/>
  <c r="M89"/>
  <c r="L89"/>
  <c r="K89"/>
  <c r="J89"/>
  <c r="I89"/>
  <c r="H89"/>
  <c r="G89"/>
  <c r="F89"/>
  <c r="E89"/>
  <c r="D89"/>
  <c r="Q88"/>
  <c r="P88"/>
  <c r="O88"/>
  <c r="N88"/>
  <c r="M88"/>
  <c r="L88"/>
  <c r="K88"/>
  <c r="J88"/>
  <c r="I88"/>
  <c r="H88"/>
  <c r="G88"/>
  <c r="F88"/>
  <c r="E88"/>
  <c r="D88"/>
  <c r="Q87"/>
  <c r="P87"/>
  <c r="O87"/>
  <c r="N87"/>
  <c r="M87"/>
  <c r="L87"/>
  <c r="K87"/>
  <c r="J87"/>
  <c r="I87"/>
  <c r="H87"/>
  <c r="G87"/>
  <c r="F87"/>
  <c r="E87"/>
  <c r="D87"/>
  <c r="Q86"/>
  <c r="P86"/>
  <c r="O86"/>
  <c r="N86"/>
  <c r="M86"/>
  <c r="L86"/>
  <c r="K86"/>
  <c r="J86"/>
  <c r="I86"/>
  <c r="H86"/>
  <c r="G86"/>
  <c r="F86"/>
  <c r="E86"/>
  <c r="D86"/>
  <c r="Q85"/>
  <c r="P85"/>
  <c r="O85"/>
  <c r="N85"/>
  <c r="M85"/>
  <c r="L85"/>
  <c r="K85"/>
  <c r="J85"/>
  <c r="I85"/>
  <c r="H85"/>
  <c r="G85"/>
  <c r="F85"/>
  <c r="E85"/>
  <c r="D85"/>
  <c r="Q84"/>
  <c r="P84"/>
  <c r="O84"/>
  <c r="N84"/>
  <c r="M84"/>
  <c r="L84"/>
  <c r="K84"/>
  <c r="J84"/>
  <c r="I84"/>
  <c r="H84"/>
  <c r="G84"/>
  <c r="F84"/>
  <c r="E84"/>
  <c r="D84"/>
  <c r="Q83"/>
  <c r="P83"/>
  <c r="O83"/>
  <c r="N83"/>
  <c r="M83"/>
  <c r="L83"/>
  <c r="K83"/>
  <c r="J83"/>
  <c r="I83"/>
  <c r="H83"/>
  <c r="G83"/>
  <c r="F83"/>
  <c r="E83"/>
  <c r="D83"/>
  <c r="Q82"/>
  <c r="P82"/>
  <c r="O82"/>
  <c r="M82"/>
  <c r="L82"/>
  <c r="K82"/>
  <c r="J82"/>
  <c r="I82"/>
  <c r="H82"/>
  <c r="G82"/>
  <c r="F82"/>
  <c r="E82"/>
  <c r="D82"/>
  <c r="Q81"/>
  <c r="P81"/>
  <c r="O81"/>
  <c r="N81"/>
  <c r="M81"/>
  <c r="L81"/>
  <c r="K81"/>
  <c r="J81"/>
  <c r="I81"/>
  <c r="H81"/>
  <c r="G81"/>
  <c r="F81"/>
  <c r="E81"/>
  <c r="D81"/>
  <c r="Q80"/>
  <c r="P80"/>
  <c r="O80"/>
  <c r="N80"/>
  <c r="M80"/>
  <c r="L80"/>
  <c r="K80"/>
  <c r="J80"/>
  <c r="I80"/>
  <c r="H80"/>
  <c r="G80"/>
  <c r="F80"/>
  <c r="E80"/>
  <c r="D80"/>
  <c r="Q79"/>
  <c r="P79"/>
  <c r="O79"/>
  <c r="N79"/>
  <c r="M79"/>
  <c r="L79"/>
  <c r="K79"/>
  <c r="J79"/>
  <c r="I79"/>
  <c r="H79"/>
  <c r="G79"/>
  <c r="F79"/>
  <c r="E79"/>
  <c r="D79"/>
  <c r="Q78"/>
  <c r="P78"/>
  <c r="O78"/>
  <c r="N78"/>
  <c r="M78"/>
  <c r="L78"/>
  <c r="K78"/>
  <c r="J78"/>
  <c r="I78"/>
  <c r="H78"/>
  <c r="G78"/>
  <c r="F78"/>
  <c r="E78"/>
  <c r="D78"/>
  <c r="Q77"/>
  <c r="P77"/>
  <c r="O77"/>
  <c r="N77"/>
  <c r="M77"/>
  <c r="L77"/>
  <c r="K77"/>
  <c r="J77"/>
  <c r="I77"/>
  <c r="H77"/>
  <c r="G77"/>
  <c r="F77"/>
  <c r="E77"/>
  <c r="D77"/>
  <c r="Q76"/>
  <c r="P76"/>
  <c r="O76"/>
  <c r="N76"/>
  <c r="M76"/>
  <c r="L76"/>
  <c r="K76"/>
  <c r="J76"/>
  <c r="I76"/>
  <c r="H76"/>
  <c r="G76"/>
  <c r="F76"/>
  <c r="E76"/>
  <c r="D76"/>
  <c r="X138"/>
  <c r="W138"/>
  <c r="X137"/>
  <c r="W137"/>
  <c r="X136"/>
  <c r="W136"/>
  <c r="X135"/>
  <c r="W135"/>
  <c r="X134"/>
  <c r="W134"/>
  <c r="X133"/>
  <c r="W133"/>
  <c r="X132"/>
  <c r="W132"/>
  <c r="X131"/>
  <c r="W131"/>
  <c r="X130"/>
  <c r="W130"/>
  <c r="X129"/>
  <c r="W129"/>
  <c r="X128"/>
  <c r="W128"/>
  <c r="X127"/>
  <c r="W127"/>
  <c r="X126"/>
  <c r="W126"/>
  <c r="X125"/>
  <c r="W125"/>
  <c r="X124"/>
  <c r="W124"/>
  <c r="X123"/>
  <c r="W123"/>
  <c r="X122"/>
  <c r="W122"/>
  <c r="X121"/>
  <c r="W121"/>
  <c r="X120"/>
  <c r="W120"/>
  <c r="X119"/>
  <c r="W119"/>
  <c r="X118"/>
  <c r="W118"/>
  <c r="X117"/>
  <c r="W117"/>
  <c r="X116"/>
  <c r="W116"/>
  <c r="X115"/>
  <c r="W115"/>
  <c r="X114"/>
  <c r="W114"/>
  <c r="X113"/>
  <c r="W113"/>
  <c r="X112"/>
  <c r="W112"/>
  <c r="X111"/>
  <c r="W111"/>
  <c r="X110"/>
  <c r="W110"/>
  <c r="X109"/>
  <c r="W109"/>
  <c r="X108"/>
  <c r="W108"/>
  <c r="X107"/>
  <c r="W107"/>
  <c r="X106"/>
  <c r="W106"/>
  <c r="X105"/>
  <c r="W105"/>
  <c r="X104"/>
  <c r="W104"/>
  <c r="X103"/>
  <c r="W103"/>
  <c r="X102"/>
  <c r="W102"/>
  <c r="X101"/>
  <c r="W101"/>
  <c r="X100"/>
  <c r="W100"/>
  <c r="X99"/>
  <c r="W99"/>
  <c r="X98"/>
  <c r="W98"/>
  <c r="X97"/>
  <c r="W97"/>
  <c r="X96"/>
  <c r="W96"/>
  <c r="X95"/>
  <c r="W95"/>
  <c r="X94"/>
  <c r="W94"/>
  <c r="X93"/>
  <c r="W93"/>
  <c r="X92"/>
  <c r="W92"/>
  <c r="X91"/>
  <c r="W91"/>
  <c r="X90"/>
  <c r="W90"/>
  <c r="X89"/>
  <c r="W89"/>
  <c r="X88"/>
  <c r="W88"/>
  <c r="X87"/>
  <c r="W87"/>
  <c r="X86"/>
  <c r="W86"/>
  <c r="X85"/>
  <c r="W85"/>
  <c r="X84"/>
  <c r="W84"/>
  <c r="X83"/>
  <c r="W83"/>
  <c r="X82"/>
  <c r="W82"/>
  <c r="X81"/>
  <c r="W81"/>
  <c r="X80"/>
  <c r="W80"/>
  <c r="X79"/>
  <c r="W79"/>
  <c r="X78"/>
  <c r="W78"/>
  <c r="X77"/>
  <c r="W77"/>
  <c r="X76"/>
  <c r="W76"/>
  <c r="X71"/>
  <c r="W71"/>
  <c r="X70"/>
  <c r="W70"/>
  <c r="X69"/>
  <c r="W69"/>
  <c r="X68"/>
  <c r="W68"/>
  <c r="X67"/>
  <c r="W67"/>
  <c r="X66"/>
  <c r="W66"/>
  <c r="X65"/>
  <c r="W65"/>
  <c r="X64"/>
  <c r="W64"/>
  <c r="X63"/>
  <c r="W63"/>
  <c r="X62"/>
  <c r="W62"/>
  <c r="X61"/>
  <c r="W61"/>
  <c r="X60"/>
  <c r="W60"/>
  <c r="X59"/>
  <c r="W59"/>
  <c r="X58"/>
  <c r="W58"/>
  <c r="X57"/>
  <c r="W57"/>
  <c r="X56"/>
  <c r="W56"/>
  <c r="X55"/>
  <c r="W55"/>
  <c r="X54"/>
  <c r="W54"/>
  <c r="X53"/>
  <c r="W53"/>
  <c r="X52"/>
  <c r="W52"/>
  <c r="X51"/>
  <c r="W51"/>
  <c r="X50"/>
  <c r="W50"/>
  <c r="X49"/>
  <c r="W49"/>
  <c r="X48"/>
  <c r="W48"/>
  <c r="X47"/>
  <c r="W47"/>
  <c r="X46"/>
  <c r="W46"/>
  <c r="X45"/>
  <c r="W45"/>
  <c r="X44"/>
  <c r="W44"/>
  <c r="X43"/>
  <c r="W43"/>
  <c r="X42"/>
  <c r="W42"/>
  <c r="X41"/>
  <c r="W41"/>
  <c r="X40"/>
  <c r="W40"/>
  <c r="X39"/>
  <c r="W39"/>
  <c r="X38"/>
  <c r="W38"/>
  <c r="X37"/>
  <c r="W37"/>
  <c r="X36"/>
  <c r="W36"/>
  <c r="X35"/>
  <c r="W35"/>
  <c r="X34"/>
  <c r="W34"/>
  <c r="X33"/>
  <c r="W33"/>
  <c r="X32"/>
  <c r="W32"/>
  <c r="X31"/>
  <c r="W31"/>
  <c r="X30"/>
  <c r="W30"/>
  <c r="X29"/>
  <c r="W29"/>
  <c r="X28"/>
  <c r="W28"/>
  <c r="X27"/>
  <c r="W27"/>
  <c r="X26"/>
  <c r="W26"/>
  <c r="X25"/>
  <c r="W25"/>
  <c r="X24"/>
  <c r="W24"/>
  <c r="X23"/>
  <c r="W23"/>
  <c r="X22"/>
  <c r="W22"/>
  <c r="X21"/>
  <c r="W21"/>
  <c r="X20"/>
  <c r="W20"/>
  <c r="X19"/>
  <c r="W19"/>
  <c r="X18"/>
  <c r="W18"/>
  <c r="X17"/>
  <c r="W17"/>
  <c r="X16"/>
  <c r="W16"/>
  <c r="X15"/>
  <c r="W15"/>
  <c r="X14"/>
  <c r="W14"/>
  <c r="X13"/>
  <c r="W13"/>
  <c r="X12"/>
  <c r="W12"/>
  <c r="X11"/>
  <c r="W11"/>
  <c r="X10"/>
  <c r="W10"/>
  <c r="X9"/>
  <c r="W9"/>
  <c r="X71" i="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W53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</calcChain>
</file>

<file path=xl/sharedStrings.xml><?xml version="1.0" encoding="utf-8"?>
<sst xmlns="http://schemas.openxmlformats.org/spreadsheetml/2006/main" count="1248" uniqueCount="210">
  <si>
    <t>Measured on one side and expressed for two sides together</t>
  </si>
  <si>
    <t>given as percentages of whole CNS system exlcuing optic lobes</t>
  </si>
  <si>
    <t>optic lobes represent both together</t>
  </si>
  <si>
    <t>for Nautilus total volume of brachial, pallial and optic lobes included to allow comparison with Coleoidea</t>
  </si>
  <si>
    <t>ORDER</t>
  </si>
  <si>
    <t>INFF</t>
  </si>
  <si>
    <t>VERT</t>
  </si>
  <si>
    <t>PARA</t>
  </si>
  <si>
    <t>MEDB</t>
  </si>
  <si>
    <t>LATB</t>
  </si>
  <si>
    <t>BRAC</t>
  </si>
  <si>
    <t>PEDAL</t>
  </si>
  <si>
    <t>PALL</t>
  </si>
  <si>
    <t>CHROM</t>
  </si>
  <si>
    <t>FINL</t>
  </si>
  <si>
    <t>OPTIC</t>
  </si>
  <si>
    <t>PSV</t>
  </si>
  <si>
    <t>SUPRA</t>
  </si>
  <si>
    <t>SUB</t>
  </si>
  <si>
    <t>CNS VOLUME (mm3)</t>
  </si>
  <si>
    <t>MANTLE LENGTH (mm)</t>
  </si>
  <si>
    <t>OPTIC LOBE VOLUME (mm3)</t>
  </si>
  <si>
    <t>Abbreviations</t>
  </si>
  <si>
    <t>Lobes</t>
  </si>
  <si>
    <t>Chromatophore</t>
  </si>
  <si>
    <t>Fin</t>
  </si>
  <si>
    <t>Inferior frontal</t>
  </si>
  <si>
    <t>Subfrontal</t>
  </si>
  <si>
    <t>Sperior buccal</t>
  </si>
  <si>
    <t>Median inferior frontal</t>
  </si>
  <si>
    <t>lateral basal</t>
  </si>
  <si>
    <t>Median basal</t>
  </si>
  <si>
    <t>Dorsal basal</t>
  </si>
  <si>
    <t>Interbasal</t>
  </si>
  <si>
    <t>Dorsolateral</t>
  </si>
  <si>
    <t>Subpedunculate</t>
  </si>
  <si>
    <t>Optic</t>
  </si>
  <si>
    <t>Pallial</t>
  </si>
  <si>
    <t>Magnocellular</t>
  </si>
  <si>
    <t>Anterior basal</t>
  </si>
  <si>
    <t>Peduncle</t>
  </si>
  <si>
    <t>Olfactory</t>
  </si>
  <si>
    <t>Pedal</t>
  </si>
  <si>
    <t>Photosensitive vesicles</t>
  </si>
  <si>
    <t>Superior frontal</t>
  </si>
  <si>
    <t>Precommissural</t>
  </si>
  <si>
    <t>Subvertical</t>
  </si>
  <si>
    <t>Vanpyromorphida</t>
  </si>
  <si>
    <t>SUPERORDER</t>
  </si>
  <si>
    <t>Octobrachia</t>
  </si>
  <si>
    <t>Decabrachia</t>
  </si>
  <si>
    <t>Spirulida</t>
  </si>
  <si>
    <t>Sepiida</t>
  </si>
  <si>
    <t>Sepiolida</t>
  </si>
  <si>
    <t>Teuthida</t>
  </si>
  <si>
    <t>Cirroctopodida</t>
  </si>
  <si>
    <t>Octopodida</t>
  </si>
  <si>
    <t>Octopus vulgaris</t>
  </si>
  <si>
    <t>Octopus bimaculatus</t>
  </si>
  <si>
    <t>Octopus defilippi</t>
  </si>
  <si>
    <t>Octopus dolfeini</t>
  </si>
  <si>
    <t>Octopus macropus</t>
  </si>
  <si>
    <t>Octopus salutii</t>
  </si>
  <si>
    <t>Nautilida</t>
  </si>
  <si>
    <t>Nautiloidea</t>
  </si>
  <si>
    <t>ORDER/SPECIES</t>
  </si>
  <si>
    <t>Suboesophageal mass</t>
  </si>
  <si>
    <t>supraoesophageal mass</t>
  </si>
  <si>
    <t>SUM(inff-finl)</t>
  </si>
  <si>
    <t>SUM(SUPRA-SUB)</t>
  </si>
  <si>
    <t>actions of arms, suckers, mantle</t>
  </si>
  <si>
    <t>various</t>
  </si>
  <si>
    <t>Brachial</t>
  </si>
  <si>
    <t>closely inter-related lobes which togethe form afunctional system concerned with chemotactile information from arms</t>
  </si>
  <si>
    <t>control of chromatophores and muscles of skin</t>
  </si>
  <si>
    <t>concerned in institution and control of movements of funnel and mantle</t>
  </si>
  <si>
    <t>probably controls actions of defence and avoidence</t>
  </si>
  <si>
    <t>intermediate motor centre between supraoesophaeal higher and suboesophageal lower motor centres; involved in defenceand fast escape reactions.</t>
  </si>
  <si>
    <t>control of posture and movement of head and eyes</t>
  </si>
  <si>
    <t>part of motor control system, coordinates motor activity, colour chanes and ink-ejection</t>
  </si>
  <si>
    <t>Vertical</t>
  </si>
  <si>
    <t>regulation of exploratory and learning behaviour and memory</t>
  </si>
  <si>
    <t>olfaction</t>
  </si>
  <si>
    <t>significance little understood, although in some species they are involved in the regulation of counter-illumination</t>
  </si>
  <si>
    <t>vision</t>
  </si>
  <si>
    <t>Notes on function</t>
  </si>
  <si>
    <t>Vampyroteuthis infernalis</t>
  </si>
  <si>
    <t>Spirula spirula</t>
  </si>
  <si>
    <t>Sepia officinalis</t>
  </si>
  <si>
    <t>Neorossia caroli</t>
  </si>
  <si>
    <t>Heteroteuthis dispar</t>
  </si>
  <si>
    <t>Sepiola rondeleti</t>
  </si>
  <si>
    <t>Loligo forbesi</t>
  </si>
  <si>
    <t>Lolliguncula brevis</t>
  </si>
  <si>
    <t>Sepioteuthis sepioidea</t>
  </si>
  <si>
    <t>Pickfordiateuthis pulchella</t>
  </si>
  <si>
    <t>Illex illecebrosus</t>
  </si>
  <si>
    <t>Onychoteuthis banksi</t>
  </si>
  <si>
    <t>Abraliopsis morrisi</t>
  </si>
  <si>
    <t>Pyroteuthis margaritifera</t>
  </si>
  <si>
    <t>Pterygioteuthis giardi</t>
  </si>
  <si>
    <t>Neoteuthis sp.</t>
  </si>
  <si>
    <t>Chtenopteryx sicula</t>
  </si>
  <si>
    <t>Gonatus fabricii</t>
  </si>
  <si>
    <t>Lycoteuthis diadema</t>
  </si>
  <si>
    <t>Bathyteuthis abyssicola</t>
  </si>
  <si>
    <t>Chiroteuthis veranyi</t>
  </si>
  <si>
    <t>Mastigoteuthis schmidti</t>
  </si>
  <si>
    <t>Grimalditheuthis bonplandi</t>
  </si>
  <si>
    <t>Joubiniteuthis portieri</t>
  </si>
  <si>
    <t>Discoteuthis lacinosa</t>
  </si>
  <si>
    <t>Architeuthis sp.</t>
  </si>
  <si>
    <t>Histioteuthis miranda</t>
  </si>
  <si>
    <t>Cranchia scabra</t>
  </si>
  <si>
    <t>Leachia dislocata</t>
  </si>
  <si>
    <t>Bathothauma lyromma</t>
  </si>
  <si>
    <t>Sandalops sp.</t>
  </si>
  <si>
    <t>Helicocranchia papillata</t>
  </si>
  <si>
    <t>Taonius pavo</t>
  </si>
  <si>
    <t>Galiteuthis glacialis</t>
  </si>
  <si>
    <t>Egea inermis</t>
  </si>
  <si>
    <t>Megalochranchia sp.</t>
  </si>
  <si>
    <t>Teuthowenia megalops</t>
  </si>
  <si>
    <t>Cirroteuthis sp.</t>
  </si>
  <si>
    <t>Cirrothauma murrayi</t>
  </si>
  <si>
    <t>Grimpoteuthis sp.</t>
  </si>
  <si>
    <t>Opisthoteuthis sp.</t>
  </si>
  <si>
    <t>Japatella diaphana</t>
  </si>
  <si>
    <t>Eledonella pygmaea</t>
  </si>
  <si>
    <t>Vitreledonella richardi</t>
  </si>
  <si>
    <t>Amphitretus pelagicus</t>
  </si>
  <si>
    <t>Scaeurgus unicirrhus</t>
  </si>
  <si>
    <t>Pteroctopus tetracirrhus</t>
  </si>
  <si>
    <t>Eledone moschata</t>
  </si>
  <si>
    <t>Bathypolypus sponsalis</t>
  </si>
  <si>
    <t>Benthoctopus piscatorum</t>
  </si>
  <si>
    <t>Argonauta argo</t>
  </si>
  <si>
    <t>Tremoctopus violaceus</t>
  </si>
  <si>
    <r>
      <t>Ocytho</t>
    </r>
    <r>
      <rPr>
        <sz val="11"/>
        <color theme="1"/>
        <rFont val="Calibri"/>
        <family val="2"/>
      </rPr>
      <t>ё tuberculata</t>
    </r>
  </si>
  <si>
    <t>Allopus mollis</t>
  </si>
  <si>
    <t>Nautilus pompilius</t>
  </si>
  <si>
    <t>MASS (g)</t>
  </si>
  <si>
    <t>Alloteuthis media</t>
  </si>
  <si>
    <t>SUPERIOR FRONTAL</t>
  </si>
  <si>
    <t>VERTICAL</t>
  </si>
  <si>
    <t>SUBFRONTAL</t>
  </si>
  <si>
    <t>PART OF VERT</t>
  </si>
  <si>
    <t>FROM MADDOCK AND YOUNG 1987*</t>
  </si>
  <si>
    <t>maddock and young give three more data tables, 3 lobes expressed as percentages of "total brain volume"</t>
  </si>
  <si>
    <t>PART OF INFF?</t>
  </si>
  <si>
    <t>1.19?</t>
  </si>
  <si>
    <t>1.35?</t>
  </si>
  <si>
    <t>5.02?</t>
  </si>
  <si>
    <t>SPECIES IN LINGREN ET AL</t>
  </si>
  <si>
    <t>CONGENERIC IN LINDGREN ET AL</t>
  </si>
  <si>
    <t>wiki SYNONYM</t>
  </si>
  <si>
    <t>No, but probably monophyletic with Rossia (gen)</t>
  </si>
  <si>
    <t>Heteroteuthis hawaiiensis</t>
  </si>
  <si>
    <t>Sepiola sp. Not monophyleic</t>
  </si>
  <si>
    <t>Sepioteuthis lessoniana</t>
  </si>
  <si>
    <t>Illex coindetii</t>
  </si>
  <si>
    <t>Onychoteuthis banksii</t>
  </si>
  <si>
    <t>Abraliopsis pacificus</t>
  </si>
  <si>
    <t>Pterygioteuthis sp (3)</t>
  </si>
  <si>
    <t>Neoteuthis thielei</t>
  </si>
  <si>
    <t>Lycoteuthis lorigera</t>
  </si>
  <si>
    <t>Mastigoteuthis sp. (3)</t>
  </si>
  <si>
    <t>Architeuthis sp. (2)</t>
  </si>
  <si>
    <t>Octopteuthis sp. (3) monophyletic within these is Taningia danae (synonym?)</t>
  </si>
  <si>
    <t>Octopoteuthis danae</t>
  </si>
  <si>
    <t>Taningia danae</t>
  </si>
  <si>
    <t>Taningia danae?</t>
  </si>
  <si>
    <t>Leachia sp. (2)</t>
  </si>
  <si>
    <t>Galiteuthis sp.</t>
  </si>
  <si>
    <t>Megalochranchia fisheri</t>
  </si>
  <si>
    <t>Opisthoteuthis massyae</t>
  </si>
  <si>
    <t>Bolitaena pygmaea</t>
  </si>
  <si>
    <t>Enteroctopus dolfeini</t>
  </si>
  <si>
    <t>Eledone cirrhosa</t>
  </si>
  <si>
    <t>Bathypolypus sp.</t>
  </si>
  <si>
    <t>Benthoctopus sp. (5)</t>
  </si>
  <si>
    <t>Argonauta nodosa</t>
  </si>
  <si>
    <r>
      <t>Ocytho</t>
    </r>
    <r>
      <rPr>
        <b/>
        <sz val="11"/>
        <color theme="1"/>
        <rFont val="Calibri"/>
        <family val="2"/>
      </rPr>
      <t>ё tuberculata</t>
    </r>
  </si>
  <si>
    <t>Haliphron atlanticus</t>
  </si>
  <si>
    <t>12S</t>
  </si>
  <si>
    <t>16S</t>
  </si>
  <si>
    <t>18S</t>
  </si>
  <si>
    <t>28S</t>
  </si>
  <si>
    <t>cytb</t>
  </si>
  <si>
    <t>COI</t>
  </si>
  <si>
    <t>H3a</t>
  </si>
  <si>
    <t>odh</t>
  </si>
  <si>
    <t>opsin</t>
  </si>
  <si>
    <t>pax6</t>
  </si>
  <si>
    <t>B) CONVERTED FROM % to mm3</t>
  </si>
  <si>
    <t>c) LOGGED</t>
  </si>
  <si>
    <t>based on figure 1 which includes only species with &gt;3 loci. Should have full dataset with more species - check additional file 3</t>
  </si>
  <si>
    <t>change ones with?</t>
  </si>
  <si>
    <t>Y</t>
  </si>
  <si>
    <t xml:space="preserve">ncbi </t>
  </si>
  <si>
    <t>no data - Taoniinae - ToL says sister to Megalocranchia</t>
  </si>
  <si>
    <t>no data - Taoniinae - ToL says outgroup to Heliocranchia+Bathothauma</t>
  </si>
  <si>
    <t>no data -Taoniinae - ToL says sister to Heliocranchia</t>
  </si>
  <si>
    <t>no data - Octopodinae</t>
  </si>
  <si>
    <t>no data - Loliginidae</t>
  </si>
  <si>
    <t>16S and cytb on genbank</t>
  </si>
  <si>
    <t>cytb on genbank</t>
  </si>
  <si>
    <t>check Guzik et al 2005 Mol Phylo Evol 37 (1)</t>
  </si>
  <si>
    <t>check Anderson 2000 J. Linnean Soc 130 (4) + Anderson 2000 Mol Phylo Evol 15 (2)</t>
  </si>
  <si>
    <t>G</t>
  </si>
</sst>
</file>

<file path=xl/styles.xml><?xml version="1.0" encoding="utf-8"?>
<styleSheet xmlns="http://schemas.openxmlformats.org/spreadsheetml/2006/main">
  <numFmts count="1">
    <numFmt numFmtId="164" formatCode="0.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Alignment="1">
      <alignment horizontal="left" vertical="center"/>
    </xf>
    <xf numFmtId="0" fontId="1" fillId="0" borderId="0" xfId="0" applyFont="1" applyBorder="1"/>
    <xf numFmtId="0" fontId="0" fillId="0" borderId="0" xfId="0" applyFill="1" applyBorder="1"/>
    <xf numFmtId="0" fontId="0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'lobe volumes converted'!$AB$143:$AB$205</c:f>
              <c:numCache>
                <c:formatCode>General</c:formatCode>
                <c:ptCount val="63"/>
                <c:pt idx="0">
                  <c:v>1.8195439355418688</c:v>
                </c:pt>
                <c:pt idx="1">
                  <c:v>1.3222192947339193</c:v>
                </c:pt>
                <c:pt idx="2">
                  <c:v>1.9030899869919435</c:v>
                </c:pt>
                <c:pt idx="3">
                  <c:v>1.7781512503836436</c:v>
                </c:pt>
                <c:pt idx="4">
                  <c:v>1.0413926851582251</c:v>
                </c:pt>
                <c:pt idx="5">
                  <c:v>1.3617278360175928</c:v>
                </c:pt>
                <c:pt idx="6">
                  <c:v>1.6989700043360187</c:v>
                </c:pt>
                <c:pt idx="7">
                  <c:v>1.8750612633917001</c:v>
                </c:pt>
                <c:pt idx="8">
                  <c:v>2.1760912590556813</c:v>
                </c:pt>
                <c:pt idx="9">
                  <c:v>1.7781512503836436</c:v>
                </c:pt>
                <c:pt idx="10">
                  <c:v>1.3222192947339193</c:v>
                </c:pt>
                <c:pt idx="11">
                  <c:v>2.2095150145426308</c:v>
                </c:pt>
                <c:pt idx="12">
                  <c:v>1.8325089127062364</c:v>
                </c:pt>
                <c:pt idx="13">
                  <c:v>1.505149978319906</c:v>
                </c:pt>
                <c:pt idx="14">
                  <c:v>1.3802112417116059</c:v>
                </c:pt>
                <c:pt idx="15">
                  <c:v>1.3617278360175928</c:v>
                </c:pt>
                <c:pt idx="16">
                  <c:v>1.3617278360175928</c:v>
                </c:pt>
                <c:pt idx="17">
                  <c:v>1.5563025007672873</c:v>
                </c:pt>
                <c:pt idx="18">
                  <c:v>2.0413926851582249</c:v>
                </c:pt>
                <c:pt idx="19">
                  <c:v>1.9030899869919435</c:v>
                </c:pt>
                <c:pt idx="20">
                  <c:v>1.4771212547196624</c:v>
                </c:pt>
                <c:pt idx="21">
                  <c:v>1.8325089127062364</c:v>
                </c:pt>
                <c:pt idx="22">
                  <c:v>1.7781512503836436</c:v>
                </c:pt>
                <c:pt idx="23">
                  <c:v>1.8260748027008264</c:v>
                </c:pt>
                <c:pt idx="24">
                  <c:v>1.5563025007672873</c:v>
                </c:pt>
                <c:pt idx="25">
                  <c:v>1.7075701760979363</c:v>
                </c:pt>
                <c:pt idx="26">
                  <c:v>3.1958996524092336</c:v>
                </c:pt>
                <c:pt idx="27">
                  <c:v>1.8450980400142569</c:v>
                </c:pt>
                <c:pt idx="28">
                  <c:v>1.7781512503836436</c:v>
                </c:pt>
                <c:pt idx="29">
                  <c:v>2.0969100130080562</c:v>
                </c:pt>
                <c:pt idx="30">
                  <c:v>2.12057393120585</c:v>
                </c:pt>
                <c:pt idx="31">
                  <c:v>2.2174839442139063</c:v>
                </c:pt>
                <c:pt idx="32">
                  <c:v>2.0492180226701815</c:v>
                </c:pt>
                <c:pt idx="34">
                  <c:v>2.7323937598229686</c:v>
                </c:pt>
                <c:pt idx="35">
                  <c:v>2.4727564493172123</c:v>
                </c:pt>
                <c:pt idx="36">
                  <c:v>2.2966651902615309</c:v>
                </c:pt>
                <c:pt idx="37">
                  <c:v>2.5250448070368452</c:v>
                </c:pt>
                <c:pt idx="38">
                  <c:v>2.4232458739368079</c:v>
                </c:pt>
                <c:pt idx="39">
                  <c:v>1.8750612633917001</c:v>
                </c:pt>
                <c:pt idx="40">
                  <c:v>2.1903316981702914</c:v>
                </c:pt>
                <c:pt idx="41">
                  <c:v>2.2041199826559246</c:v>
                </c:pt>
                <c:pt idx="42">
                  <c:v>1.568201724066995</c:v>
                </c:pt>
                <c:pt idx="43">
                  <c:v>1.3979400086720377</c:v>
                </c:pt>
                <c:pt idx="44">
                  <c:v>1.8750612633917001</c:v>
                </c:pt>
                <c:pt idx="45">
                  <c:v>1.8195439355418688</c:v>
                </c:pt>
                <c:pt idx="46">
                  <c:v>1.505149978319906</c:v>
                </c:pt>
                <c:pt idx="47">
                  <c:v>1.9030899869919435</c:v>
                </c:pt>
                <c:pt idx="56">
                  <c:v>1.3979400086720377</c:v>
                </c:pt>
                <c:pt idx="57">
                  <c:v>1.9493900066449128</c:v>
                </c:pt>
                <c:pt idx="62">
                  <c:v>2.0791812460476247</c:v>
                </c:pt>
              </c:numCache>
            </c:numRef>
          </c:xVal>
          <c:yVal>
            <c:numRef>
              <c:f>'lobe volumes converted'!$Z$143:$Z$205</c:f>
              <c:numCache>
                <c:formatCode>General</c:formatCode>
                <c:ptCount val="63"/>
                <c:pt idx="0">
                  <c:v>1.0253058652647702</c:v>
                </c:pt>
                <c:pt idx="1">
                  <c:v>0.84509804001425681</c:v>
                </c:pt>
                <c:pt idx="2">
                  <c:v>2.2143138974243999</c:v>
                </c:pt>
                <c:pt idx="3">
                  <c:v>0.81954393554186866</c:v>
                </c:pt>
                <c:pt idx="4">
                  <c:v>0.53147891704225514</c:v>
                </c:pt>
                <c:pt idx="5">
                  <c:v>0.74818802700620035</c:v>
                </c:pt>
                <c:pt idx="6">
                  <c:v>1.8129133566428555</c:v>
                </c:pt>
                <c:pt idx="7">
                  <c:v>1.0644579892269184</c:v>
                </c:pt>
                <c:pt idx="8">
                  <c:v>1.7435097647284297</c:v>
                </c:pt>
                <c:pt idx="9">
                  <c:v>1.3579348470004537</c:v>
                </c:pt>
                <c:pt idx="10">
                  <c:v>0.38021124171160603</c:v>
                </c:pt>
                <c:pt idx="11">
                  <c:v>1.6901960800285136</c:v>
                </c:pt>
                <c:pt idx="12">
                  <c:v>0.68124123737558717</c:v>
                </c:pt>
                <c:pt idx="13">
                  <c:v>0.99122607569249488</c:v>
                </c:pt>
                <c:pt idx="14">
                  <c:v>0.64345267648618742</c:v>
                </c:pt>
                <c:pt idx="15">
                  <c:v>0.14612803567823801</c:v>
                </c:pt>
                <c:pt idx="16">
                  <c:v>0.57978359661681012</c:v>
                </c:pt>
                <c:pt idx="17">
                  <c:v>0.71600334363479923</c:v>
                </c:pt>
                <c:pt idx="18">
                  <c:v>1.3138672203691535</c:v>
                </c:pt>
                <c:pt idx="19">
                  <c:v>1.5563025007672873</c:v>
                </c:pt>
                <c:pt idx="20">
                  <c:v>0.47712125471966244</c:v>
                </c:pt>
                <c:pt idx="21">
                  <c:v>1.0334237554869496</c:v>
                </c:pt>
                <c:pt idx="22">
                  <c:v>1.0644579892269184</c:v>
                </c:pt>
                <c:pt idx="23">
                  <c:v>0.69897000433601886</c:v>
                </c:pt>
                <c:pt idx="24">
                  <c:v>0.47712125471966244</c:v>
                </c:pt>
                <c:pt idx="25">
                  <c:v>1.3384564936046048</c:v>
                </c:pt>
                <c:pt idx="26">
                  <c:v>2.9277808493473745</c:v>
                </c:pt>
                <c:pt idx="27">
                  <c:v>1.5820633629117087</c:v>
                </c:pt>
                <c:pt idx="28">
                  <c:v>1.5237464668115646</c:v>
                </c:pt>
                <c:pt idx="29">
                  <c:v>1.2922560713564761</c:v>
                </c:pt>
                <c:pt idx="30">
                  <c:v>0.66275783168157409</c:v>
                </c:pt>
                <c:pt idx="31">
                  <c:v>1</c:v>
                </c:pt>
                <c:pt idx="32">
                  <c:v>1.3180633349627615</c:v>
                </c:pt>
                <c:pt idx="33">
                  <c:v>0.25527250510330607</c:v>
                </c:pt>
                <c:pt idx="34">
                  <c:v>1.5538830266438743</c:v>
                </c:pt>
                <c:pt idx="35">
                  <c:v>1.1702617153949575</c:v>
                </c:pt>
                <c:pt idx="36">
                  <c:v>1.1986570869544226</c:v>
                </c:pt>
                <c:pt idx="37">
                  <c:v>1.8727388274726688</c:v>
                </c:pt>
                <c:pt idx="38">
                  <c:v>1.7109631189952756</c:v>
                </c:pt>
                <c:pt idx="39">
                  <c:v>0.93449845124356767</c:v>
                </c:pt>
                <c:pt idx="40">
                  <c:v>0.85733249643126852</c:v>
                </c:pt>
                <c:pt idx="41">
                  <c:v>1.6739419986340878</c:v>
                </c:pt>
                <c:pt idx="42">
                  <c:v>1.3579348470004537</c:v>
                </c:pt>
                <c:pt idx="43">
                  <c:v>0.25527250510330607</c:v>
                </c:pt>
                <c:pt idx="44">
                  <c:v>0.94448267215016868</c:v>
                </c:pt>
                <c:pt idx="45">
                  <c:v>0.68124123737558717</c:v>
                </c:pt>
                <c:pt idx="46">
                  <c:v>0.57978359661681012</c:v>
                </c:pt>
                <c:pt idx="47">
                  <c:v>1.9666109866819343</c:v>
                </c:pt>
                <c:pt idx="48">
                  <c:v>1.6972293427597176</c:v>
                </c:pt>
                <c:pt idx="49">
                  <c:v>1.1003705451175629</c:v>
                </c:pt>
                <c:pt idx="50">
                  <c:v>2.9667047766578745</c:v>
                </c:pt>
                <c:pt idx="51">
                  <c:v>1.823474229170301</c:v>
                </c:pt>
                <c:pt idx="52">
                  <c:v>1.9618954736678504</c:v>
                </c:pt>
                <c:pt idx="53">
                  <c:v>1.7058637122839193</c:v>
                </c:pt>
                <c:pt idx="54">
                  <c:v>0.93449845124356767</c:v>
                </c:pt>
                <c:pt idx="55">
                  <c:v>1.6414741105040995</c:v>
                </c:pt>
                <c:pt idx="56">
                  <c:v>1.4216039268698311</c:v>
                </c:pt>
                <c:pt idx="57">
                  <c:v>2.1119342763326814</c:v>
                </c:pt>
                <c:pt idx="58">
                  <c:v>1.0253058652647702</c:v>
                </c:pt>
                <c:pt idx="59">
                  <c:v>1.6434526764861874</c:v>
                </c:pt>
                <c:pt idx="60">
                  <c:v>1.9929950984313416</c:v>
                </c:pt>
                <c:pt idx="61">
                  <c:v>1.5289167002776547</c:v>
                </c:pt>
                <c:pt idx="62">
                  <c:v>2.0378247505883418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</c:trendline>
          <c:xVal>
            <c:numRef>
              <c:f>'lobe volumes converted'!$AB$143:$AB$205</c:f>
              <c:numCache>
                <c:formatCode>General</c:formatCode>
                <c:ptCount val="63"/>
                <c:pt idx="0">
                  <c:v>1.8195439355418688</c:v>
                </c:pt>
                <c:pt idx="1">
                  <c:v>1.3222192947339193</c:v>
                </c:pt>
                <c:pt idx="2">
                  <c:v>1.9030899869919435</c:v>
                </c:pt>
                <c:pt idx="3">
                  <c:v>1.7781512503836436</c:v>
                </c:pt>
                <c:pt idx="4">
                  <c:v>1.0413926851582251</c:v>
                </c:pt>
                <c:pt idx="5">
                  <c:v>1.3617278360175928</c:v>
                </c:pt>
                <c:pt idx="6">
                  <c:v>1.6989700043360187</c:v>
                </c:pt>
                <c:pt idx="7">
                  <c:v>1.8750612633917001</c:v>
                </c:pt>
                <c:pt idx="8">
                  <c:v>2.1760912590556813</c:v>
                </c:pt>
                <c:pt idx="9">
                  <c:v>1.7781512503836436</c:v>
                </c:pt>
                <c:pt idx="10">
                  <c:v>1.3222192947339193</c:v>
                </c:pt>
                <c:pt idx="11">
                  <c:v>2.2095150145426308</c:v>
                </c:pt>
                <c:pt idx="12">
                  <c:v>1.8325089127062364</c:v>
                </c:pt>
                <c:pt idx="13">
                  <c:v>1.505149978319906</c:v>
                </c:pt>
                <c:pt idx="14">
                  <c:v>1.3802112417116059</c:v>
                </c:pt>
                <c:pt idx="15">
                  <c:v>1.3617278360175928</c:v>
                </c:pt>
                <c:pt idx="16">
                  <c:v>1.3617278360175928</c:v>
                </c:pt>
                <c:pt idx="17">
                  <c:v>1.5563025007672873</c:v>
                </c:pt>
                <c:pt idx="18">
                  <c:v>2.0413926851582249</c:v>
                </c:pt>
                <c:pt idx="19">
                  <c:v>1.9030899869919435</c:v>
                </c:pt>
                <c:pt idx="20">
                  <c:v>1.4771212547196624</c:v>
                </c:pt>
                <c:pt idx="21">
                  <c:v>1.8325089127062364</c:v>
                </c:pt>
                <c:pt idx="22">
                  <c:v>1.7781512503836436</c:v>
                </c:pt>
                <c:pt idx="23">
                  <c:v>1.8260748027008264</c:v>
                </c:pt>
                <c:pt idx="24">
                  <c:v>1.5563025007672873</c:v>
                </c:pt>
                <c:pt idx="25">
                  <c:v>1.7075701760979363</c:v>
                </c:pt>
                <c:pt idx="26">
                  <c:v>3.1958996524092336</c:v>
                </c:pt>
                <c:pt idx="27">
                  <c:v>1.8450980400142569</c:v>
                </c:pt>
                <c:pt idx="28">
                  <c:v>1.7781512503836436</c:v>
                </c:pt>
                <c:pt idx="29">
                  <c:v>2.0969100130080562</c:v>
                </c:pt>
                <c:pt idx="30">
                  <c:v>2.12057393120585</c:v>
                </c:pt>
                <c:pt idx="31">
                  <c:v>2.2174839442139063</c:v>
                </c:pt>
                <c:pt idx="32">
                  <c:v>2.0492180226701815</c:v>
                </c:pt>
                <c:pt idx="34">
                  <c:v>2.7323937598229686</c:v>
                </c:pt>
                <c:pt idx="35">
                  <c:v>2.4727564493172123</c:v>
                </c:pt>
                <c:pt idx="36">
                  <c:v>2.2966651902615309</c:v>
                </c:pt>
                <c:pt idx="37">
                  <c:v>2.5250448070368452</c:v>
                </c:pt>
                <c:pt idx="38">
                  <c:v>2.4232458739368079</c:v>
                </c:pt>
                <c:pt idx="39">
                  <c:v>1.8750612633917001</c:v>
                </c:pt>
                <c:pt idx="40">
                  <c:v>2.1903316981702914</c:v>
                </c:pt>
                <c:pt idx="41">
                  <c:v>2.2041199826559246</c:v>
                </c:pt>
                <c:pt idx="42">
                  <c:v>1.568201724066995</c:v>
                </c:pt>
                <c:pt idx="43">
                  <c:v>1.3979400086720377</c:v>
                </c:pt>
                <c:pt idx="44">
                  <c:v>1.8750612633917001</c:v>
                </c:pt>
                <c:pt idx="45">
                  <c:v>1.8195439355418688</c:v>
                </c:pt>
                <c:pt idx="46">
                  <c:v>1.505149978319906</c:v>
                </c:pt>
                <c:pt idx="47">
                  <c:v>1.9030899869919435</c:v>
                </c:pt>
                <c:pt idx="56">
                  <c:v>1.3979400086720377</c:v>
                </c:pt>
                <c:pt idx="57">
                  <c:v>1.9493900066449128</c:v>
                </c:pt>
                <c:pt idx="62">
                  <c:v>2.0791812460476247</c:v>
                </c:pt>
              </c:numCache>
            </c:numRef>
          </c:xVal>
          <c:yVal>
            <c:numRef>
              <c:f>'lobe volumes converted'!$AA$143:$AA$205</c:f>
              <c:numCache>
                <c:formatCode>General</c:formatCode>
                <c:ptCount val="63"/>
                <c:pt idx="0">
                  <c:v>1.5611013836490559</c:v>
                </c:pt>
                <c:pt idx="1">
                  <c:v>1.1931245983544616</c:v>
                </c:pt>
                <c:pt idx="2">
                  <c:v>2.3662361237182932</c:v>
                </c:pt>
                <c:pt idx="3">
                  <c:v>1.1702617153949575</c:v>
                </c:pt>
                <c:pt idx="4">
                  <c:v>0.96378782734555524</c:v>
                </c:pt>
                <c:pt idx="5">
                  <c:v>1.1003705451175629</c:v>
                </c:pt>
                <c:pt idx="6">
                  <c:v>2.3396501576136841</c:v>
                </c:pt>
                <c:pt idx="7">
                  <c:v>1.2304489213782739</c:v>
                </c:pt>
                <c:pt idx="8">
                  <c:v>2.3134453704264142</c:v>
                </c:pt>
                <c:pt idx="9">
                  <c:v>1.808885867359812</c:v>
                </c:pt>
                <c:pt idx="10">
                  <c:v>0.83250891270623628</c:v>
                </c:pt>
                <c:pt idx="11">
                  <c:v>2.1743505974793802</c:v>
                </c:pt>
                <c:pt idx="12">
                  <c:v>1.0413926851582251</c:v>
                </c:pt>
                <c:pt idx="13">
                  <c:v>1.5185139398778875</c:v>
                </c:pt>
                <c:pt idx="14">
                  <c:v>1.1760912590556813</c:v>
                </c:pt>
                <c:pt idx="15">
                  <c:v>0.62324929039790045</c:v>
                </c:pt>
                <c:pt idx="16">
                  <c:v>1.1522883443830565</c:v>
                </c:pt>
                <c:pt idx="17">
                  <c:v>1.2787536009528289</c:v>
                </c:pt>
                <c:pt idx="18">
                  <c:v>1.9074113607745862</c:v>
                </c:pt>
                <c:pt idx="19">
                  <c:v>2.1869563354654122</c:v>
                </c:pt>
                <c:pt idx="20">
                  <c:v>0.6020599913279624</c:v>
                </c:pt>
                <c:pt idx="21">
                  <c:v>1.5954962218255742</c:v>
                </c:pt>
                <c:pt idx="22">
                  <c:v>1.2304489213782739</c:v>
                </c:pt>
                <c:pt idx="23">
                  <c:v>1.3579348470004537</c:v>
                </c:pt>
                <c:pt idx="24">
                  <c:v>0.6020599913279624</c:v>
                </c:pt>
                <c:pt idx="25">
                  <c:v>1.8796692056320534</c:v>
                </c:pt>
                <c:pt idx="26">
                  <c:v>2.9636934052380188</c:v>
                </c:pt>
                <c:pt idx="27">
                  <c:v>2.0060379549973173</c:v>
                </c:pt>
                <c:pt idx="28">
                  <c:v>1.9921114877869497</c:v>
                </c:pt>
                <c:pt idx="29">
                  <c:v>2.0762762554042178</c:v>
                </c:pt>
                <c:pt idx="30">
                  <c:v>1.1205739312058498</c:v>
                </c:pt>
                <c:pt idx="31">
                  <c:v>1.5611013836490559</c:v>
                </c:pt>
                <c:pt idx="32">
                  <c:v>1.3692158574101427</c:v>
                </c:pt>
                <c:pt idx="33">
                  <c:v>0.7323937598229685</c:v>
                </c:pt>
                <c:pt idx="34">
                  <c:v>2.2846562827885157</c:v>
                </c:pt>
                <c:pt idx="35">
                  <c:v>1.9116901587538611</c:v>
                </c:pt>
                <c:pt idx="36">
                  <c:v>1.5728716022004801</c:v>
                </c:pt>
                <c:pt idx="37">
                  <c:v>2.0927206446840994</c:v>
                </c:pt>
                <c:pt idx="38">
                  <c:v>2.3209766773428235</c:v>
                </c:pt>
                <c:pt idx="39">
                  <c:v>0.53147891704225514</c:v>
                </c:pt>
                <c:pt idx="40">
                  <c:v>0</c:v>
                </c:pt>
                <c:pt idx="41">
                  <c:v>1.3579348470004537</c:v>
                </c:pt>
                <c:pt idx="42">
                  <c:v>1.5440680443502757</c:v>
                </c:pt>
                <c:pt idx="43">
                  <c:v>0.53147891704225514</c:v>
                </c:pt>
                <c:pt idx="44">
                  <c:v>1.3010299956639813</c:v>
                </c:pt>
                <c:pt idx="45">
                  <c:v>1.0718820073061255</c:v>
                </c:pt>
                <c:pt idx="46">
                  <c:v>0.74818802700620035</c:v>
                </c:pt>
                <c:pt idx="47">
                  <c:v>1.8976270912904414</c:v>
                </c:pt>
                <c:pt idx="48">
                  <c:v>1.7558748556724915</c:v>
                </c:pt>
                <c:pt idx="49">
                  <c:v>1.3765769570565121</c:v>
                </c:pt>
                <c:pt idx="50">
                  <c:v>2.6155292236371328</c:v>
                </c:pt>
                <c:pt idx="51">
                  <c:v>1.6972293427597176</c:v>
                </c:pt>
                <c:pt idx="52">
                  <c:v>1.968482948553935</c:v>
                </c:pt>
                <c:pt idx="53">
                  <c:v>1.9434945159061026</c:v>
                </c:pt>
                <c:pt idx="54">
                  <c:v>1.1139433523068367</c:v>
                </c:pt>
                <c:pt idx="55">
                  <c:v>1.1875207208364631</c:v>
                </c:pt>
                <c:pt idx="56">
                  <c:v>1.0644579892269184</c:v>
                </c:pt>
                <c:pt idx="57">
                  <c:v>1.8034571156484138</c:v>
                </c:pt>
                <c:pt idx="58">
                  <c:v>1.3802112417116059</c:v>
                </c:pt>
                <c:pt idx="59">
                  <c:v>2.0584260244570056</c:v>
                </c:pt>
                <c:pt idx="60">
                  <c:v>2.2190603324488611</c:v>
                </c:pt>
                <c:pt idx="61">
                  <c:v>2.1017470739463664</c:v>
                </c:pt>
                <c:pt idx="62">
                  <c:v>1.2966651902615312</c:v>
                </c:pt>
              </c:numCache>
            </c:numRef>
          </c:yVal>
        </c:ser>
        <c:axId val="71442816"/>
        <c:axId val="71444736"/>
      </c:scatterChart>
      <c:valAx>
        <c:axId val="71442816"/>
        <c:scaling>
          <c:orientation val="minMax"/>
        </c:scaling>
        <c:axPos val="b"/>
        <c:majorGridlines/>
        <c:minorGridlines/>
        <c:title/>
        <c:numFmt formatCode="General" sourceLinked="1"/>
        <c:tickLblPos val="nextTo"/>
        <c:crossAx val="71444736"/>
        <c:crosses val="autoZero"/>
        <c:crossBetween val="midCat"/>
      </c:valAx>
      <c:valAx>
        <c:axId val="71444736"/>
        <c:scaling>
          <c:orientation val="minMax"/>
        </c:scaling>
        <c:axPos val="l"/>
        <c:majorGridlines/>
        <c:minorGridlines/>
        <c:title/>
        <c:numFmt formatCode="General" sourceLinked="1"/>
        <c:tickLblPos val="nextTo"/>
        <c:crossAx val="71442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'lobe volumes converted'!$Z$143:$Z$205</c:f>
              <c:numCache>
                <c:formatCode>General</c:formatCode>
                <c:ptCount val="63"/>
                <c:pt idx="0">
                  <c:v>1.0253058652647702</c:v>
                </c:pt>
                <c:pt idx="1">
                  <c:v>0.84509804001425681</c:v>
                </c:pt>
                <c:pt idx="2">
                  <c:v>2.2143138974243999</c:v>
                </c:pt>
                <c:pt idx="3">
                  <c:v>0.81954393554186866</c:v>
                </c:pt>
                <c:pt idx="4">
                  <c:v>0.53147891704225514</c:v>
                </c:pt>
                <c:pt idx="5">
                  <c:v>0.74818802700620035</c:v>
                </c:pt>
                <c:pt idx="6">
                  <c:v>1.8129133566428555</c:v>
                </c:pt>
                <c:pt idx="7">
                  <c:v>1.0644579892269184</c:v>
                </c:pt>
                <c:pt idx="8">
                  <c:v>1.7435097647284297</c:v>
                </c:pt>
                <c:pt idx="9">
                  <c:v>1.3579348470004537</c:v>
                </c:pt>
                <c:pt idx="10">
                  <c:v>0.38021124171160603</c:v>
                </c:pt>
                <c:pt idx="11">
                  <c:v>1.6901960800285136</c:v>
                </c:pt>
                <c:pt idx="12">
                  <c:v>0.68124123737558717</c:v>
                </c:pt>
                <c:pt idx="13">
                  <c:v>0.99122607569249488</c:v>
                </c:pt>
                <c:pt idx="14">
                  <c:v>0.64345267648618742</c:v>
                </c:pt>
                <c:pt idx="15">
                  <c:v>0.14612803567823801</c:v>
                </c:pt>
                <c:pt idx="16">
                  <c:v>0.57978359661681012</c:v>
                </c:pt>
                <c:pt idx="17">
                  <c:v>0.71600334363479923</c:v>
                </c:pt>
                <c:pt idx="18">
                  <c:v>1.3138672203691535</c:v>
                </c:pt>
                <c:pt idx="19">
                  <c:v>1.5563025007672873</c:v>
                </c:pt>
                <c:pt idx="20">
                  <c:v>0.47712125471966244</c:v>
                </c:pt>
                <c:pt idx="21">
                  <c:v>1.0334237554869496</c:v>
                </c:pt>
                <c:pt idx="22">
                  <c:v>1.0644579892269184</c:v>
                </c:pt>
                <c:pt idx="23">
                  <c:v>0.69897000433601886</c:v>
                </c:pt>
                <c:pt idx="24">
                  <c:v>0.47712125471966244</c:v>
                </c:pt>
                <c:pt idx="25">
                  <c:v>1.3384564936046048</c:v>
                </c:pt>
                <c:pt idx="26">
                  <c:v>2.9277808493473745</c:v>
                </c:pt>
                <c:pt idx="27">
                  <c:v>1.5820633629117087</c:v>
                </c:pt>
                <c:pt idx="28">
                  <c:v>1.5237464668115646</c:v>
                </c:pt>
                <c:pt idx="29">
                  <c:v>1.2922560713564761</c:v>
                </c:pt>
                <c:pt idx="30">
                  <c:v>0.66275783168157409</c:v>
                </c:pt>
                <c:pt idx="31">
                  <c:v>1</c:v>
                </c:pt>
                <c:pt idx="32">
                  <c:v>1.3180633349627615</c:v>
                </c:pt>
                <c:pt idx="33">
                  <c:v>0.25527250510330607</c:v>
                </c:pt>
                <c:pt idx="34">
                  <c:v>1.5538830266438743</c:v>
                </c:pt>
                <c:pt idx="35">
                  <c:v>1.1702617153949575</c:v>
                </c:pt>
                <c:pt idx="36">
                  <c:v>1.1986570869544226</c:v>
                </c:pt>
                <c:pt idx="37">
                  <c:v>1.8727388274726688</c:v>
                </c:pt>
                <c:pt idx="38">
                  <c:v>1.7109631189952756</c:v>
                </c:pt>
                <c:pt idx="39">
                  <c:v>0.93449845124356767</c:v>
                </c:pt>
                <c:pt idx="40">
                  <c:v>0.85733249643126852</c:v>
                </c:pt>
                <c:pt idx="41">
                  <c:v>1.6739419986340878</c:v>
                </c:pt>
                <c:pt idx="42">
                  <c:v>1.3579348470004537</c:v>
                </c:pt>
                <c:pt idx="43">
                  <c:v>0.25527250510330607</c:v>
                </c:pt>
                <c:pt idx="44">
                  <c:v>0.94448267215016868</c:v>
                </c:pt>
                <c:pt idx="45">
                  <c:v>0.68124123737558717</c:v>
                </c:pt>
                <c:pt idx="46">
                  <c:v>0.57978359661681012</c:v>
                </c:pt>
                <c:pt idx="47">
                  <c:v>1.9666109866819343</c:v>
                </c:pt>
                <c:pt idx="48">
                  <c:v>1.6972293427597176</c:v>
                </c:pt>
                <c:pt idx="49">
                  <c:v>1.1003705451175629</c:v>
                </c:pt>
                <c:pt idx="50">
                  <c:v>2.9667047766578745</c:v>
                </c:pt>
                <c:pt idx="51">
                  <c:v>1.823474229170301</c:v>
                </c:pt>
                <c:pt idx="52">
                  <c:v>1.9618954736678504</c:v>
                </c:pt>
                <c:pt idx="53">
                  <c:v>1.7058637122839193</c:v>
                </c:pt>
                <c:pt idx="54">
                  <c:v>0.93449845124356767</c:v>
                </c:pt>
                <c:pt idx="55">
                  <c:v>1.6414741105040995</c:v>
                </c:pt>
                <c:pt idx="56">
                  <c:v>1.4216039268698311</c:v>
                </c:pt>
                <c:pt idx="57">
                  <c:v>2.1119342763326814</c:v>
                </c:pt>
                <c:pt idx="58">
                  <c:v>1.0253058652647702</c:v>
                </c:pt>
                <c:pt idx="59">
                  <c:v>1.6434526764861874</c:v>
                </c:pt>
                <c:pt idx="60">
                  <c:v>1.9929950984313416</c:v>
                </c:pt>
                <c:pt idx="61">
                  <c:v>1.5289167002776547</c:v>
                </c:pt>
                <c:pt idx="62">
                  <c:v>2.0378247505883418</c:v>
                </c:pt>
              </c:numCache>
            </c:numRef>
          </c:xVal>
          <c:yVal>
            <c:numRef>
              <c:f>'lobe volumes converted'!$AA$143:$AA$205</c:f>
              <c:numCache>
                <c:formatCode>General</c:formatCode>
                <c:ptCount val="63"/>
                <c:pt idx="0">
                  <c:v>1.5611013836490559</c:v>
                </c:pt>
                <c:pt idx="1">
                  <c:v>1.1931245983544616</c:v>
                </c:pt>
                <c:pt idx="2">
                  <c:v>2.3662361237182932</c:v>
                </c:pt>
                <c:pt idx="3">
                  <c:v>1.1702617153949575</c:v>
                </c:pt>
                <c:pt idx="4">
                  <c:v>0.96378782734555524</c:v>
                </c:pt>
                <c:pt idx="5">
                  <c:v>1.1003705451175629</c:v>
                </c:pt>
                <c:pt idx="6">
                  <c:v>2.3396501576136841</c:v>
                </c:pt>
                <c:pt idx="7">
                  <c:v>1.2304489213782739</c:v>
                </c:pt>
                <c:pt idx="8">
                  <c:v>2.3134453704264142</c:v>
                </c:pt>
                <c:pt idx="9">
                  <c:v>1.808885867359812</c:v>
                </c:pt>
                <c:pt idx="10">
                  <c:v>0.83250891270623628</c:v>
                </c:pt>
                <c:pt idx="11">
                  <c:v>2.1743505974793802</c:v>
                </c:pt>
                <c:pt idx="12">
                  <c:v>1.0413926851582251</c:v>
                </c:pt>
                <c:pt idx="13">
                  <c:v>1.5185139398778875</c:v>
                </c:pt>
                <c:pt idx="14">
                  <c:v>1.1760912590556813</c:v>
                </c:pt>
                <c:pt idx="15">
                  <c:v>0.62324929039790045</c:v>
                </c:pt>
                <c:pt idx="16">
                  <c:v>1.1522883443830565</c:v>
                </c:pt>
                <c:pt idx="17">
                  <c:v>1.2787536009528289</c:v>
                </c:pt>
                <c:pt idx="18">
                  <c:v>1.9074113607745862</c:v>
                </c:pt>
                <c:pt idx="19">
                  <c:v>2.1869563354654122</c:v>
                </c:pt>
                <c:pt idx="20">
                  <c:v>0.6020599913279624</c:v>
                </c:pt>
                <c:pt idx="21">
                  <c:v>1.5954962218255742</c:v>
                </c:pt>
                <c:pt idx="22">
                  <c:v>1.2304489213782739</c:v>
                </c:pt>
                <c:pt idx="23">
                  <c:v>1.3579348470004537</c:v>
                </c:pt>
                <c:pt idx="24">
                  <c:v>0.6020599913279624</c:v>
                </c:pt>
                <c:pt idx="25">
                  <c:v>1.8796692056320534</c:v>
                </c:pt>
                <c:pt idx="26">
                  <c:v>2.9636934052380188</c:v>
                </c:pt>
                <c:pt idx="27">
                  <c:v>2.0060379549973173</c:v>
                </c:pt>
                <c:pt idx="28">
                  <c:v>1.9921114877869497</c:v>
                </c:pt>
                <c:pt idx="29">
                  <c:v>2.0762762554042178</c:v>
                </c:pt>
                <c:pt idx="30">
                  <c:v>1.1205739312058498</c:v>
                </c:pt>
                <c:pt idx="31">
                  <c:v>1.5611013836490559</c:v>
                </c:pt>
                <c:pt idx="32">
                  <c:v>1.3692158574101427</c:v>
                </c:pt>
                <c:pt idx="33">
                  <c:v>0.7323937598229685</c:v>
                </c:pt>
                <c:pt idx="34">
                  <c:v>2.2846562827885157</c:v>
                </c:pt>
                <c:pt idx="35">
                  <c:v>1.9116901587538611</c:v>
                </c:pt>
                <c:pt idx="36">
                  <c:v>1.5728716022004801</c:v>
                </c:pt>
                <c:pt idx="37">
                  <c:v>2.0927206446840994</c:v>
                </c:pt>
                <c:pt idx="38">
                  <c:v>2.3209766773428235</c:v>
                </c:pt>
                <c:pt idx="39">
                  <c:v>0.53147891704225514</c:v>
                </c:pt>
                <c:pt idx="40">
                  <c:v>0</c:v>
                </c:pt>
                <c:pt idx="41">
                  <c:v>1.3579348470004537</c:v>
                </c:pt>
                <c:pt idx="42">
                  <c:v>1.5440680443502757</c:v>
                </c:pt>
                <c:pt idx="43">
                  <c:v>0.53147891704225514</c:v>
                </c:pt>
                <c:pt idx="44">
                  <c:v>1.3010299956639813</c:v>
                </c:pt>
                <c:pt idx="45">
                  <c:v>1.0718820073061255</c:v>
                </c:pt>
                <c:pt idx="46">
                  <c:v>0.74818802700620035</c:v>
                </c:pt>
                <c:pt idx="47">
                  <c:v>1.8976270912904414</c:v>
                </c:pt>
                <c:pt idx="48">
                  <c:v>1.7558748556724915</c:v>
                </c:pt>
                <c:pt idx="49">
                  <c:v>1.3765769570565121</c:v>
                </c:pt>
                <c:pt idx="50">
                  <c:v>2.6155292236371328</c:v>
                </c:pt>
                <c:pt idx="51">
                  <c:v>1.6972293427597176</c:v>
                </c:pt>
                <c:pt idx="52">
                  <c:v>1.968482948553935</c:v>
                </c:pt>
                <c:pt idx="53">
                  <c:v>1.9434945159061026</c:v>
                </c:pt>
                <c:pt idx="54">
                  <c:v>1.1139433523068367</c:v>
                </c:pt>
                <c:pt idx="55">
                  <c:v>1.1875207208364631</c:v>
                </c:pt>
                <c:pt idx="56">
                  <c:v>1.0644579892269184</c:v>
                </c:pt>
                <c:pt idx="57">
                  <c:v>1.8034571156484138</c:v>
                </c:pt>
                <c:pt idx="58">
                  <c:v>1.3802112417116059</c:v>
                </c:pt>
                <c:pt idx="59">
                  <c:v>2.0584260244570056</c:v>
                </c:pt>
                <c:pt idx="60">
                  <c:v>2.2190603324488611</c:v>
                </c:pt>
                <c:pt idx="61">
                  <c:v>2.1017470739463664</c:v>
                </c:pt>
                <c:pt idx="62">
                  <c:v>1.2966651902615312</c:v>
                </c:pt>
              </c:numCache>
            </c:numRef>
          </c:yVal>
        </c:ser>
        <c:axId val="71460736"/>
        <c:axId val="71462272"/>
      </c:scatterChart>
      <c:valAx>
        <c:axId val="71460736"/>
        <c:scaling>
          <c:orientation val="minMax"/>
        </c:scaling>
        <c:axPos val="b"/>
        <c:numFmt formatCode="General" sourceLinked="1"/>
        <c:tickLblPos val="nextTo"/>
        <c:crossAx val="71462272"/>
        <c:crosses val="autoZero"/>
        <c:crossBetween val="midCat"/>
      </c:valAx>
      <c:valAx>
        <c:axId val="71462272"/>
        <c:scaling>
          <c:orientation val="minMax"/>
        </c:scaling>
        <c:axPos val="l"/>
        <c:majorGridlines/>
        <c:numFmt formatCode="General" sourceLinked="1"/>
        <c:tickLblPos val="nextTo"/>
        <c:crossAx val="714607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695325</xdr:colOff>
      <xdr:row>149</xdr:row>
      <xdr:rowOff>47625</xdr:rowOff>
    </xdr:from>
    <xdr:to>
      <xdr:col>24</xdr:col>
      <xdr:colOff>561975</xdr:colOff>
      <xdr:row>163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166</xdr:row>
      <xdr:rowOff>133350</xdr:rowOff>
    </xdr:from>
    <xdr:to>
      <xdr:col>24</xdr:col>
      <xdr:colOff>438150</xdr:colOff>
      <xdr:row>181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C1" sqref="C1"/>
    </sheetView>
  </sheetViews>
  <sheetFormatPr defaultRowHeight="15"/>
  <cols>
    <col min="1" max="1" width="13.5703125" bestFit="1" customWidth="1"/>
    <col min="2" max="2" width="22.140625" bestFit="1" customWidth="1"/>
    <col min="3" max="3" width="137.5703125" bestFit="1" customWidth="1"/>
  </cols>
  <sheetData>
    <row r="1" spans="1:3" s="2" customFormat="1">
      <c r="A1" s="3" t="s">
        <v>22</v>
      </c>
      <c r="B1" s="3" t="s">
        <v>23</v>
      </c>
      <c r="C1" s="2" t="s">
        <v>85</v>
      </c>
    </row>
    <row r="2" spans="1:3">
      <c r="A2" s="12" t="s">
        <v>10</v>
      </c>
      <c r="B2" s="12" t="s">
        <v>72</v>
      </c>
      <c r="C2" s="12"/>
    </row>
    <row r="3" spans="1:3">
      <c r="A3" s="12" t="s">
        <v>13</v>
      </c>
      <c r="B3" s="12" t="s">
        <v>24</v>
      </c>
      <c r="C3" s="12"/>
    </row>
    <row r="4" spans="1:3">
      <c r="A4" s="12" t="s">
        <v>14</v>
      </c>
      <c r="B4" s="12" t="s">
        <v>25</v>
      </c>
      <c r="C4" s="12"/>
    </row>
    <row r="5" spans="1:3">
      <c r="A5" s="12" t="s">
        <v>5</v>
      </c>
      <c r="B5" s="12" t="s">
        <v>26</v>
      </c>
      <c r="C5" s="18" t="s">
        <v>73</v>
      </c>
    </row>
    <row r="6" spans="1:3">
      <c r="A6" s="12"/>
      <c r="B6" s="12" t="s">
        <v>27</v>
      </c>
      <c r="C6" s="18"/>
    </row>
    <row r="7" spans="1:3">
      <c r="A7" s="12"/>
      <c r="B7" s="12" t="s">
        <v>28</v>
      </c>
      <c r="C7" s="18"/>
    </row>
    <row r="8" spans="1:3">
      <c r="A8" s="12"/>
      <c r="B8" s="12" t="s">
        <v>29</v>
      </c>
      <c r="C8" s="18"/>
    </row>
    <row r="9" spans="1:3">
      <c r="A9" s="12" t="s">
        <v>9</v>
      </c>
      <c r="B9" s="12" t="s">
        <v>30</v>
      </c>
      <c r="C9" s="12" t="s">
        <v>74</v>
      </c>
    </row>
    <row r="10" spans="1:3">
      <c r="A10" s="12" t="s">
        <v>8</v>
      </c>
      <c r="B10" s="12" t="s">
        <v>31</v>
      </c>
      <c r="C10" s="12" t="s">
        <v>75</v>
      </c>
    </row>
    <row r="11" spans="1:3">
      <c r="A11" s="12"/>
      <c r="B11" s="12" t="s">
        <v>32</v>
      </c>
      <c r="C11" s="12" t="s">
        <v>76</v>
      </c>
    </row>
    <row r="12" spans="1:3">
      <c r="A12" s="12"/>
      <c r="B12" s="12" t="s">
        <v>33</v>
      </c>
      <c r="C12" s="12"/>
    </row>
    <row r="13" spans="1:3">
      <c r="A13" s="12"/>
      <c r="B13" s="12" t="s">
        <v>34</v>
      </c>
      <c r="C13" s="12"/>
    </row>
    <row r="14" spans="1:3">
      <c r="A14" s="12"/>
      <c r="B14" s="12" t="s">
        <v>35</v>
      </c>
      <c r="C14" s="12"/>
    </row>
    <row r="15" spans="1:3">
      <c r="A15" s="12" t="s">
        <v>15</v>
      </c>
      <c r="B15" s="12" t="s">
        <v>36</v>
      </c>
      <c r="C15" s="12" t="s">
        <v>84</v>
      </c>
    </row>
    <row r="16" spans="1:3">
      <c r="A16" s="12" t="s">
        <v>12</v>
      </c>
      <c r="B16" s="12" t="s">
        <v>37</v>
      </c>
      <c r="C16" s="12"/>
    </row>
    <row r="17" spans="1:3">
      <c r="A17" s="12"/>
      <c r="B17" s="12" t="s">
        <v>38</v>
      </c>
      <c r="C17" s="12" t="s">
        <v>77</v>
      </c>
    </row>
    <row r="18" spans="1:3">
      <c r="A18" s="12" t="s">
        <v>7</v>
      </c>
      <c r="B18" s="12" t="s">
        <v>39</v>
      </c>
      <c r="C18" s="12" t="s">
        <v>78</v>
      </c>
    </row>
    <row r="19" spans="1:3">
      <c r="A19" s="12"/>
      <c r="B19" s="12" t="s">
        <v>40</v>
      </c>
      <c r="C19" s="12" t="s">
        <v>79</v>
      </c>
    </row>
    <row r="20" spans="1:3">
      <c r="A20" s="12"/>
      <c r="B20" s="12" t="s">
        <v>41</v>
      </c>
      <c r="C20" s="12" t="s">
        <v>82</v>
      </c>
    </row>
    <row r="21" spans="1:3">
      <c r="A21" s="12" t="s">
        <v>11</v>
      </c>
      <c r="B21" s="12" t="s">
        <v>42</v>
      </c>
      <c r="C21" s="12"/>
    </row>
    <row r="22" spans="1:3">
      <c r="A22" s="12" t="s">
        <v>16</v>
      </c>
      <c r="B22" s="12" t="s">
        <v>43</v>
      </c>
      <c r="C22" s="12" t="s">
        <v>83</v>
      </c>
    </row>
    <row r="23" spans="1:3">
      <c r="A23" s="12" t="s">
        <v>6</v>
      </c>
      <c r="B23" s="12" t="s">
        <v>44</v>
      </c>
      <c r="C23" s="18" t="s">
        <v>81</v>
      </c>
    </row>
    <row r="24" spans="1:3">
      <c r="A24" s="12"/>
      <c r="B24" s="12" t="s">
        <v>80</v>
      </c>
      <c r="C24" s="18"/>
    </row>
    <row r="25" spans="1:3">
      <c r="A25" s="12"/>
      <c r="B25" s="12" t="s">
        <v>46</v>
      </c>
      <c r="C25" s="18"/>
    </row>
    <row r="26" spans="1:3">
      <c r="A26" s="12"/>
      <c r="B26" s="12" t="s">
        <v>45</v>
      </c>
      <c r="C26" s="18"/>
    </row>
    <row r="27" spans="1:3">
      <c r="A27" s="12" t="s">
        <v>18</v>
      </c>
      <c r="B27" s="12" t="s">
        <v>66</v>
      </c>
      <c r="C27" s="12" t="s">
        <v>70</v>
      </c>
    </row>
    <row r="28" spans="1:3">
      <c r="A28" s="12" t="s">
        <v>17</v>
      </c>
      <c r="B28" s="12" t="s">
        <v>67</v>
      </c>
      <c r="C28" s="12" t="s">
        <v>71</v>
      </c>
    </row>
  </sheetData>
  <mergeCells count="2">
    <mergeCell ref="C5:C8"/>
    <mergeCell ref="C23:C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71"/>
  <sheetViews>
    <sheetView topLeftCell="A7" zoomScaleNormal="100" workbookViewId="0">
      <selection activeCell="C71" sqref="C9:C71"/>
    </sheetView>
  </sheetViews>
  <sheetFormatPr defaultRowHeight="15"/>
  <cols>
    <col min="1" max="1" width="12.5703125" bestFit="1" customWidth="1"/>
    <col min="2" max="2" width="17.28515625" customWidth="1"/>
    <col min="3" max="3" width="25.140625" bestFit="1" customWidth="1"/>
    <col min="14" max="14" width="9.140625" style="6"/>
    <col min="16" max="16" width="9.140625" style="5"/>
    <col min="17" max="17" width="9.140625" style="8"/>
    <col min="18" max="18" width="9.140625" style="7"/>
    <col min="19" max="19" width="18.7109375" style="7" bestFit="1" customWidth="1"/>
    <col min="20" max="20" width="9.28515625" style="7" bestFit="1" customWidth="1"/>
    <col min="21" max="21" width="12.85546875" style="7" bestFit="1" customWidth="1"/>
    <col min="22" max="22" width="19.140625" bestFit="1" customWidth="1"/>
    <col min="23" max="25" width="19.140625" customWidth="1"/>
    <col min="26" max="26" width="19.42578125" bestFit="1" customWidth="1"/>
    <col min="27" max="27" width="26.28515625" bestFit="1" customWidth="1"/>
    <col min="28" max="28" width="21.5703125" bestFit="1" customWidth="1"/>
  </cols>
  <sheetData>
    <row r="1" spans="1:29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N1" s="7"/>
      <c r="O1" s="7"/>
      <c r="P1" s="7"/>
      <c r="Q1" s="7"/>
    </row>
    <row r="2" spans="1:29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N2" s="7"/>
      <c r="O2" s="7"/>
      <c r="P2" s="7"/>
      <c r="Q2" s="7"/>
    </row>
    <row r="3" spans="1:29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  <c r="N3" s="7"/>
      <c r="O3" s="7"/>
      <c r="P3" s="7"/>
      <c r="Q3" s="7"/>
    </row>
    <row r="4" spans="1:29">
      <c r="A4" s="19" t="s">
        <v>3</v>
      </c>
      <c r="B4" s="19"/>
      <c r="C4" s="19"/>
      <c r="D4" s="19"/>
      <c r="E4" s="19"/>
      <c r="F4" s="19"/>
      <c r="G4" s="19"/>
      <c r="H4" s="19"/>
      <c r="I4" s="19"/>
      <c r="J4" s="19"/>
      <c r="N4" s="7"/>
      <c r="O4" s="7"/>
      <c r="P4" s="7"/>
      <c r="Q4" s="7"/>
    </row>
    <row r="5" spans="1:29">
      <c r="A5" s="21" t="s">
        <v>148</v>
      </c>
      <c r="B5" s="21"/>
      <c r="C5" s="21"/>
      <c r="D5" s="21"/>
      <c r="E5" s="21"/>
      <c r="F5" s="21"/>
      <c r="G5" s="21"/>
      <c r="H5" s="21"/>
      <c r="I5" s="21"/>
      <c r="J5" s="21"/>
      <c r="N5" s="7"/>
      <c r="O5" s="7"/>
      <c r="P5" s="7"/>
      <c r="Q5" s="7"/>
      <c r="T5" s="7" t="s">
        <v>197</v>
      </c>
    </row>
    <row r="6" spans="1:29">
      <c r="A6" s="4"/>
      <c r="B6" s="4"/>
      <c r="C6" s="4"/>
      <c r="D6" s="4"/>
      <c r="E6" s="4"/>
      <c r="F6" s="4"/>
      <c r="G6" s="4"/>
      <c r="H6" s="4"/>
      <c r="I6" s="4"/>
      <c r="J6" s="4"/>
      <c r="N6" s="7"/>
      <c r="O6" s="7"/>
      <c r="P6" s="7"/>
      <c r="Q6" s="7"/>
      <c r="S6" s="20" t="s">
        <v>147</v>
      </c>
      <c r="T6" s="20"/>
      <c r="U6" s="20"/>
    </row>
    <row r="7" spans="1:29">
      <c r="N7" s="7"/>
      <c r="O7" s="7"/>
      <c r="P7" s="7"/>
      <c r="Q7" s="7"/>
      <c r="S7" s="20" t="s">
        <v>146</v>
      </c>
      <c r="T7" s="20"/>
      <c r="U7" s="13" t="s">
        <v>149</v>
      </c>
    </row>
    <row r="8" spans="1:29" s="3" customFormat="1">
      <c r="A8" s="3" t="s">
        <v>48</v>
      </c>
      <c r="B8" s="3" t="s">
        <v>4</v>
      </c>
      <c r="C8" s="3" t="s">
        <v>65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  <c r="L8" s="3" t="s">
        <v>13</v>
      </c>
      <c r="M8" s="3" t="s">
        <v>14</v>
      </c>
      <c r="N8" s="9" t="s">
        <v>15</v>
      </c>
      <c r="O8" s="3" t="s">
        <v>16</v>
      </c>
      <c r="P8" s="10" t="s">
        <v>17</v>
      </c>
      <c r="Q8" s="11" t="s">
        <v>18</v>
      </c>
      <c r="S8" s="3" t="s">
        <v>143</v>
      </c>
      <c r="T8" s="3" t="s">
        <v>144</v>
      </c>
      <c r="U8" s="3" t="s">
        <v>145</v>
      </c>
      <c r="W8" s="3" t="s">
        <v>68</v>
      </c>
      <c r="X8" s="3" t="s">
        <v>69</v>
      </c>
      <c r="Z8" s="3" t="s">
        <v>19</v>
      </c>
      <c r="AA8" s="3" t="s">
        <v>21</v>
      </c>
      <c r="AB8" s="3" t="s">
        <v>20</v>
      </c>
      <c r="AC8" s="3" t="s">
        <v>141</v>
      </c>
    </row>
    <row r="9" spans="1:29">
      <c r="A9" t="s">
        <v>49</v>
      </c>
      <c r="B9" t="s">
        <v>47</v>
      </c>
      <c r="C9" t="s">
        <v>86</v>
      </c>
      <c r="D9">
        <v>5.6</v>
      </c>
      <c r="E9">
        <v>27.6</v>
      </c>
      <c r="F9">
        <v>13.2</v>
      </c>
      <c r="G9">
        <v>10.7</v>
      </c>
      <c r="H9">
        <v>0</v>
      </c>
      <c r="I9">
        <v>8.5</v>
      </c>
      <c r="J9">
        <v>15.6</v>
      </c>
      <c r="K9">
        <v>16</v>
      </c>
      <c r="L9">
        <v>0</v>
      </c>
      <c r="M9">
        <v>2.8</v>
      </c>
      <c r="N9" s="6">
        <v>378.4</v>
      </c>
      <c r="O9">
        <v>0.2</v>
      </c>
      <c r="P9" s="5">
        <v>57.1</v>
      </c>
      <c r="Q9" s="8">
        <v>42.9</v>
      </c>
      <c r="S9" s="14">
        <v>7.76</v>
      </c>
      <c r="W9">
        <f>SUM(D9:M9)</f>
        <v>100</v>
      </c>
      <c r="X9">
        <f>SUM(P9:Q9)</f>
        <v>100</v>
      </c>
      <c r="Z9">
        <v>10.6</v>
      </c>
      <c r="AA9">
        <v>36.4</v>
      </c>
      <c r="AB9">
        <v>66</v>
      </c>
    </row>
    <row r="10" spans="1:29">
      <c r="A10" t="s">
        <v>50</v>
      </c>
      <c r="B10" t="s">
        <v>51</v>
      </c>
      <c r="C10" t="s">
        <v>87</v>
      </c>
      <c r="D10">
        <v>3.1</v>
      </c>
      <c r="E10">
        <v>14.2</v>
      </c>
      <c r="F10">
        <v>15.3</v>
      </c>
      <c r="G10">
        <v>15.6</v>
      </c>
      <c r="H10">
        <v>0</v>
      </c>
      <c r="I10">
        <v>11.2</v>
      </c>
      <c r="J10">
        <v>17.100000000000001</v>
      </c>
      <c r="K10">
        <v>20.2</v>
      </c>
      <c r="L10">
        <v>0</v>
      </c>
      <c r="M10">
        <v>2.7</v>
      </c>
      <c r="N10" s="6">
        <v>223.8</v>
      </c>
      <c r="O10">
        <v>1.1000000000000001</v>
      </c>
      <c r="P10" s="5">
        <v>48.7</v>
      </c>
      <c r="Q10" s="8">
        <v>51.3</v>
      </c>
      <c r="W10">
        <f t="shared" ref="W10:W71" si="0">SUM(D10:M10)</f>
        <v>99.4</v>
      </c>
      <c r="X10">
        <f t="shared" ref="X10:X71" si="1">SUM(P10:Q10)</f>
        <v>100</v>
      </c>
      <c r="Z10">
        <v>7</v>
      </c>
      <c r="AA10">
        <v>15.6</v>
      </c>
      <c r="AB10">
        <v>21</v>
      </c>
    </row>
    <row r="11" spans="1:29">
      <c r="A11" t="s">
        <v>50</v>
      </c>
      <c r="B11" t="s">
        <v>52</v>
      </c>
      <c r="C11" t="s">
        <v>88</v>
      </c>
      <c r="D11">
        <v>1.4</v>
      </c>
      <c r="E11">
        <v>23.5</v>
      </c>
      <c r="F11">
        <v>7</v>
      </c>
      <c r="G11">
        <v>12.6</v>
      </c>
      <c r="H11">
        <v>1.3</v>
      </c>
      <c r="I11">
        <v>6.1</v>
      </c>
      <c r="J11">
        <v>16.3</v>
      </c>
      <c r="K11">
        <v>26</v>
      </c>
      <c r="L11">
        <v>1.8</v>
      </c>
      <c r="M11">
        <v>3.5</v>
      </c>
      <c r="N11" s="6">
        <v>141.9</v>
      </c>
      <c r="O11">
        <v>0</v>
      </c>
      <c r="P11" s="5">
        <v>46.4</v>
      </c>
      <c r="Q11" s="8">
        <v>53.6</v>
      </c>
      <c r="S11" s="14">
        <v>3.37</v>
      </c>
      <c r="T11" s="7" t="s">
        <v>150</v>
      </c>
      <c r="W11">
        <f t="shared" si="0"/>
        <v>99.5</v>
      </c>
      <c r="X11">
        <f t="shared" si="1"/>
        <v>100</v>
      </c>
      <c r="Z11">
        <v>163.80000000000001</v>
      </c>
      <c r="AA11">
        <v>232.4</v>
      </c>
      <c r="AB11">
        <v>80</v>
      </c>
    </row>
    <row r="12" spans="1:29">
      <c r="A12" t="s">
        <v>50</v>
      </c>
      <c r="B12" t="s">
        <v>53</v>
      </c>
      <c r="C12" t="s">
        <v>89</v>
      </c>
      <c r="D12">
        <v>3.3</v>
      </c>
      <c r="E12">
        <v>15</v>
      </c>
      <c r="F12">
        <v>9.4</v>
      </c>
      <c r="G12">
        <v>11.8</v>
      </c>
      <c r="H12">
        <v>0.9</v>
      </c>
      <c r="I12">
        <v>8.6999999999999993</v>
      </c>
      <c r="J12">
        <v>20.5</v>
      </c>
      <c r="K12">
        <v>26.6</v>
      </c>
      <c r="L12">
        <v>1.3</v>
      </c>
      <c r="M12">
        <v>2.4</v>
      </c>
      <c r="N12" s="6">
        <v>227.5</v>
      </c>
      <c r="O12">
        <v>0</v>
      </c>
      <c r="P12" s="5">
        <v>40.5</v>
      </c>
      <c r="Q12" s="8">
        <v>59.5</v>
      </c>
      <c r="S12" s="14">
        <v>2.94</v>
      </c>
      <c r="T12" s="14">
        <v>5.49</v>
      </c>
      <c r="W12">
        <f t="shared" si="0"/>
        <v>99.899999999999991</v>
      </c>
      <c r="X12">
        <f t="shared" si="1"/>
        <v>100</v>
      </c>
      <c r="Z12">
        <v>6.6</v>
      </c>
      <c r="AA12">
        <v>14.8</v>
      </c>
      <c r="AB12">
        <v>60</v>
      </c>
    </row>
    <row r="13" spans="1:29">
      <c r="A13" t="s">
        <v>50</v>
      </c>
      <c r="B13" t="s">
        <v>53</v>
      </c>
      <c r="C13" t="s">
        <v>90</v>
      </c>
      <c r="D13">
        <v>3.4</v>
      </c>
      <c r="E13">
        <v>17.8</v>
      </c>
      <c r="F13">
        <v>13.1</v>
      </c>
      <c r="G13">
        <v>13.2</v>
      </c>
      <c r="H13">
        <v>0.8</v>
      </c>
      <c r="I13">
        <v>9.5</v>
      </c>
      <c r="J13">
        <v>17.2</v>
      </c>
      <c r="K13">
        <v>21.8</v>
      </c>
      <c r="L13">
        <v>0.3</v>
      </c>
      <c r="M13">
        <v>2.9</v>
      </c>
      <c r="N13" s="6">
        <v>293.7</v>
      </c>
      <c r="O13">
        <v>0.2</v>
      </c>
      <c r="P13" s="5">
        <v>48.2</v>
      </c>
      <c r="Q13" s="8">
        <v>51.8</v>
      </c>
      <c r="S13" s="14">
        <v>3.69</v>
      </c>
      <c r="T13" s="14">
        <v>6.25</v>
      </c>
      <c r="W13">
        <f t="shared" si="0"/>
        <v>100</v>
      </c>
      <c r="X13">
        <f t="shared" si="1"/>
        <v>100</v>
      </c>
      <c r="Z13">
        <v>3.4</v>
      </c>
      <c r="AA13">
        <v>9.1999999999999993</v>
      </c>
      <c r="AB13">
        <v>11</v>
      </c>
    </row>
    <row r="14" spans="1:29">
      <c r="A14" t="s">
        <v>50</v>
      </c>
      <c r="B14" t="s">
        <v>53</v>
      </c>
      <c r="C14" t="s">
        <v>91</v>
      </c>
      <c r="D14">
        <v>4.5999999999999996</v>
      </c>
      <c r="E14">
        <v>10.8</v>
      </c>
      <c r="F14">
        <v>11.2</v>
      </c>
      <c r="G14">
        <v>9.9</v>
      </c>
      <c r="H14">
        <v>1.1000000000000001</v>
      </c>
      <c r="I14">
        <v>13.1</v>
      </c>
      <c r="J14">
        <v>18.899999999999999</v>
      </c>
      <c r="K14">
        <v>24.7</v>
      </c>
      <c r="L14">
        <v>2</v>
      </c>
      <c r="M14">
        <v>3.7</v>
      </c>
      <c r="N14" s="6">
        <v>232.8</v>
      </c>
      <c r="O14">
        <v>0</v>
      </c>
      <c r="P14" s="5">
        <v>37.6</v>
      </c>
      <c r="Q14" s="8">
        <v>62.4</v>
      </c>
      <c r="S14" s="14">
        <v>2.2200000000000002</v>
      </c>
      <c r="T14" s="14">
        <v>4.5599999999999996</v>
      </c>
      <c r="W14">
        <f t="shared" si="0"/>
        <v>100</v>
      </c>
      <c r="X14">
        <f t="shared" si="1"/>
        <v>100</v>
      </c>
      <c r="Z14">
        <v>5.6</v>
      </c>
      <c r="AA14">
        <v>12.6</v>
      </c>
      <c r="AB14">
        <v>23</v>
      </c>
    </row>
    <row r="15" spans="1:29">
      <c r="A15" t="s">
        <v>50</v>
      </c>
      <c r="B15" t="s">
        <v>54</v>
      </c>
      <c r="C15" t="s">
        <v>92</v>
      </c>
      <c r="D15">
        <v>1.1000000000000001</v>
      </c>
      <c r="E15">
        <v>20.6</v>
      </c>
      <c r="F15">
        <v>10.9</v>
      </c>
      <c r="G15">
        <v>12.1</v>
      </c>
      <c r="H15">
        <v>0.7</v>
      </c>
      <c r="I15">
        <v>12.7</v>
      </c>
      <c r="J15">
        <v>18.8</v>
      </c>
      <c r="K15">
        <v>17.2</v>
      </c>
      <c r="L15">
        <v>1.9</v>
      </c>
      <c r="M15">
        <v>3.8</v>
      </c>
      <c r="N15" s="6">
        <v>336</v>
      </c>
      <c r="O15">
        <v>0.2</v>
      </c>
      <c r="P15" s="5">
        <v>45.7</v>
      </c>
      <c r="Q15" s="8">
        <v>54.3</v>
      </c>
      <c r="S15" s="14">
        <v>2.9</v>
      </c>
      <c r="T15" s="14">
        <v>9.5500000000000007</v>
      </c>
      <c r="W15">
        <f t="shared" si="0"/>
        <v>99.800000000000011</v>
      </c>
      <c r="X15">
        <f t="shared" si="1"/>
        <v>100</v>
      </c>
      <c r="Z15">
        <v>65</v>
      </c>
      <c r="AA15">
        <v>218.6</v>
      </c>
      <c r="AB15">
        <v>50</v>
      </c>
    </row>
    <row r="16" spans="1:29">
      <c r="A16" t="s">
        <v>50</v>
      </c>
      <c r="B16" t="s">
        <v>54</v>
      </c>
      <c r="C16" t="s">
        <v>93</v>
      </c>
      <c r="D16">
        <v>3.7</v>
      </c>
      <c r="E16">
        <v>17.7</v>
      </c>
      <c r="F16">
        <v>8.1999999999999993</v>
      </c>
      <c r="G16">
        <v>13.1</v>
      </c>
      <c r="H16">
        <v>1.4</v>
      </c>
      <c r="I16">
        <v>11</v>
      </c>
      <c r="J16">
        <v>18.3</v>
      </c>
      <c r="K16">
        <v>21</v>
      </c>
      <c r="L16">
        <v>2</v>
      </c>
      <c r="M16">
        <v>3.4</v>
      </c>
      <c r="N16" s="6">
        <v>168.6</v>
      </c>
      <c r="O16">
        <v>0</v>
      </c>
      <c r="P16" s="5">
        <v>44.4</v>
      </c>
      <c r="Q16" s="8">
        <v>55.6</v>
      </c>
      <c r="S16" s="7">
        <v>2.81</v>
      </c>
      <c r="T16" s="14">
        <v>8.4</v>
      </c>
      <c r="W16">
        <f t="shared" si="0"/>
        <v>99.8</v>
      </c>
      <c r="X16">
        <f t="shared" si="1"/>
        <v>100</v>
      </c>
      <c r="Z16">
        <v>11.6</v>
      </c>
      <c r="AA16">
        <v>17</v>
      </c>
      <c r="AB16">
        <v>75</v>
      </c>
    </row>
    <row r="17" spans="1:28">
      <c r="A17" t="s">
        <v>50</v>
      </c>
      <c r="B17" t="s">
        <v>54</v>
      </c>
      <c r="C17" t="s">
        <v>94</v>
      </c>
      <c r="D17">
        <v>0.5</v>
      </c>
      <c r="E17">
        <v>23.1</v>
      </c>
      <c r="F17">
        <v>13.6</v>
      </c>
      <c r="G17">
        <v>10.8</v>
      </c>
      <c r="H17">
        <v>1.7</v>
      </c>
      <c r="I17">
        <v>5.0999999999999996</v>
      </c>
      <c r="J17">
        <v>18</v>
      </c>
      <c r="K17">
        <v>20.5</v>
      </c>
      <c r="L17">
        <v>2</v>
      </c>
      <c r="M17">
        <v>4.5999999999999996</v>
      </c>
      <c r="N17" s="6">
        <v>371.4</v>
      </c>
      <c r="O17">
        <v>0</v>
      </c>
      <c r="P17" s="5">
        <v>49.8</v>
      </c>
      <c r="Q17" s="8">
        <v>50.2</v>
      </c>
      <c r="S17" s="14">
        <v>3.84</v>
      </c>
      <c r="T17" s="7" t="s">
        <v>151</v>
      </c>
      <c r="W17">
        <f t="shared" si="0"/>
        <v>99.9</v>
      </c>
      <c r="X17">
        <f t="shared" si="1"/>
        <v>100</v>
      </c>
      <c r="Z17">
        <v>55.4</v>
      </c>
      <c r="AA17">
        <v>205.8</v>
      </c>
      <c r="AB17">
        <v>150</v>
      </c>
    </row>
    <row r="18" spans="1:28">
      <c r="A18" t="s">
        <v>50</v>
      </c>
      <c r="B18" t="s">
        <v>54</v>
      </c>
      <c r="C18" t="s">
        <v>142</v>
      </c>
      <c r="D18">
        <v>5.5</v>
      </c>
      <c r="E18">
        <v>22.2</v>
      </c>
      <c r="F18">
        <v>12.6</v>
      </c>
      <c r="G18">
        <v>11.4</v>
      </c>
      <c r="H18">
        <v>1.1000000000000001</v>
      </c>
      <c r="I18">
        <v>5.3</v>
      </c>
      <c r="J18">
        <v>17.3</v>
      </c>
      <c r="K18">
        <v>19.3</v>
      </c>
      <c r="L18">
        <v>0.7</v>
      </c>
      <c r="M18">
        <v>4.2</v>
      </c>
      <c r="N18" s="6">
        <v>281.39999999999998</v>
      </c>
      <c r="O18">
        <v>0.1</v>
      </c>
      <c r="P18" s="5">
        <v>53.1</v>
      </c>
      <c r="Q18" s="8">
        <v>46.9</v>
      </c>
      <c r="S18" s="14">
        <v>2.58</v>
      </c>
      <c r="T18" s="14">
        <v>9.6</v>
      </c>
      <c r="W18">
        <f t="shared" si="0"/>
        <v>99.6</v>
      </c>
      <c r="X18">
        <f t="shared" si="1"/>
        <v>100</v>
      </c>
      <c r="Z18">
        <v>22.8</v>
      </c>
      <c r="AA18">
        <v>64.400000000000006</v>
      </c>
      <c r="AB18">
        <v>60</v>
      </c>
    </row>
    <row r="19" spans="1:28">
      <c r="A19" t="s">
        <v>50</v>
      </c>
      <c r="B19" t="s">
        <v>54</v>
      </c>
      <c r="C19" t="s">
        <v>95</v>
      </c>
      <c r="D19">
        <v>3.2</v>
      </c>
      <c r="E19">
        <v>27.2</v>
      </c>
      <c r="F19">
        <v>8.8000000000000007</v>
      </c>
      <c r="G19">
        <v>13.9</v>
      </c>
      <c r="H19">
        <v>1.1000000000000001</v>
      </c>
      <c r="I19">
        <v>5.6</v>
      </c>
      <c r="J19">
        <v>16.3</v>
      </c>
      <c r="K19">
        <v>20.399999999999999</v>
      </c>
      <c r="L19">
        <v>1.1000000000000001</v>
      </c>
      <c r="M19">
        <v>2.4</v>
      </c>
      <c r="N19" s="6">
        <v>278.5</v>
      </c>
      <c r="O19">
        <v>0</v>
      </c>
      <c r="P19" s="5">
        <v>54.2</v>
      </c>
      <c r="Q19" s="8">
        <v>45.8</v>
      </c>
      <c r="S19" s="14">
        <v>3.55</v>
      </c>
      <c r="T19" s="7" t="s">
        <v>152</v>
      </c>
      <c r="W19">
        <f t="shared" si="0"/>
        <v>100</v>
      </c>
      <c r="X19">
        <f t="shared" si="1"/>
        <v>100</v>
      </c>
      <c r="Z19">
        <v>2.4</v>
      </c>
      <c r="AA19">
        <v>6.8</v>
      </c>
      <c r="AB19">
        <v>21</v>
      </c>
    </row>
    <row r="20" spans="1:28">
      <c r="A20" t="s">
        <v>50</v>
      </c>
      <c r="B20" t="s">
        <v>54</v>
      </c>
      <c r="C20" t="s">
        <v>96</v>
      </c>
      <c r="D20">
        <v>2</v>
      </c>
      <c r="E20">
        <v>14.2</v>
      </c>
      <c r="F20">
        <v>11.9</v>
      </c>
      <c r="G20">
        <v>12.9</v>
      </c>
      <c r="H20">
        <v>0.5</v>
      </c>
      <c r="I20">
        <v>10.4</v>
      </c>
      <c r="J20">
        <v>21.2</v>
      </c>
      <c r="K20">
        <v>21.8</v>
      </c>
      <c r="L20">
        <v>0.6</v>
      </c>
      <c r="M20">
        <v>3</v>
      </c>
      <c r="N20" s="6">
        <v>287.10000000000002</v>
      </c>
      <c r="O20">
        <v>1</v>
      </c>
      <c r="P20" s="5">
        <v>42.9</v>
      </c>
      <c r="Q20" s="8">
        <v>57.1</v>
      </c>
      <c r="S20" s="14">
        <v>2.34</v>
      </c>
      <c r="T20" s="14">
        <v>6.18</v>
      </c>
      <c r="W20">
        <f t="shared" si="0"/>
        <v>98.499999999999986</v>
      </c>
      <c r="X20">
        <f t="shared" si="1"/>
        <v>100</v>
      </c>
      <c r="Z20">
        <v>49</v>
      </c>
      <c r="AA20">
        <v>149.4</v>
      </c>
      <c r="AB20">
        <v>162</v>
      </c>
    </row>
    <row r="21" spans="1:28">
      <c r="A21" t="s">
        <v>50</v>
      </c>
      <c r="B21" t="s">
        <v>54</v>
      </c>
      <c r="C21" t="s">
        <v>97</v>
      </c>
      <c r="D21">
        <v>0.5</v>
      </c>
      <c r="E21">
        <v>10.5</v>
      </c>
      <c r="F21">
        <v>10.7</v>
      </c>
      <c r="G21">
        <v>13.7</v>
      </c>
      <c r="H21">
        <v>0</v>
      </c>
      <c r="I21">
        <v>11.4</v>
      </c>
      <c r="J21">
        <v>18.399999999999999</v>
      </c>
      <c r="K21">
        <v>27.1</v>
      </c>
      <c r="L21">
        <v>3.5</v>
      </c>
      <c r="M21">
        <v>4.0999999999999996</v>
      </c>
      <c r="N21" s="6">
        <v>233.3</v>
      </c>
      <c r="O21">
        <v>10.1</v>
      </c>
      <c r="P21" s="5">
        <v>35.4</v>
      </c>
      <c r="Q21" s="8">
        <v>64.599999999999994</v>
      </c>
      <c r="S21" s="14">
        <v>2.54</v>
      </c>
      <c r="T21" s="14">
        <v>4.13</v>
      </c>
      <c r="W21">
        <f t="shared" si="0"/>
        <v>99.899999999999977</v>
      </c>
      <c r="X21">
        <f t="shared" si="1"/>
        <v>100</v>
      </c>
      <c r="Z21">
        <v>4.8</v>
      </c>
      <c r="AA21">
        <v>11</v>
      </c>
      <c r="AB21">
        <v>68</v>
      </c>
    </row>
    <row r="22" spans="1:28">
      <c r="A22" t="s">
        <v>50</v>
      </c>
      <c r="B22" t="s">
        <v>54</v>
      </c>
      <c r="C22" t="s">
        <v>98</v>
      </c>
      <c r="D22">
        <v>0.9</v>
      </c>
      <c r="E22">
        <v>11</v>
      </c>
      <c r="F22">
        <v>13.4</v>
      </c>
      <c r="G22">
        <v>14.7</v>
      </c>
      <c r="H22">
        <v>0.6</v>
      </c>
      <c r="I22">
        <v>10</v>
      </c>
      <c r="J22">
        <v>16.2</v>
      </c>
      <c r="K22">
        <v>30.3</v>
      </c>
      <c r="L22">
        <v>0.9</v>
      </c>
      <c r="M22">
        <v>2</v>
      </c>
      <c r="N22" s="6">
        <v>329.8</v>
      </c>
      <c r="O22">
        <v>13.1</v>
      </c>
      <c r="P22" s="5">
        <v>40.5</v>
      </c>
      <c r="Q22" s="8">
        <v>59.5</v>
      </c>
      <c r="S22" s="14">
        <v>1.76</v>
      </c>
      <c r="T22" s="14">
        <v>5.97</v>
      </c>
      <c r="W22">
        <f t="shared" si="0"/>
        <v>100</v>
      </c>
      <c r="X22">
        <f t="shared" si="1"/>
        <v>100</v>
      </c>
      <c r="Z22">
        <v>9.8000000000000007</v>
      </c>
      <c r="AA22">
        <v>33</v>
      </c>
      <c r="AB22">
        <v>32</v>
      </c>
    </row>
    <row r="23" spans="1:28">
      <c r="A23" t="s">
        <v>50</v>
      </c>
      <c r="B23" t="s">
        <v>54</v>
      </c>
      <c r="C23" t="s">
        <v>99</v>
      </c>
      <c r="D23">
        <v>0.8</v>
      </c>
      <c r="E23">
        <v>11.9</v>
      </c>
      <c r="F23">
        <v>10.4</v>
      </c>
      <c r="G23">
        <v>14.6</v>
      </c>
      <c r="H23">
        <v>1.2</v>
      </c>
      <c r="I23">
        <v>10.3</v>
      </c>
      <c r="J23">
        <v>21.9</v>
      </c>
      <c r="K23">
        <v>22.3</v>
      </c>
      <c r="L23">
        <v>2.2000000000000002</v>
      </c>
      <c r="M23">
        <v>4.2</v>
      </c>
      <c r="N23" s="6">
        <v>342.4</v>
      </c>
      <c r="O23">
        <v>17.7</v>
      </c>
      <c r="P23" s="5">
        <v>39</v>
      </c>
      <c r="Q23" s="8">
        <v>61</v>
      </c>
      <c r="S23" s="14">
        <v>1.81</v>
      </c>
      <c r="T23" s="14">
        <v>2.5099999999999998</v>
      </c>
      <c r="W23">
        <f t="shared" si="0"/>
        <v>99.8</v>
      </c>
      <c r="X23">
        <f t="shared" si="1"/>
        <v>100</v>
      </c>
      <c r="Z23">
        <v>4.4000000000000004</v>
      </c>
      <c r="AA23">
        <v>15</v>
      </c>
      <c r="AB23">
        <v>24</v>
      </c>
    </row>
    <row r="24" spans="1:28">
      <c r="A24" t="s">
        <v>50</v>
      </c>
      <c r="B24" t="s">
        <v>54</v>
      </c>
      <c r="C24" t="s">
        <v>100</v>
      </c>
      <c r="D24">
        <v>1.3</v>
      </c>
      <c r="E24">
        <v>12.4</v>
      </c>
      <c r="F24">
        <v>11.2</v>
      </c>
      <c r="G24">
        <v>14.4</v>
      </c>
      <c r="H24">
        <v>2.1</v>
      </c>
      <c r="I24">
        <v>9.3000000000000007</v>
      </c>
      <c r="J24">
        <v>18.100000000000001</v>
      </c>
      <c r="K24">
        <v>25.2</v>
      </c>
      <c r="L24">
        <v>0.8</v>
      </c>
      <c r="M24">
        <v>4.9000000000000004</v>
      </c>
      <c r="N24" s="6">
        <v>320</v>
      </c>
      <c r="O24">
        <v>14.8</v>
      </c>
      <c r="P24" s="5">
        <v>41.7</v>
      </c>
      <c r="Q24" s="8">
        <v>58.3</v>
      </c>
      <c r="S24" s="14">
        <v>2.42</v>
      </c>
      <c r="T24" s="14">
        <v>3.7</v>
      </c>
      <c r="W24">
        <f t="shared" si="0"/>
        <v>99.700000000000017</v>
      </c>
      <c r="X24">
        <f t="shared" si="1"/>
        <v>100</v>
      </c>
      <c r="Z24">
        <v>1.4</v>
      </c>
      <c r="AA24">
        <v>4.2</v>
      </c>
      <c r="AB24">
        <v>23</v>
      </c>
    </row>
    <row r="25" spans="1:28">
      <c r="A25" t="s">
        <v>50</v>
      </c>
      <c r="B25" t="s">
        <v>54</v>
      </c>
      <c r="C25" t="s">
        <v>101</v>
      </c>
      <c r="D25">
        <v>2.6</v>
      </c>
      <c r="E25">
        <v>12.1</v>
      </c>
      <c r="F25">
        <v>10.8</v>
      </c>
      <c r="G25">
        <v>16.399999999999999</v>
      </c>
      <c r="H25">
        <v>1.5</v>
      </c>
      <c r="I25">
        <v>6</v>
      </c>
      <c r="J25">
        <v>21.9</v>
      </c>
      <c r="K25">
        <v>24.6</v>
      </c>
      <c r="L25">
        <v>0</v>
      </c>
      <c r="M25">
        <v>4.2</v>
      </c>
      <c r="N25" s="6">
        <v>373.1</v>
      </c>
      <c r="O25">
        <v>0.8</v>
      </c>
      <c r="P25" s="5">
        <v>43.4</v>
      </c>
      <c r="Q25" s="8">
        <v>56.6</v>
      </c>
      <c r="S25" s="14">
        <v>2.56</v>
      </c>
      <c r="T25" s="14">
        <v>4.47</v>
      </c>
      <c r="W25">
        <f t="shared" si="0"/>
        <v>100.10000000000001</v>
      </c>
      <c r="X25">
        <f t="shared" si="1"/>
        <v>100</v>
      </c>
      <c r="Z25">
        <v>3.8</v>
      </c>
      <c r="AA25">
        <v>14.2</v>
      </c>
      <c r="AB25">
        <v>23</v>
      </c>
    </row>
    <row r="26" spans="1:28">
      <c r="A26" t="s">
        <v>50</v>
      </c>
      <c r="B26" t="s">
        <v>54</v>
      </c>
      <c r="C26" t="s">
        <v>102</v>
      </c>
      <c r="D26">
        <v>0.7</v>
      </c>
      <c r="E26">
        <v>14.5</v>
      </c>
      <c r="F26">
        <v>13.2</v>
      </c>
      <c r="G26">
        <v>13.3</v>
      </c>
      <c r="H26">
        <v>2.6</v>
      </c>
      <c r="I26">
        <v>6.7</v>
      </c>
      <c r="J26">
        <v>20.7</v>
      </c>
      <c r="K26">
        <v>24.6</v>
      </c>
      <c r="L26">
        <v>1</v>
      </c>
      <c r="M26">
        <v>2.1</v>
      </c>
      <c r="N26" s="6">
        <v>363.5</v>
      </c>
      <c r="O26">
        <v>4</v>
      </c>
      <c r="P26" s="5">
        <v>44.8</v>
      </c>
      <c r="Q26" s="8">
        <v>55.2</v>
      </c>
      <c r="S26" s="14">
        <v>3.78</v>
      </c>
      <c r="T26" s="14">
        <v>6.47</v>
      </c>
      <c r="W26">
        <f t="shared" si="0"/>
        <v>99.4</v>
      </c>
      <c r="X26">
        <f t="shared" si="1"/>
        <v>100</v>
      </c>
      <c r="Z26">
        <v>5.2</v>
      </c>
      <c r="AA26">
        <v>19</v>
      </c>
      <c r="AB26">
        <v>36</v>
      </c>
    </row>
    <row r="27" spans="1:28">
      <c r="A27" t="s">
        <v>50</v>
      </c>
      <c r="B27" t="s">
        <v>54</v>
      </c>
      <c r="C27" t="s">
        <v>103</v>
      </c>
      <c r="D27">
        <v>1.5</v>
      </c>
      <c r="E27">
        <v>13.2</v>
      </c>
      <c r="F27">
        <v>7.7</v>
      </c>
      <c r="G27">
        <v>11.1</v>
      </c>
      <c r="H27">
        <v>0.9</v>
      </c>
      <c r="I27">
        <v>13.9</v>
      </c>
      <c r="J27">
        <v>22.4</v>
      </c>
      <c r="K27">
        <v>25.3</v>
      </c>
      <c r="L27">
        <v>1</v>
      </c>
      <c r="M27">
        <v>2.9</v>
      </c>
      <c r="N27" s="6">
        <v>392.1</v>
      </c>
      <c r="O27">
        <v>1.3</v>
      </c>
      <c r="P27" s="5">
        <v>34.5</v>
      </c>
      <c r="Q27" s="8">
        <v>65.5</v>
      </c>
      <c r="S27" s="14">
        <v>2.96</v>
      </c>
      <c r="T27" s="14">
        <v>7.38</v>
      </c>
      <c r="W27">
        <f t="shared" si="0"/>
        <v>99.899999999999991</v>
      </c>
      <c r="X27">
        <f t="shared" si="1"/>
        <v>100</v>
      </c>
      <c r="Z27">
        <v>20.6</v>
      </c>
      <c r="AA27">
        <v>80.8</v>
      </c>
      <c r="AB27">
        <v>110</v>
      </c>
    </row>
    <row r="28" spans="1:28">
      <c r="A28" t="s">
        <v>50</v>
      </c>
      <c r="B28" t="s">
        <v>54</v>
      </c>
      <c r="C28" t="s">
        <v>104</v>
      </c>
      <c r="D28">
        <v>2.9</v>
      </c>
      <c r="E28">
        <v>16.600000000000001</v>
      </c>
      <c r="F28">
        <v>13.9</v>
      </c>
      <c r="G28">
        <v>12.7</v>
      </c>
      <c r="H28">
        <v>0.6</v>
      </c>
      <c r="I28">
        <v>12.7</v>
      </c>
      <c r="J28">
        <v>19.3</v>
      </c>
      <c r="K28">
        <v>17.5</v>
      </c>
      <c r="L28">
        <v>0.5</v>
      </c>
      <c r="M28">
        <v>3</v>
      </c>
      <c r="N28" s="6">
        <v>398</v>
      </c>
      <c r="O28">
        <v>3.7</v>
      </c>
      <c r="P28" s="5">
        <v>46.9</v>
      </c>
      <c r="Q28" s="8">
        <v>53.1</v>
      </c>
      <c r="S28" s="14">
        <v>3.08</v>
      </c>
      <c r="T28" s="14">
        <v>4.53</v>
      </c>
      <c r="W28">
        <f t="shared" si="0"/>
        <v>99.699999999999989</v>
      </c>
      <c r="X28">
        <f t="shared" si="1"/>
        <v>100</v>
      </c>
      <c r="Z28">
        <v>36</v>
      </c>
      <c r="AA28">
        <v>153.80000000000001</v>
      </c>
      <c r="AB28">
        <v>80</v>
      </c>
    </row>
    <row r="29" spans="1:28">
      <c r="A29" t="s">
        <v>50</v>
      </c>
      <c r="B29" t="s">
        <v>54</v>
      </c>
      <c r="C29" t="s">
        <v>105</v>
      </c>
      <c r="D29">
        <v>1.4</v>
      </c>
      <c r="E29">
        <v>20.8</v>
      </c>
      <c r="F29">
        <v>6.3</v>
      </c>
      <c r="G29">
        <v>8.9</v>
      </c>
      <c r="H29">
        <v>0</v>
      </c>
      <c r="I29">
        <v>8.1</v>
      </c>
      <c r="J29">
        <v>25.3</v>
      </c>
      <c r="K29">
        <v>26.3</v>
      </c>
      <c r="L29">
        <v>0</v>
      </c>
      <c r="M29">
        <v>2.7</v>
      </c>
      <c r="N29" s="6">
        <v>126.9</v>
      </c>
      <c r="O29">
        <v>30.3</v>
      </c>
      <c r="P29" s="5">
        <v>37.6</v>
      </c>
      <c r="Q29" s="8">
        <v>62.4</v>
      </c>
      <c r="S29" s="14">
        <v>2.08</v>
      </c>
      <c r="T29" s="14">
        <v>9.82</v>
      </c>
      <c r="W29">
        <f t="shared" si="0"/>
        <v>99.8</v>
      </c>
      <c r="X29">
        <f t="shared" si="1"/>
        <v>100</v>
      </c>
      <c r="Z29">
        <v>3</v>
      </c>
      <c r="AA29">
        <v>4</v>
      </c>
      <c r="AB29">
        <v>30</v>
      </c>
    </row>
    <row r="30" spans="1:28">
      <c r="A30" t="s">
        <v>50</v>
      </c>
      <c r="B30" t="s">
        <v>54</v>
      </c>
      <c r="C30" t="s">
        <v>106</v>
      </c>
      <c r="D30">
        <v>1.8</v>
      </c>
      <c r="E30">
        <v>13.8</v>
      </c>
      <c r="F30">
        <v>12</v>
      </c>
      <c r="G30">
        <v>14.6</v>
      </c>
      <c r="H30">
        <v>0.6</v>
      </c>
      <c r="I30">
        <v>12.7</v>
      </c>
      <c r="J30">
        <v>21.5</v>
      </c>
      <c r="K30">
        <v>20.3</v>
      </c>
      <c r="L30">
        <v>0.2</v>
      </c>
      <c r="M30">
        <v>2.2000000000000002</v>
      </c>
      <c r="N30" s="6">
        <v>366.6</v>
      </c>
      <c r="O30">
        <v>0.8</v>
      </c>
      <c r="P30" s="5">
        <v>43</v>
      </c>
      <c r="Q30" s="8">
        <v>57</v>
      </c>
      <c r="S30" s="14">
        <v>3.16</v>
      </c>
      <c r="T30" s="14">
        <v>3.79</v>
      </c>
      <c r="W30">
        <f t="shared" si="0"/>
        <v>99.7</v>
      </c>
      <c r="X30">
        <f t="shared" si="1"/>
        <v>100</v>
      </c>
      <c r="Z30">
        <v>10.8</v>
      </c>
      <c r="AA30">
        <v>39.4</v>
      </c>
      <c r="AB30">
        <v>68</v>
      </c>
    </row>
    <row r="31" spans="1:28">
      <c r="A31" t="s">
        <v>50</v>
      </c>
      <c r="B31" t="s">
        <v>54</v>
      </c>
      <c r="C31" t="s">
        <v>107</v>
      </c>
      <c r="D31">
        <v>2.6</v>
      </c>
      <c r="E31">
        <v>6.4</v>
      </c>
      <c r="F31">
        <v>8.6999999999999993</v>
      </c>
      <c r="G31">
        <v>13</v>
      </c>
      <c r="H31">
        <v>0.5</v>
      </c>
      <c r="I31">
        <v>10.5</v>
      </c>
      <c r="J31">
        <v>13.3</v>
      </c>
      <c r="K31">
        <v>40.1</v>
      </c>
      <c r="L31">
        <v>0</v>
      </c>
      <c r="M31">
        <v>4.5999999999999996</v>
      </c>
      <c r="N31" s="6">
        <v>145.69999999999999</v>
      </c>
      <c r="O31">
        <v>1.3</v>
      </c>
      <c r="P31" s="5">
        <v>31.5</v>
      </c>
      <c r="Q31" s="8">
        <v>68.5</v>
      </c>
      <c r="S31" s="14">
        <v>1.26</v>
      </c>
      <c r="T31" s="14">
        <v>1.57</v>
      </c>
      <c r="W31">
        <f t="shared" si="0"/>
        <v>99.699999999999989</v>
      </c>
      <c r="X31">
        <f t="shared" si="1"/>
        <v>100</v>
      </c>
      <c r="Z31">
        <v>11.6</v>
      </c>
      <c r="AA31">
        <v>17</v>
      </c>
      <c r="AB31">
        <v>60</v>
      </c>
    </row>
    <row r="32" spans="1:28">
      <c r="A32" t="s">
        <v>50</v>
      </c>
      <c r="B32" t="s">
        <v>54</v>
      </c>
      <c r="C32" t="s">
        <v>108</v>
      </c>
      <c r="D32">
        <v>1.8</v>
      </c>
      <c r="E32">
        <v>15.6</v>
      </c>
      <c r="F32">
        <v>14.2</v>
      </c>
      <c r="G32">
        <v>9.1999999999999993</v>
      </c>
      <c r="H32">
        <v>1.2</v>
      </c>
      <c r="I32">
        <v>10.6</v>
      </c>
      <c r="J32">
        <v>20.9</v>
      </c>
      <c r="K32">
        <v>18.8</v>
      </c>
      <c r="L32">
        <v>1.5</v>
      </c>
      <c r="M32">
        <v>5.3</v>
      </c>
      <c r="N32" s="6">
        <v>712.1</v>
      </c>
      <c r="O32">
        <v>0.4</v>
      </c>
      <c r="P32" s="5">
        <v>42.9</v>
      </c>
      <c r="Q32" s="8">
        <v>57.1</v>
      </c>
      <c r="S32" s="14">
        <v>0</v>
      </c>
      <c r="T32" s="14">
        <v>5.67</v>
      </c>
      <c r="W32">
        <f t="shared" si="0"/>
        <v>99.1</v>
      </c>
      <c r="X32">
        <f t="shared" si="1"/>
        <v>100</v>
      </c>
      <c r="Z32">
        <v>5</v>
      </c>
      <c r="AA32">
        <v>22.8</v>
      </c>
      <c r="AB32">
        <v>67</v>
      </c>
    </row>
    <row r="33" spans="1:28">
      <c r="A33" t="s">
        <v>50</v>
      </c>
      <c r="B33" t="s">
        <v>54</v>
      </c>
      <c r="C33" t="s">
        <v>109</v>
      </c>
      <c r="D33">
        <v>4</v>
      </c>
      <c r="E33">
        <v>7.7</v>
      </c>
      <c r="F33">
        <v>13.1</v>
      </c>
      <c r="G33">
        <v>13.7</v>
      </c>
      <c r="H33">
        <v>0.4</v>
      </c>
      <c r="I33">
        <v>17.100000000000001</v>
      </c>
      <c r="J33">
        <v>17.5</v>
      </c>
      <c r="K33">
        <v>22.5</v>
      </c>
      <c r="L33">
        <v>0</v>
      </c>
      <c r="M33">
        <v>3.6</v>
      </c>
      <c r="N33" s="6">
        <v>133.80000000000001</v>
      </c>
      <c r="O33">
        <v>3.3</v>
      </c>
      <c r="P33" s="5">
        <v>39.200000000000003</v>
      </c>
      <c r="Q33" s="8">
        <v>60.8</v>
      </c>
      <c r="S33" s="14">
        <v>0.94</v>
      </c>
      <c r="T33" s="14">
        <v>2.0499999999999998</v>
      </c>
      <c r="W33">
        <f t="shared" si="0"/>
        <v>99.6</v>
      </c>
      <c r="X33">
        <f t="shared" si="1"/>
        <v>100</v>
      </c>
      <c r="Z33">
        <v>3</v>
      </c>
      <c r="AA33">
        <v>4</v>
      </c>
      <c r="AB33">
        <v>36</v>
      </c>
    </row>
    <row r="34" spans="1:28">
      <c r="A34" t="s">
        <v>50</v>
      </c>
      <c r="B34" t="s">
        <v>54</v>
      </c>
      <c r="C34" t="s">
        <v>110</v>
      </c>
      <c r="D34">
        <v>1</v>
      </c>
      <c r="E34">
        <v>12.1</v>
      </c>
      <c r="F34">
        <v>11.3</v>
      </c>
      <c r="G34">
        <v>9.6</v>
      </c>
      <c r="H34">
        <v>0</v>
      </c>
      <c r="I34">
        <v>12.6</v>
      </c>
      <c r="J34">
        <v>20.9</v>
      </c>
      <c r="K34">
        <v>19.2</v>
      </c>
      <c r="L34">
        <v>0</v>
      </c>
      <c r="M34">
        <v>13.1</v>
      </c>
      <c r="N34" s="6">
        <v>348.5</v>
      </c>
      <c r="O34">
        <v>8</v>
      </c>
      <c r="P34" s="5">
        <v>34.200000000000003</v>
      </c>
      <c r="Q34" s="8">
        <v>65.8</v>
      </c>
      <c r="S34" s="14">
        <v>2.5</v>
      </c>
      <c r="T34" s="14">
        <v>3.81</v>
      </c>
      <c r="W34">
        <f t="shared" si="0"/>
        <v>99.8</v>
      </c>
      <c r="X34">
        <f t="shared" si="1"/>
        <v>100</v>
      </c>
      <c r="Z34">
        <v>21.8</v>
      </c>
      <c r="AA34">
        <v>75.8</v>
      </c>
      <c r="AB34">
        <v>51</v>
      </c>
    </row>
    <row r="35" spans="1:28">
      <c r="A35" t="s">
        <v>50</v>
      </c>
      <c r="B35" t="s">
        <v>54</v>
      </c>
      <c r="C35" t="s">
        <v>111</v>
      </c>
      <c r="D35">
        <v>1.8</v>
      </c>
      <c r="E35">
        <v>14.1</v>
      </c>
      <c r="F35">
        <v>12.6</v>
      </c>
      <c r="G35">
        <v>7</v>
      </c>
      <c r="H35">
        <v>0</v>
      </c>
      <c r="I35">
        <v>29.4</v>
      </c>
      <c r="J35">
        <v>14.1</v>
      </c>
      <c r="K35">
        <v>18.399999999999999</v>
      </c>
      <c r="L35">
        <v>0</v>
      </c>
      <c r="M35">
        <v>2.6</v>
      </c>
      <c r="N35" s="6">
        <v>108.6</v>
      </c>
      <c r="O35">
        <v>1</v>
      </c>
      <c r="P35" s="5">
        <v>35.5</v>
      </c>
      <c r="Q35" s="8">
        <v>64.5</v>
      </c>
      <c r="S35" s="14">
        <v>3.75</v>
      </c>
      <c r="T35" s="14">
        <v>2.93</v>
      </c>
      <c r="W35">
        <f t="shared" si="0"/>
        <v>100</v>
      </c>
      <c r="X35">
        <f t="shared" si="1"/>
        <v>100</v>
      </c>
      <c r="Z35">
        <v>846.8</v>
      </c>
      <c r="AA35">
        <v>919.8</v>
      </c>
      <c r="AB35">
        <v>1570</v>
      </c>
    </row>
    <row r="36" spans="1:28">
      <c r="A36" t="s">
        <v>50</v>
      </c>
      <c r="B36" t="s">
        <v>54</v>
      </c>
      <c r="C36" t="s">
        <v>169</v>
      </c>
      <c r="D36">
        <v>2.7</v>
      </c>
      <c r="E36">
        <v>15.4</v>
      </c>
      <c r="F36">
        <v>10.199999999999999</v>
      </c>
      <c r="G36">
        <v>8.3000000000000007</v>
      </c>
      <c r="H36">
        <v>0.7</v>
      </c>
      <c r="I36">
        <v>15.2</v>
      </c>
      <c r="J36">
        <v>17.3</v>
      </c>
      <c r="K36">
        <v>19.3</v>
      </c>
      <c r="L36">
        <v>1.5</v>
      </c>
      <c r="M36">
        <v>8.8000000000000007</v>
      </c>
      <c r="N36" s="6">
        <v>287.39999999999998</v>
      </c>
      <c r="O36">
        <v>3.7</v>
      </c>
      <c r="P36" s="5">
        <v>37.9</v>
      </c>
      <c r="Q36" s="8">
        <v>62.1</v>
      </c>
      <c r="S36" s="14">
        <v>3.34</v>
      </c>
      <c r="T36" s="14">
        <v>5.71</v>
      </c>
      <c r="W36">
        <f t="shared" si="0"/>
        <v>99.399999999999991</v>
      </c>
      <c r="X36">
        <f t="shared" si="1"/>
        <v>100</v>
      </c>
      <c r="Z36">
        <v>38.200000000000003</v>
      </c>
      <c r="AA36">
        <v>101.4</v>
      </c>
      <c r="AB36">
        <v>70</v>
      </c>
    </row>
    <row r="37" spans="1:28">
      <c r="A37" t="s">
        <v>50</v>
      </c>
      <c r="B37" t="s">
        <v>54</v>
      </c>
      <c r="C37" t="s">
        <v>112</v>
      </c>
      <c r="D37">
        <v>2.1</v>
      </c>
      <c r="E37">
        <v>15.4</v>
      </c>
      <c r="F37">
        <v>11.9</v>
      </c>
      <c r="G37">
        <v>8.4</v>
      </c>
      <c r="H37">
        <v>0</v>
      </c>
      <c r="I37">
        <v>13.7</v>
      </c>
      <c r="J37">
        <v>22.7</v>
      </c>
      <c r="K37">
        <v>19.7</v>
      </c>
      <c r="L37">
        <v>0</v>
      </c>
      <c r="M37">
        <v>4.9000000000000004</v>
      </c>
      <c r="N37" s="6">
        <v>300.2</v>
      </c>
      <c r="O37">
        <v>0.2</v>
      </c>
      <c r="P37" s="5">
        <v>39</v>
      </c>
      <c r="Q37" s="8">
        <v>61</v>
      </c>
      <c r="S37" s="14">
        <v>2.63</v>
      </c>
      <c r="T37" s="14">
        <v>4.6900000000000004</v>
      </c>
      <c r="W37">
        <f t="shared" si="0"/>
        <v>98.800000000000011</v>
      </c>
      <c r="X37">
        <f t="shared" si="1"/>
        <v>100</v>
      </c>
      <c r="Z37">
        <v>33.4</v>
      </c>
      <c r="AA37">
        <v>98.2</v>
      </c>
      <c r="AB37">
        <v>60</v>
      </c>
    </row>
    <row r="38" spans="1:28">
      <c r="A38" t="s">
        <v>50</v>
      </c>
      <c r="B38" t="s">
        <v>54</v>
      </c>
      <c r="C38" t="s">
        <v>113</v>
      </c>
      <c r="D38">
        <v>2.1</v>
      </c>
      <c r="E38">
        <v>15.7</v>
      </c>
      <c r="F38">
        <v>20.3</v>
      </c>
      <c r="G38">
        <v>13.4</v>
      </c>
      <c r="H38">
        <v>0.3</v>
      </c>
      <c r="I38">
        <v>13.5</v>
      </c>
      <c r="J38">
        <v>13.5</v>
      </c>
      <c r="K38">
        <v>16.5</v>
      </c>
      <c r="L38">
        <v>0.5</v>
      </c>
      <c r="M38">
        <v>3.5</v>
      </c>
      <c r="N38" s="6">
        <v>609.6</v>
      </c>
      <c r="O38">
        <v>7.2</v>
      </c>
      <c r="P38" s="5">
        <v>52.4</v>
      </c>
      <c r="Q38" s="8">
        <v>47.6</v>
      </c>
      <c r="S38" s="14">
        <v>5.08</v>
      </c>
      <c r="T38" s="14">
        <v>6.31</v>
      </c>
      <c r="W38">
        <f t="shared" si="0"/>
        <v>99.3</v>
      </c>
      <c r="X38">
        <f t="shared" si="1"/>
        <v>100</v>
      </c>
      <c r="Z38">
        <v>19.600000000000001</v>
      </c>
      <c r="AA38">
        <v>119.2</v>
      </c>
      <c r="AB38">
        <v>125</v>
      </c>
    </row>
    <row r="39" spans="1:28">
      <c r="A39" t="s">
        <v>50</v>
      </c>
      <c r="B39" t="s">
        <v>54</v>
      </c>
      <c r="C39" t="s">
        <v>114</v>
      </c>
      <c r="D39">
        <v>1.1000000000000001</v>
      </c>
      <c r="E39">
        <v>12.4</v>
      </c>
      <c r="F39">
        <v>12.9</v>
      </c>
      <c r="G39">
        <v>19.8</v>
      </c>
      <c r="H39">
        <v>1.5</v>
      </c>
      <c r="I39">
        <v>14.2</v>
      </c>
      <c r="J39">
        <v>17.600000000000001</v>
      </c>
      <c r="K39">
        <v>20.399999999999999</v>
      </c>
      <c r="L39">
        <v>0</v>
      </c>
      <c r="M39">
        <v>0</v>
      </c>
      <c r="N39" s="6">
        <v>284.89999999999998</v>
      </c>
      <c r="O39">
        <v>7.5</v>
      </c>
      <c r="P39" s="5">
        <v>47.8</v>
      </c>
      <c r="Q39" s="8">
        <v>52.2</v>
      </c>
      <c r="S39" s="14">
        <v>1.8</v>
      </c>
      <c r="T39" s="14">
        <v>4.18</v>
      </c>
      <c r="W39">
        <f t="shared" si="0"/>
        <v>99.9</v>
      </c>
      <c r="X39">
        <f t="shared" si="1"/>
        <v>100</v>
      </c>
      <c r="Z39">
        <v>4.5999999999999996</v>
      </c>
      <c r="AA39">
        <v>13.2</v>
      </c>
      <c r="AB39">
        <v>132</v>
      </c>
    </row>
    <row r="40" spans="1:28">
      <c r="A40" t="s">
        <v>50</v>
      </c>
      <c r="B40" t="s">
        <v>54</v>
      </c>
      <c r="C40" t="s">
        <v>115</v>
      </c>
      <c r="D40">
        <v>1.6</v>
      </c>
      <c r="E40">
        <v>16.399999999999999</v>
      </c>
      <c r="F40">
        <v>9.8000000000000007</v>
      </c>
      <c r="G40">
        <v>11.9</v>
      </c>
      <c r="H40">
        <v>0.3</v>
      </c>
      <c r="I40">
        <v>12.4</v>
      </c>
      <c r="J40">
        <v>26.1</v>
      </c>
      <c r="K40">
        <v>19.2</v>
      </c>
      <c r="L40">
        <v>0</v>
      </c>
      <c r="M40">
        <v>1.8</v>
      </c>
      <c r="N40" s="6">
        <v>367.6</v>
      </c>
      <c r="O40">
        <v>6.1</v>
      </c>
      <c r="P40" s="5">
        <v>40.6</v>
      </c>
      <c r="Q40" s="8">
        <v>59.4</v>
      </c>
      <c r="S40" s="14">
        <v>3.61</v>
      </c>
      <c r="T40" s="14">
        <v>5.75</v>
      </c>
      <c r="W40">
        <f t="shared" si="0"/>
        <v>99.5</v>
      </c>
      <c r="X40">
        <f t="shared" si="1"/>
        <v>100</v>
      </c>
      <c r="Z40">
        <v>10</v>
      </c>
      <c r="AA40">
        <v>36.4</v>
      </c>
      <c r="AB40">
        <v>165</v>
      </c>
    </row>
    <row r="41" spans="1:28">
      <c r="A41" t="s">
        <v>50</v>
      </c>
      <c r="B41" t="s">
        <v>54</v>
      </c>
      <c r="C41" t="s">
        <v>116</v>
      </c>
      <c r="D41">
        <v>1.3</v>
      </c>
      <c r="E41">
        <v>8.3000000000000007</v>
      </c>
      <c r="F41">
        <v>7.9</v>
      </c>
      <c r="G41">
        <v>9.6</v>
      </c>
      <c r="H41">
        <v>1.1000000000000001</v>
      </c>
      <c r="I41">
        <v>10.9</v>
      </c>
      <c r="J41">
        <v>18.600000000000001</v>
      </c>
      <c r="K41">
        <v>38.9</v>
      </c>
      <c r="L41">
        <v>0</v>
      </c>
      <c r="M41">
        <v>3.2</v>
      </c>
      <c r="N41" s="6">
        <v>218.6</v>
      </c>
      <c r="O41">
        <v>54.1</v>
      </c>
      <c r="P41" s="5">
        <v>28.3</v>
      </c>
      <c r="Q41" s="8">
        <v>71.7</v>
      </c>
      <c r="S41" s="14">
        <v>1.58</v>
      </c>
      <c r="T41" s="14">
        <v>2.33</v>
      </c>
      <c r="W41">
        <f t="shared" si="0"/>
        <v>99.8</v>
      </c>
      <c r="X41">
        <f t="shared" si="1"/>
        <v>100</v>
      </c>
      <c r="Z41">
        <v>20.8</v>
      </c>
      <c r="AA41">
        <v>23.4</v>
      </c>
      <c r="AB41">
        <v>112</v>
      </c>
    </row>
    <row r="42" spans="1:28">
      <c r="A42" t="s">
        <v>50</v>
      </c>
      <c r="B42" t="s">
        <v>54</v>
      </c>
      <c r="C42" t="s">
        <v>117</v>
      </c>
      <c r="D42">
        <v>1</v>
      </c>
      <c r="E42">
        <v>12.6</v>
      </c>
      <c r="F42">
        <v>11.5</v>
      </c>
      <c r="G42">
        <v>16.399999999999999</v>
      </c>
      <c r="H42">
        <v>1.1000000000000001</v>
      </c>
      <c r="I42">
        <v>6.1</v>
      </c>
      <c r="J42">
        <v>14.5</v>
      </c>
      <c r="K42">
        <v>34.799999999999997</v>
      </c>
      <c r="L42">
        <v>0.5</v>
      </c>
      <c r="M42">
        <v>1.4</v>
      </c>
      <c r="N42" s="6">
        <v>288.39999999999998</v>
      </c>
      <c r="O42">
        <v>0.5</v>
      </c>
      <c r="P42" s="5">
        <v>42.7</v>
      </c>
      <c r="Q42" s="8">
        <v>57.3</v>
      </c>
      <c r="S42" s="14">
        <v>2.15</v>
      </c>
      <c r="T42" s="14">
        <v>6.49</v>
      </c>
      <c r="W42">
        <f t="shared" si="0"/>
        <v>99.9</v>
      </c>
      <c r="X42">
        <f t="shared" si="1"/>
        <v>100</v>
      </c>
      <c r="Z42">
        <v>1.8</v>
      </c>
      <c r="AA42">
        <v>5.4</v>
      </c>
    </row>
    <row r="43" spans="1:28">
      <c r="A43" t="s">
        <v>50</v>
      </c>
      <c r="B43" t="s">
        <v>54</v>
      </c>
      <c r="C43" t="s">
        <v>118</v>
      </c>
      <c r="D43">
        <v>2.4</v>
      </c>
      <c r="E43">
        <v>13.9</v>
      </c>
      <c r="F43">
        <v>14.2</v>
      </c>
      <c r="G43">
        <v>10.4</v>
      </c>
      <c r="H43">
        <v>1.1000000000000001</v>
      </c>
      <c r="I43">
        <v>18.399999999999999</v>
      </c>
      <c r="J43">
        <v>13</v>
      </c>
      <c r="K43">
        <v>24</v>
      </c>
      <c r="L43">
        <v>0</v>
      </c>
      <c r="M43">
        <v>2.5</v>
      </c>
      <c r="N43" s="6">
        <v>448.7</v>
      </c>
      <c r="O43">
        <v>47.8</v>
      </c>
      <c r="P43" s="5">
        <v>42</v>
      </c>
      <c r="Q43" s="8">
        <v>58</v>
      </c>
      <c r="S43" s="14">
        <v>3.36</v>
      </c>
      <c r="T43" s="14">
        <v>4.41</v>
      </c>
      <c r="W43">
        <f t="shared" si="0"/>
        <v>99.9</v>
      </c>
      <c r="X43">
        <f t="shared" si="1"/>
        <v>100</v>
      </c>
      <c r="Z43">
        <v>35.799999999999997</v>
      </c>
      <c r="AA43">
        <v>192.6</v>
      </c>
      <c r="AB43">
        <v>540</v>
      </c>
    </row>
    <row r="44" spans="1:28">
      <c r="A44" t="s">
        <v>50</v>
      </c>
      <c r="B44" t="s">
        <v>54</v>
      </c>
      <c r="C44" t="s">
        <v>119</v>
      </c>
      <c r="D44">
        <v>1.4</v>
      </c>
      <c r="E44">
        <v>11.9</v>
      </c>
      <c r="F44">
        <v>12</v>
      </c>
      <c r="G44">
        <v>10</v>
      </c>
      <c r="H44">
        <v>0.8</v>
      </c>
      <c r="I44">
        <v>13.2</v>
      </c>
      <c r="J44">
        <v>21.1</v>
      </c>
      <c r="K44">
        <v>28.7</v>
      </c>
      <c r="L44">
        <v>0</v>
      </c>
      <c r="M44">
        <v>0.9</v>
      </c>
      <c r="N44" s="6">
        <v>467.2</v>
      </c>
      <c r="O44">
        <v>12.2</v>
      </c>
      <c r="P44" s="5">
        <v>36.1</v>
      </c>
      <c r="Q44" s="8">
        <v>63.9</v>
      </c>
      <c r="S44" s="14">
        <v>2.15</v>
      </c>
      <c r="T44" s="14">
        <v>3.49</v>
      </c>
      <c r="W44">
        <f t="shared" si="0"/>
        <v>100.00000000000001</v>
      </c>
      <c r="X44">
        <f t="shared" si="1"/>
        <v>100</v>
      </c>
      <c r="Z44">
        <v>14.8</v>
      </c>
      <c r="AA44">
        <v>81.599999999999994</v>
      </c>
      <c r="AB44">
        <v>297</v>
      </c>
    </row>
    <row r="45" spans="1:28">
      <c r="A45" t="s">
        <v>50</v>
      </c>
      <c r="B45" t="s">
        <v>54</v>
      </c>
      <c r="C45" t="s">
        <v>120</v>
      </c>
      <c r="D45">
        <v>1.5</v>
      </c>
      <c r="E45">
        <v>16.100000000000001</v>
      </c>
      <c r="F45">
        <v>13.2</v>
      </c>
      <c r="G45">
        <v>13.5</v>
      </c>
      <c r="H45">
        <v>1.2</v>
      </c>
      <c r="I45">
        <v>9.6999999999999993</v>
      </c>
      <c r="J45">
        <v>15.9</v>
      </c>
      <c r="K45">
        <v>25.5</v>
      </c>
      <c r="L45">
        <v>0.4</v>
      </c>
      <c r="M45">
        <v>2.7</v>
      </c>
      <c r="N45" s="6">
        <v>236.7</v>
      </c>
      <c r="O45">
        <v>44.2</v>
      </c>
      <c r="P45" s="5">
        <v>45.8</v>
      </c>
      <c r="Q45" s="8">
        <v>54.2</v>
      </c>
      <c r="S45" s="14">
        <v>2.57</v>
      </c>
      <c r="T45" s="14">
        <v>5.42</v>
      </c>
      <c r="W45">
        <f t="shared" si="0"/>
        <v>99.700000000000017</v>
      </c>
      <c r="X45">
        <f t="shared" si="1"/>
        <v>100</v>
      </c>
      <c r="Z45">
        <v>15.8</v>
      </c>
      <c r="AA45">
        <v>37.4</v>
      </c>
      <c r="AB45">
        <v>198</v>
      </c>
    </row>
    <row r="46" spans="1:28">
      <c r="A46" t="s">
        <v>50</v>
      </c>
      <c r="B46" t="s">
        <v>54</v>
      </c>
      <c r="C46" t="s">
        <v>121</v>
      </c>
      <c r="D46">
        <v>4.8</v>
      </c>
      <c r="E46">
        <v>10.5</v>
      </c>
      <c r="F46">
        <v>11.3</v>
      </c>
      <c r="G46">
        <v>6.5</v>
      </c>
      <c r="H46">
        <v>2.1</v>
      </c>
      <c r="I46">
        <v>15.7</v>
      </c>
      <c r="J46">
        <v>18.899999999999999</v>
      </c>
      <c r="K46">
        <v>25</v>
      </c>
      <c r="L46">
        <v>0.9</v>
      </c>
      <c r="M46">
        <v>3.8</v>
      </c>
      <c r="N46" s="6">
        <v>166.1</v>
      </c>
      <c r="O46">
        <v>63.8</v>
      </c>
      <c r="P46" s="5">
        <v>35.700000000000003</v>
      </c>
      <c r="Q46" s="8">
        <v>64.3</v>
      </c>
      <c r="S46" s="14">
        <v>2.68</v>
      </c>
      <c r="T46" s="14">
        <v>3.23</v>
      </c>
      <c r="W46">
        <f t="shared" si="0"/>
        <v>99.500000000000014</v>
      </c>
      <c r="X46">
        <f t="shared" si="1"/>
        <v>100</v>
      </c>
      <c r="Z46">
        <v>74.599999999999994</v>
      </c>
      <c r="AA46">
        <v>123.8</v>
      </c>
      <c r="AB46">
        <v>335</v>
      </c>
    </row>
    <row r="47" spans="1:28">
      <c r="A47" t="s">
        <v>50</v>
      </c>
      <c r="B47" t="s">
        <v>54</v>
      </c>
      <c r="C47" t="s">
        <v>122</v>
      </c>
      <c r="D47">
        <v>2.1</v>
      </c>
      <c r="E47">
        <v>10.9</v>
      </c>
      <c r="F47">
        <v>10.9</v>
      </c>
      <c r="G47">
        <v>12</v>
      </c>
      <c r="H47">
        <v>2.4</v>
      </c>
      <c r="I47">
        <v>6.3</v>
      </c>
      <c r="J47">
        <v>14.9</v>
      </c>
      <c r="K47">
        <v>33.4</v>
      </c>
      <c r="L47">
        <v>0.6</v>
      </c>
      <c r="M47">
        <v>5.0999999999999996</v>
      </c>
      <c r="N47" s="6">
        <v>406.8</v>
      </c>
      <c r="O47">
        <v>42.3</v>
      </c>
      <c r="P47" s="5">
        <v>39.700000000000003</v>
      </c>
      <c r="Q47" s="8">
        <v>60.3</v>
      </c>
      <c r="S47" s="14">
        <v>1.76</v>
      </c>
      <c r="T47" s="14">
        <v>3.87</v>
      </c>
      <c r="W47">
        <f t="shared" si="0"/>
        <v>98.59999999999998</v>
      </c>
      <c r="X47">
        <f t="shared" si="1"/>
        <v>100</v>
      </c>
      <c r="Z47">
        <v>51.4</v>
      </c>
      <c r="AA47">
        <v>209.4</v>
      </c>
      <c r="AB47">
        <v>265</v>
      </c>
    </row>
    <row r="48" spans="1:28">
      <c r="A48" t="s">
        <v>49</v>
      </c>
      <c r="B48" t="s">
        <v>55</v>
      </c>
      <c r="C48" t="s">
        <v>123</v>
      </c>
      <c r="D48">
        <v>6.3</v>
      </c>
      <c r="E48">
        <v>4</v>
      </c>
      <c r="F48">
        <v>7.1</v>
      </c>
      <c r="G48">
        <v>7.1</v>
      </c>
      <c r="H48">
        <v>0</v>
      </c>
      <c r="I48">
        <v>17.600000000000001</v>
      </c>
      <c r="J48">
        <v>21.6</v>
      </c>
      <c r="K48">
        <v>28.1</v>
      </c>
      <c r="L48">
        <v>0</v>
      </c>
      <c r="M48">
        <v>8.3000000000000007</v>
      </c>
      <c r="N48" s="6">
        <v>38.6</v>
      </c>
      <c r="O48">
        <v>0</v>
      </c>
      <c r="P48" s="5">
        <v>24.4</v>
      </c>
      <c r="Q48" s="8">
        <v>75.599999999999994</v>
      </c>
      <c r="W48">
        <f t="shared" si="0"/>
        <v>100.10000000000001</v>
      </c>
      <c r="X48">
        <f t="shared" si="1"/>
        <v>100</v>
      </c>
      <c r="Z48">
        <v>8.6</v>
      </c>
      <c r="AA48">
        <v>3.4</v>
      </c>
      <c r="AB48">
        <v>75</v>
      </c>
    </row>
    <row r="49" spans="1:28">
      <c r="A49" t="s">
        <v>49</v>
      </c>
      <c r="B49" t="s">
        <v>55</v>
      </c>
      <c r="C49" t="s">
        <v>124</v>
      </c>
      <c r="D49">
        <v>10</v>
      </c>
      <c r="E49">
        <v>2.9</v>
      </c>
      <c r="F49">
        <v>7.7</v>
      </c>
      <c r="G49">
        <v>4.5</v>
      </c>
      <c r="H49">
        <v>0</v>
      </c>
      <c r="I49">
        <v>20.3</v>
      </c>
      <c r="J49">
        <v>23.4</v>
      </c>
      <c r="K49">
        <v>24</v>
      </c>
      <c r="L49">
        <v>0</v>
      </c>
      <c r="M49">
        <v>6.4</v>
      </c>
      <c r="N49" s="6">
        <v>13.5</v>
      </c>
      <c r="O49">
        <v>0</v>
      </c>
      <c r="P49" s="5">
        <v>25.7</v>
      </c>
      <c r="Q49" s="8">
        <v>74.3</v>
      </c>
      <c r="S49" s="14">
        <v>0</v>
      </c>
      <c r="T49" s="14">
        <v>2.86</v>
      </c>
      <c r="U49" s="14">
        <v>2.89</v>
      </c>
      <c r="W49">
        <f t="shared" si="0"/>
        <v>99.200000000000017</v>
      </c>
      <c r="X49">
        <f t="shared" si="1"/>
        <v>100</v>
      </c>
      <c r="Z49">
        <v>7.2</v>
      </c>
      <c r="AA49">
        <v>1</v>
      </c>
      <c r="AB49">
        <v>155</v>
      </c>
    </row>
    <row r="50" spans="1:28">
      <c r="A50" t="s">
        <v>49</v>
      </c>
      <c r="B50" t="s">
        <v>55</v>
      </c>
      <c r="C50" t="s">
        <v>125</v>
      </c>
      <c r="D50">
        <v>9.3000000000000007</v>
      </c>
      <c r="E50">
        <v>3.4</v>
      </c>
      <c r="F50">
        <v>5.4</v>
      </c>
      <c r="G50">
        <v>5.2</v>
      </c>
      <c r="H50">
        <v>0</v>
      </c>
      <c r="I50">
        <v>12</v>
      </c>
      <c r="J50">
        <v>19.5</v>
      </c>
      <c r="K50">
        <v>40.4</v>
      </c>
      <c r="L50">
        <v>0</v>
      </c>
      <c r="M50">
        <v>4.9000000000000004</v>
      </c>
      <c r="N50" s="6">
        <v>48.3</v>
      </c>
      <c r="O50">
        <v>0</v>
      </c>
      <c r="P50" s="5">
        <v>23.2</v>
      </c>
      <c r="Q50" s="8">
        <v>76.8</v>
      </c>
      <c r="S50" s="14">
        <v>0</v>
      </c>
      <c r="T50" s="14">
        <v>2.09</v>
      </c>
      <c r="U50" s="14">
        <v>2.74</v>
      </c>
      <c r="W50">
        <f t="shared" si="0"/>
        <v>100.1</v>
      </c>
      <c r="X50">
        <f t="shared" si="1"/>
        <v>100</v>
      </c>
      <c r="Z50">
        <v>47.2</v>
      </c>
      <c r="AA50">
        <v>22.8</v>
      </c>
      <c r="AB50">
        <v>160</v>
      </c>
    </row>
    <row r="51" spans="1:28">
      <c r="A51" t="s">
        <v>49</v>
      </c>
      <c r="B51" t="s">
        <v>55</v>
      </c>
      <c r="C51" t="s">
        <v>126</v>
      </c>
      <c r="D51">
        <v>9.1999999999999993</v>
      </c>
      <c r="E51">
        <v>3.8</v>
      </c>
      <c r="F51">
        <v>9.1999999999999993</v>
      </c>
      <c r="G51">
        <v>15.8</v>
      </c>
      <c r="H51">
        <v>0</v>
      </c>
      <c r="I51">
        <v>13.7</v>
      </c>
      <c r="J51">
        <v>20.100000000000001</v>
      </c>
      <c r="K51">
        <v>28.2</v>
      </c>
      <c r="L51">
        <v>0</v>
      </c>
      <c r="M51">
        <v>0</v>
      </c>
      <c r="N51" s="6">
        <v>156.9</v>
      </c>
      <c r="O51">
        <v>0</v>
      </c>
      <c r="P51" s="5">
        <v>38</v>
      </c>
      <c r="Q51" s="8">
        <v>62</v>
      </c>
      <c r="S51" s="14">
        <v>0.9</v>
      </c>
      <c r="T51" s="14">
        <v>1.88</v>
      </c>
      <c r="U51" s="14">
        <v>1.81</v>
      </c>
      <c r="W51">
        <f t="shared" si="0"/>
        <v>100.00000000000001</v>
      </c>
      <c r="X51">
        <f t="shared" si="1"/>
        <v>100</v>
      </c>
      <c r="Z51">
        <v>22.8</v>
      </c>
      <c r="AA51">
        <v>35</v>
      </c>
      <c r="AB51">
        <v>37</v>
      </c>
    </row>
    <row r="52" spans="1:28">
      <c r="A52" t="s">
        <v>49</v>
      </c>
      <c r="B52" t="s">
        <v>56</v>
      </c>
      <c r="C52" t="s">
        <v>127</v>
      </c>
      <c r="D52">
        <v>9.1999999999999993</v>
      </c>
      <c r="E52">
        <v>11.3</v>
      </c>
      <c r="F52">
        <v>9.3000000000000007</v>
      </c>
      <c r="G52">
        <v>13.9</v>
      </c>
      <c r="H52">
        <v>0</v>
      </c>
      <c r="I52">
        <v>12</v>
      </c>
      <c r="J52">
        <v>19</v>
      </c>
      <c r="K52">
        <v>23.2</v>
      </c>
      <c r="L52">
        <v>0</v>
      </c>
      <c r="M52">
        <v>0</v>
      </c>
      <c r="N52" s="6">
        <v>188.8</v>
      </c>
      <c r="O52">
        <v>0</v>
      </c>
      <c r="P52" s="5">
        <v>45.8</v>
      </c>
      <c r="Q52" s="8">
        <v>54.2</v>
      </c>
      <c r="S52" s="14">
        <v>4.7699999999999996</v>
      </c>
      <c r="T52" s="14">
        <v>2.3199999999999998</v>
      </c>
      <c r="U52" s="14">
        <v>1.65</v>
      </c>
      <c r="W52">
        <f t="shared" si="0"/>
        <v>97.9</v>
      </c>
      <c r="X52">
        <f t="shared" si="1"/>
        <v>100</v>
      </c>
      <c r="Z52">
        <v>1.8</v>
      </c>
      <c r="AA52">
        <v>3.4</v>
      </c>
      <c r="AB52">
        <v>25</v>
      </c>
    </row>
    <row r="53" spans="1:28">
      <c r="A53" t="s">
        <v>49</v>
      </c>
      <c r="B53" t="s">
        <v>56</v>
      </c>
      <c r="C53" t="s">
        <v>128</v>
      </c>
      <c r="D53">
        <v>5.4</v>
      </c>
      <c r="E53">
        <v>9.3000000000000007</v>
      </c>
      <c r="F53">
        <v>7.7</v>
      </c>
      <c r="G53">
        <v>9.6</v>
      </c>
      <c r="H53">
        <v>0</v>
      </c>
      <c r="I53">
        <v>10.5</v>
      </c>
      <c r="J53">
        <v>18.8</v>
      </c>
      <c r="K53">
        <v>19.399999999999999</v>
      </c>
      <c r="L53">
        <v>2.2999999999999998</v>
      </c>
      <c r="M53">
        <v>0</v>
      </c>
      <c r="N53" s="6">
        <v>226.7</v>
      </c>
      <c r="O53">
        <v>0</v>
      </c>
      <c r="P53" s="5">
        <v>49.1</v>
      </c>
      <c r="Q53" s="8">
        <v>50.9</v>
      </c>
      <c r="S53" s="14">
        <v>3.63</v>
      </c>
      <c r="T53" s="14">
        <v>2.75</v>
      </c>
      <c r="U53" s="14">
        <v>0.08</v>
      </c>
      <c r="W53">
        <f>SUM(D53:M53)</f>
        <v>82.999999999999986</v>
      </c>
      <c r="X53">
        <f t="shared" si="1"/>
        <v>100</v>
      </c>
      <c r="Z53">
        <v>8.8000000000000007</v>
      </c>
      <c r="AA53">
        <v>20</v>
      </c>
      <c r="AB53">
        <v>75</v>
      </c>
    </row>
    <row r="54" spans="1:28">
      <c r="A54" t="s">
        <v>49</v>
      </c>
      <c r="B54" t="s">
        <v>56</v>
      </c>
      <c r="C54" t="s">
        <v>129</v>
      </c>
      <c r="D54">
        <v>4</v>
      </c>
      <c r="E54">
        <v>11.9</v>
      </c>
      <c r="F54">
        <v>10.5</v>
      </c>
      <c r="G54">
        <v>16.2</v>
      </c>
      <c r="H54">
        <v>1.3</v>
      </c>
      <c r="I54">
        <v>11.3</v>
      </c>
      <c r="J54">
        <v>19.8</v>
      </c>
      <c r="K54">
        <v>22.4</v>
      </c>
      <c r="L54">
        <v>0.6</v>
      </c>
      <c r="M54">
        <v>0</v>
      </c>
      <c r="N54" s="6">
        <v>250.9</v>
      </c>
      <c r="O54">
        <v>0</v>
      </c>
      <c r="P54" s="5">
        <v>46</v>
      </c>
      <c r="Q54" s="8">
        <v>54</v>
      </c>
      <c r="S54" s="14">
        <v>4.5199999999999996</v>
      </c>
      <c r="T54" s="14">
        <v>3.7</v>
      </c>
      <c r="U54" s="14">
        <v>0</v>
      </c>
      <c r="W54">
        <f t="shared" si="0"/>
        <v>97.999999999999972</v>
      </c>
      <c r="X54">
        <f t="shared" si="1"/>
        <v>100</v>
      </c>
      <c r="Z54">
        <v>4.8</v>
      </c>
      <c r="AA54">
        <v>11.8</v>
      </c>
      <c r="AB54">
        <v>66</v>
      </c>
    </row>
    <row r="55" spans="1:28">
      <c r="A55" t="s">
        <v>49</v>
      </c>
      <c r="B55" t="s">
        <v>56</v>
      </c>
      <c r="C55" t="s">
        <v>130</v>
      </c>
      <c r="D55">
        <v>6.2</v>
      </c>
      <c r="E55">
        <v>10.9</v>
      </c>
      <c r="F55">
        <v>12.9</v>
      </c>
      <c r="G55">
        <v>10</v>
      </c>
      <c r="H55">
        <v>0.8</v>
      </c>
      <c r="I55">
        <v>14</v>
      </c>
      <c r="J55">
        <v>21.8</v>
      </c>
      <c r="K55">
        <v>19.2</v>
      </c>
      <c r="L55">
        <v>3.8</v>
      </c>
      <c r="M55">
        <v>0</v>
      </c>
      <c r="N55" s="6">
        <v>145.80000000000001</v>
      </c>
      <c r="O55">
        <v>0</v>
      </c>
      <c r="P55" s="5">
        <v>41.3</v>
      </c>
      <c r="Q55" s="8">
        <v>58.7</v>
      </c>
      <c r="S55" s="14">
        <v>2.88</v>
      </c>
      <c r="T55" s="14">
        <v>4.43</v>
      </c>
      <c r="U55" s="14">
        <v>0.83</v>
      </c>
      <c r="W55">
        <f t="shared" si="0"/>
        <v>99.6</v>
      </c>
      <c r="X55">
        <f t="shared" si="1"/>
        <v>100</v>
      </c>
      <c r="Z55">
        <v>3.8</v>
      </c>
      <c r="AA55">
        <v>5.6</v>
      </c>
      <c r="AB55">
        <v>32</v>
      </c>
    </row>
    <row r="56" spans="1:28">
      <c r="A56" t="s">
        <v>49</v>
      </c>
      <c r="B56" t="s">
        <v>56</v>
      </c>
      <c r="C56" t="s">
        <v>57</v>
      </c>
      <c r="D56">
        <v>8.5</v>
      </c>
      <c r="E56">
        <v>12.6</v>
      </c>
      <c r="F56">
        <v>5.4</v>
      </c>
      <c r="G56">
        <v>4.7</v>
      </c>
      <c r="H56">
        <v>1.7</v>
      </c>
      <c r="I56">
        <v>15.3</v>
      </c>
      <c r="J56">
        <v>27.8</v>
      </c>
      <c r="K56">
        <v>18.8</v>
      </c>
      <c r="L56">
        <v>5.0999999999999996</v>
      </c>
      <c r="M56">
        <v>0</v>
      </c>
      <c r="N56" s="6">
        <v>85</v>
      </c>
      <c r="O56">
        <v>0</v>
      </c>
      <c r="P56" s="5">
        <v>33</v>
      </c>
      <c r="Q56" s="8">
        <v>67</v>
      </c>
      <c r="S56" s="14">
        <v>5.69</v>
      </c>
      <c r="T56" s="14">
        <v>6.67</v>
      </c>
      <c r="U56" s="14">
        <v>1.55</v>
      </c>
      <c r="W56">
        <f t="shared" si="0"/>
        <v>99.899999999999991</v>
      </c>
      <c r="X56">
        <f t="shared" si="1"/>
        <v>100</v>
      </c>
      <c r="Z56">
        <v>92.6</v>
      </c>
      <c r="AA56">
        <v>79</v>
      </c>
      <c r="AB56">
        <v>80</v>
      </c>
    </row>
    <row r="57" spans="1:28">
      <c r="A57" t="s">
        <v>49</v>
      </c>
      <c r="B57" t="s">
        <v>56</v>
      </c>
      <c r="C57" t="s">
        <v>58</v>
      </c>
      <c r="D57">
        <v>9.6</v>
      </c>
      <c r="E57">
        <v>17.7</v>
      </c>
      <c r="F57">
        <v>5.6</v>
      </c>
      <c r="G57">
        <v>5.0999999999999996</v>
      </c>
      <c r="H57">
        <v>1</v>
      </c>
      <c r="I57">
        <v>21.9</v>
      </c>
      <c r="J57">
        <v>15.2</v>
      </c>
      <c r="K57">
        <v>21.1</v>
      </c>
      <c r="L57">
        <v>2.1</v>
      </c>
      <c r="M57">
        <v>0</v>
      </c>
      <c r="N57" s="6">
        <v>114.5</v>
      </c>
      <c r="O57">
        <v>0</v>
      </c>
      <c r="P57" s="5">
        <v>39.700000000000003</v>
      </c>
      <c r="Q57" s="8">
        <v>60.3</v>
      </c>
      <c r="S57" s="14">
        <v>5.25</v>
      </c>
      <c r="T57" s="14">
        <v>4.63</v>
      </c>
      <c r="U57" s="14">
        <v>0.8</v>
      </c>
      <c r="W57">
        <f t="shared" si="0"/>
        <v>99.299999999999983</v>
      </c>
      <c r="X57">
        <f t="shared" si="1"/>
        <v>100</v>
      </c>
      <c r="Z57">
        <v>49.8</v>
      </c>
      <c r="AA57">
        <v>57</v>
      </c>
    </row>
    <row r="58" spans="1:28">
      <c r="A58" t="s">
        <v>49</v>
      </c>
      <c r="B58" t="s">
        <v>56</v>
      </c>
      <c r="C58" t="s">
        <v>59</v>
      </c>
      <c r="D58">
        <v>8.1</v>
      </c>
      <c r="E58">
        <v>14.6</v>
      </c>
      <c r="F58">
        <v>7.1</v>
      </c>
      <c r="G58">
        <v>9.8000000000000007</v>
      </c>
      <c r="H58">
        <v>0</v>
      </c>
      <c r="I58">
        <v>21.1</v>
      </c>
      <c r="J58">
        <v>22.5</v>
      </c>
      <c r="K58">
        <v>15</v>
      </c>
      <c r="L58">
        <v>1.3</v>
      </c>
      <c r="M58">
        <v>0</v>
      </c>
      <c r="N58" s="6">
        <v>188</v>
      </c>
      <c r="O58">
        <v>0</v>
      </c>
      <c r="P58" s="5">
        <v>40.1</v>
      </c>
      <c r="Q58" s="8">
        <v>59.9</v>
      </c>
      <c r="S58" s="14">
        <v>1.63</v>
      </c>
      <c r="T58" s="14">
        <v>1.99</v>
      </c>
      <c r="U58" s="14">
        <v>0.66</v>
      </c>
      <c r="W58">
        <f t="shared" si="0"/>
        <v>99.499999999999986</v>
      </c>
      <c r="X58">
        <f t="shared" si="1"/>
        <v>100</v>
      </c>
      <c r="Z58">
        <v>12.6</v>
      </c>
      <c r="AA58">
        <v>23.8</v>
      </c>
    </row>
    <row r="59" spans="1:28">
      <c r="A59" t="s">
        <v>49</v>
      </c>
      <c r="B59" t="s">
        <v>56</v>
      </c>
      <c r="C59" t="s">
        <v>60</v>
      </c>
      <c r="D59">
        <v>8.6</v>
      </c>
      <c r="E59">
        <v>8.4</v>
      </c>
      <c r="F59">
        <v>4.4000000000000004</v>
      </c>
      <c r="G59">
        <v>5.8</v>
      </c>
      <c r="H59">
        <v>0</v>
      </c>
      <c r="I59">
        <v>17.600000000000001</v>
      </c>
      <c r="J59">
        <v>19.3</v>
      </c>
      <c r="K59">
        <v>30.8</v>
      </c>
      <c r="L59">
        <v>1.8</v>
      </c>
      <c r="M59">
        <v>0</v>
      </c>
      <c r="N59" s="6">
        <v>44.6</v>
      </c>
      <c r="O59">
        <v>0</v>
      </c>
      <c r="P59" s="5">
        <v>30.5</v>
      </c>
      <c r="Q59" s="8">
        <v>69.5</v>
      </c>
      <c r="S59" s="14">
        <v>2.95</v>
      </c>
      <c r="T59" s="14">
        <v>5.0199999999999996</v>
      </c>
      <c r="U59" s="14">
        <v>0.34</v>
      </c>
      <c r="W59">
        <f t="shared" si="0"/>
        <v>96.699999999999989</v>
      </c>
      <c r="X59">
        <f t="shared" si="1"/>
        <v>100</v>
      </c>
      <c r="Z59">
        <v>926.2</v>
      </c>
      <c r="AA59">
        <v>412.6</v>
      </c>
    </row>
    <row r="60" spans="1:28">
      <c r="A60" t="s">
        <v>49</v>
      </c>
      <c r="B60" t="s">
        <v>56</v>
      </c>
      <c r="C60" t="s">
        <v>61</v>
      </c>
      <c r="D60">
        <v>8</v>
      </c>
      <c r="E60">
        <v>10.9</v>
      </c>
      <c r="F60">
        <v>7.1</v>
      </c>
      <c r="G60">
        <v>8.6</v>
      </c>
      <c r="H60">
        <v>1.3</v>
      </c>
      <c r="I60">
        <v>20.399999999999999</v>
      </c>
      <c r="J60">
        <v>20.9</v>
      </c>
      <c r="K60">
        <v>19.3</v>
      </c>
      <c r="L60">
        <v>1.9</v>
      </c>
      <c r="M60">
        <v>0</v>
      </c>
      <c r="N60" s="6">
        <v>74.599999999999994</v>
      </c>
      <c r="O60">
        <v>0</v>
      </c>
      <c r="P60" s="5">
        <v>37.5</v>
      </c>
      <c r="Q60" s="8">
        <v>62.5</v>
      </c>
      <c r="S60" s="14">
        <v>4.16</v>
      </c>
      <c r="T60" s="14">
        <v>6.08</v>
      </c>
      <c r="U60" s="14">
        <v>0.73</v>
      </c>
      <c r="W60">
        <f t="shared" si="0"/>
        <v>98.399999999999991</v>
      </c>
      <c r="X60">
        <f t="shared" si="1"/>
        <v>100</v>
      </c>
      <c r="Z60">
        <v>66.599999999999994</v>
      </c>
      <c r="AA60">
        <v>49.8</v>
      </c>
    </row>
    <row r="61" spans="1:28">
      <c r="A61" t="s">
        <v>49</v>
      </c>
      <c r="B61" t="s">
        <v>56</v>
      </c>
      <c r="C61" t="s">
        <v>62</v>
      </c>
      <c r="D61">
        <v>7</v>
      </c>
      <c r="E61">
        <v>16.3</v>
      </c>
      <c r="F61">
        <v>6.1</v>
      </c>
      <c r="G61">
        <v>8.3000000000000007</v>
      </c>
      <c r="H61">
        <v>1.2</v>
      </c>
      <c r="I61">
        <v>16.100000000000001</v>
      </c>
      <c r="J61">
        <v>24</v>
      </c>
      <c r="K61">
        <v>17.600000000000001</v>
      </c>
      <c r="L61">
        <v>2.2999999999999998</v>
      </c>
      <c r="M61">
        <v>0</v>
      </c>
      <c r="N61" s="6">
        <v>101.5</v>
      </c>
      <c r="O61">
        <v>0</v>
      </c>
      <c r="P61" s="5">
        <v>40</v>
      </c>
      <c r="Q61" s="8">
        <v>60</v>
      </c>
      <c r="S61" s="14">
        <v>4.1399999999999997</v>
      </c>
      <c r="T61" s="14">
        <v>6.27</v>
      </c>
      <c r="U61" s="14">
        <v>0.76</v>
      </c>
      <c r="W61">
        <f t="shared" si="0"/>
        <v>98.899999999999991</v>
      </c>
      <c r="X61">
        <f t="shared" si="1"/>
        <v>100</v>
      </c>
      <c r="Z61">
        <v>91.6</v>
      </c>
      <c r="AA61">
        <v>93</v>
      </c>
    </row>
    <row r="62" spans="1:28">
      <c r="A62" t="s">
        <v>49</v>
      </c>
      <c r="B62" t="s">
        <v>56</v>
      </c>
      <c r="C62" t="s">
        <v>131</v>
      </c>
      <c r="D62">
        <v>6.4</v>
      </c>
      <c r="E62">
        <v>15.2</v>
      </c>
      <c r="F62">
        <v>6.3</v>
      </c>
      <c r="G62">
        <v>12.6</v>
      </c>
      <c r="H62">
        <v>0</v>
      </c>
      <c r="I62">
        <v>8</v>
      </c>
      <c r="J62">
        <v>23.8</v>
      </c>
      <c r="K62">
        <v>23.1</v>
      </c>
      <c r="L62">
        <v>1.4</v>
      </c>
      <c r="M62">
        <v>0</v>
      </c>
      <c r="N62" s="6">
        <v>172.4</v>
      </c>
      <c r="O62">
        <v>0</v>
      </c>
      <c r="P62" s="5">
        <v>43.6</v>
      </c>
      <c r="Q62" s="8">
        <v>56.4</v>
      </c>
      <c r="S62" s="14">
        <v>1.24</v>
      </c>
      <c r="T62" s="14">
        <v>4.6500000000000004</v>
      </c>
      <c r="U62" s="14">
        <v>1.02</v>
      </c>
      <c r="W62">
        <f t="shared" si="0"/>
        <v>96.800000000000011</v>
      </c>
      <c r="X62">
        <f t="shared" si="1"/>
        <v>100</v>
      </c>
      <c r="Z62">
        <v>50.8</v>
      </c>
      <c r="AA62">
        <v>87.8</v>
      </c>
    </row>
    <row r="63" spans="1:28">
      <c r="A63" t="s">
        <v>49</v>
      </c>
      <c r="B63" t="s">
        <v>56</v>
      </c>
      <c r="C63" t="s">
        <v>132</v>
      </c>
      <c r="D63">
        <v>8.5</v>
      </c>
      <c r="E63">
        <v>10.4</v>
      </c>
      <c r="F63">
        <v>5.9</v>
      </c>
      <c r="G63">
        <v>12.8</v>
      </c>
      <c r="H63">
        <v>0.8</v>
      </c>
      <c r="I63">
        <v>13.8</v>
      </c>
      <c r="J63">
        <v>22.1</v>
      </c>
      <c r="K63">
        <v>24.2</v>
      </c>
      <c r="L63">
        <v>1.5</v>
      </c>
      <c r="M63">
        <v>0</v>
      </c>
      <c r="N63" s="6">
        <v>151.80000000000001</v>
      </c>
      <c r="O63">
        <v>0</v>
      </c>
      <c r="P63" s="5">
        <v>38.299999999999997</v>
      </c>
      <c r="Q63" s="8">
        <v>61.7</v>
      </c>
      <c r="S63" s="14">
        <v>3.31</v>
      </c>
      <c r="T63" s="14">
        <v>3.33</v>
      </c>
      <c r="U63" s="14">
        <v>0.94</v>
      </c>
      <c r="W63">
        <f t="shared" si="0"/>
        <v>99.999999999999986</v>
      </c>
      <c r="X63">
        <f t="shared" si="1"/>
        <v>100</v>
      </c>
      <c r="Z63">
        <v>8.6</v>
      </c>
      <c r="AA63">
        <v>13</v>
      </c>
    </row>
    <row r="64" spans="1:28">
      <c r="A64" t="s">
        <v>49</v>
      </c>
      <c r="B64" t="s">
        <v>56</v>
      </c>
      <c r="C64" t="s">
        <v>133</v>
      </c>
      <c r="D64">
        <v>9.3000000000000007</v>
      </c>
      <c r="E64">
        <v>11.4</v>
      </c>
      <c r="F64">
        <v>5.2</v>
      </c>
      <c r="G64">
        <v>8.6999999999999993</v>
      </c>
      <c r="H64">
        <v>1.1000000000000001</v>
      </c>
      <c r="I64">
        <v>20.9</v>
      </c>
      <c r="J64">
        <v>17</v>
      </c>
      <c r="K64">
        <v>24.4</v>
      </c>
      <c r="L64">
        <v>2.1</v>
      </c>
      <c r="M64">
        <v>0</v>
      </c>
      <c r="N64" s="6">
        <v>35.299999999999997</v>
      </c>
      <c r="O64">
        <v>0</v>
      </c>
      <c r="P64" s="5">
        <v>36.700000000000003</v>
      </c>
      <c r="Q64" s="8">
        <v>63.3</v>
      </c>
      <c r="S64" s="14">
        <v>2</v>
      </c>
      <c r="T64" s="14">
        <v>5.14</v>
      </c>
      <c r="U64" s="14">
        <v>1.27</v>
      </c>
      <c r="W64">
        <f t="shared" si="0"/>
        <v>100.1</v>
      </c>
      <c r="X64">
        <f t="shared" si="1"/>
        <v>100</v>
      </c>
      <c r="Z64">
        <v>43.8</v>
      </c>
      <c r="AA64">
        <v>15.4</v>
      </c>
    </row>
    <row r="65" spans="1:29">
      <c r="A65" t="s">
        <v>49</v>
      </c>
      <c r="B65" t="s">
        <v>56</v>
      </c>
      <c r="C65" t="s">
        <v>134</v>
      </c>
      <c r="D65">
        <v>9.6</v>
      </c>
      <c r="E65">
        <v>11.2</v>
      </c>
      <c r="F65">
        <v>7.5</v>
      </c>
      <c r="G65">
        <v>7</v>
      </c>
      <c r="H65">
        <v>0.6</v>
      </c>
      <c r="I65">
        <v>13.7</v>
      </c>
      <c r="J65">
        <v>26.5</v>
      </c>
      <c r="K65">
        <v>21.2</v>
      </c>
      <c r="L65">
        <v>2</v>
      </c>
      <c r="M65">
        <v>0</v>
      </c>
      <c r="N65" s="6">
        <v>44.2</v>
      </c>
      <c r="O65">
        <v>0</v>
      </c>
      <c r="P65" s="5">
        <v>36.6</v>
      </c>
      <c r="Q65" s="8">
        <v>63.4</v>
      </c>
      <c r="S65" s="14">
        <v>2.08</v>
      </c>
      <c r="T65" s="14">
        <v>3.04</v>
      </c>
      <c r="U65" s="14">
        <v>0.33</v>
      </c>
      <c r="W65">
        <f t="shared" si="0"/>
        <v>99.3</v>
      </c>
      <c r="X65">
        <f t="shared" si="1"/>
        <v>100</v>
      </c>
      <c r="Z65">
        <v>26.4</v>
      </c>
      <c r="AA65">
        <v>11.6</v>
      </c>
      <c r="AB65">
        <v>25</v>
      </c>
    </row>
    <row r="66" spans="1:29">
      <c r="A66" t="s">
        <v>49</v>
      </c>
      <c r="B66" t="s">
        <v>56</v>
      </c>
      <c r="C66" t="s">
        <v>135</v>
      </c>
      <c r="D66">
        <v>10.7</v>
      </c>
      <c r="E66">
        <v>7.6</v>
      </c>
      <c r="F66">
        <v>6.7</v>
      </c>
      <c r="G66">
        <v>7.3</v>
      </c>
      <c r="H66">
        <v>0</v>
      </c>
      <c r="I66">
        <v>18</v>
      </c>
      <c r="J66">
        <v>21.2</v>
      </c>
      <c r="K66">
        <v>24.5</v>
      </c>
      <c r="L66">
        <v>1.7</v>
      </c>
      <c r="M66">
        <v>0</v>
      </c>
      <c r="N66" s="6">
        <v>49.2</v>
      </c>
      <c r="O66">
        <v>0</v>
      </c>
      <c r="P66" s="5">
        <v>34.6</v>
      </c>
      <c r="Q66" s="8">
        <v>65.400000000000006</v>
      </c>
      <c r="S66" s="14">
        <v>3.26</v>
      </c>
      <c r="T66" s="14">
        <v>2.1800000000000002</v>
      </c>
      <c r="U66" s="14">
        <v>0.08</v>
      </c>
      <c r="W66">
        <f t="shared" si="0"/>
        <v>97.7</v>
      </c>
      <c r="X66">
        <f t="shared" si="1"/>
        <v>100</v>
      </c>
      <c r="Z66">
        <v>129.4</v>
      </c>
      <c r="AA66">
        <v>63.6</v>
      </c>
      <c r="AB66">
        <v>89</v>
      </c>
    </row>
    <row r="67" spans="1:29">
      <c r="A67" t="s">
        <v>49</v>
      </c>
      <c r="B67" t="s">
        <v>56</v>
      </c>
      <c r="C67" t="s">
        <v>136</v>
      </c>
      <c r="D67">
        <v>3.7</v>
      </c>
      <c r="E67">
        <v>12</v>
      </c>
      <c r="F67">
        <v>10.4</v>
      </c>
      <c r="G67">
        <v>11.1</v>
      </c>
      <c r="H67">
        <v>2.2000000000000002</v>
      </c>
      <c r="I67">
        <v>7</v>
      </c>
      <c r="J67">
        <v>26.4</v>
      </c>
      <c r="K67">
        <v>25.5</v>
      </c>
      <c r="L67">
        <v>0.4</v>
      </c>
      <c r="M67">
        <v>0</v>
      </c>
      <c r="N67" s="6">
        <v>227.2</v>
      </c>
      <c r="O67">
        <v>0</v>
      </c>
      <c r="P67" s="5">
        <v>40.700000000000003</v>
      </c>
      <c r="Q67" s="8">
        <v>59.3</v>
      </c>
      <c r="S67" s="14">
        <v>3.87</v>
      </c>
      <c r="T67" s="14">
        <v>4.6100000000000003</v>
      </c>
      <c r="U67" s="14">
        <v>0.11</v>
      </c>
      <c r="W67">
        <f t="shared" si="0"/>
        <v>98.700000000000017</v>
      </c>
      <c r="X67">
        <f t="shared" si="1"/>
        <v>100</v>
      </c>
      <c r="Z67">
        <v>10.6</v>
      </c>
      <c r="AA67">
        <v>24</v>
      </c>
    </row>
    <row r="68" spans="1:29">
      <c r="A68" t="s">
        <v>49</v>
      </c>
      <c r="B68" t="s">
        <v>56</v>
      </c>
      <c r="C68" t="s">
        <v>137</v>
      </c>
      <c r="D68">
        <v>2.2000000000000002</v>
      </c>
      <c r="E68">
        <v>13.9</v>
      </c>
      <c r="F68">
        <v>8.5</v>
      </c>
      <c r="G68">
        <v>14.2</v>
      </c>
      <c r="H68">
        <v>1.5</v>
      </c>
      <c r="I68">
        <v>8.6999999999999993</v>
      </c>
      <c r="J68">
        <v>24.6</v>
      </c>
      <c r="K68">
        <v>24.9</v>
      </c>
      <c r="L68">
        <v>0.9</v>
      </c>
      <c r="M68">
        <v>0</v>
      </c>
      <c r="N68" s="6">
        <v>259.39999999999998</v>
      </c>
      <c r="O68">
        <v>0</v>
      </c>
      <c r="P68" s="5">
        <v>40.9</v>
      </c>
      <c r="Q68" s="8">
        <v>59.1</v>
      </c>
      <c r="S68" s="14">
        <v>3.08</v>
      </c>
      <c r="T68" s="14">
        <v>5.49</v>
      </c>
      <c r="U68" s="14">
        <v>0.2</v>
      </c>
      <c r="W68">
        <f t="shared" si="0"/>
        <v>99.4</v>
      </c>
      <c r="X68">
        <f t="shared" si="1"/>
        <v>100</v>
      </c>
      <c r="Z68">
        <v>44</v>
      </c>
      <c r="AA68">
        <v>114.4</v>
      </c>
    </row>
    <row r="69" spans="1:29">
      <c r="A69" t="s">
        <v>49</v>
      </c>
      <c r="B69" t="s">
        <v>56</v>
      </c>
      <c r="C69" t="s">
        <v>138</v>
      </c>
      <c r="D69">
        <v>3.7</v>
      </c>
      <c r="E69">
        <v>7.8</v>
      </c>
      <c r="F69">
        <v>5.0999999999999996</v>
      </c>
      <c r="G69">
        <v>10.1</v>
      </c>
      <c r="H69">
        <v>1.1000000000000001</v>
      </c>
      <c r="I69">
        <v>8.1</v>
      </c>
      <c r="J69">
        <v>22</v>
      </c>
      <c r="K69">
        <v>39.299999999999997</v>
      </c>
      <c r="L69">
        <v>2.8</v>
      </c>
      <c r="M69">
        <v>0</v>
      </c>
      <c r="N69" s="6">
        <v>172.4</v>
      </c>
      <c r="O69">
        <v>0</v>
      </c>
      <c r="P69" s="5">
        <v>27.7</v>
      </c>
      <c r="Q69" s="8">
        <v>72.3</v>
      </c>
      <c r="S69" s="14">
        <v>2.0299999999999998</v>
      </c>
      <c r="T69" s="14">
        <v>2.61</v>
      </c>
      <c r="U69" s="14">
        <v>0.12</v>
      </c>
      <c r="W69">
        <f t="shared" si="0"/>
        <v>100</v>
      </c>
      <c r="X69">
        <f t="shared" si="1"/>
        <v>100</v>
      </c>
      <c r="Z69">
        <v>98.4</v>
      </c>
      <c r="AA69">
        <v>165.6</v>
      </c>
      <c r="AC69">
        <v>700</v>
      </c>
    </row>
    <row r="70" spans="1:29">
      <c r="A70" t="s">
        <v>49</v>
      </c>
      <c r="B70" t="s">
        <v>56</v>
      </c>
      <c r="C70" t="s">
        <v>139</v>
      </c>
      <c r="D70">
        <v>4.2</v>
      </c>
      <c r="E70">
        <v>11.6</v>
      </c>
      <c r="F70">
        <v>13.8</v>
      </c>
      <c r="G70">
        <v>13.6</v>
      </c>
      <c r="H70">
        <v>1.3</v>
      </c>
      <c r="I70">
        <v>10</v>
      </c>
      <c r="J70">
        <v>18.600000000000001</v>
      </c>
      <c r="K70">
        <v>23.3</v>
      </c>
      <c r="L70">
        <v>1.7</v>
      </c>
      <c r="M70">
        <v>0</v>
      </c>
      <c r="N70" s="6">
        <v>373.2</v>
      </c>
      <c r="O70">
        <v>0</v>
      </c>
      <c r="P70" s="5">
        <v>46.4</v>
      </c>
      <c r="Q70" s="8">
        <v>53.6</v>
      </c>
      <c r="S70" s="14">
        <v>4.2699999999999996</v>
      </c>
      <c r="T70" s="14">
        <v>4.2300000000000004</v>
      </c>
      <c r="U70" s="14">
        <v>0.15</v>
      </c>
      <c r="W70">
        <f t="shared" si="0"/>
        <v>98.1</v>
      </c>
      <c r="X70">
        <f t="shared" si="1"/>
        <v>100</v>
      </c>
      <c r="Z70">
        <v>33.799999999999997</v>
      </c>
      <c r="AA70">
        <v>126.4</v>
      </c>
    </row>
    <row r="71" spans="1:29">
      <c r="A71" t="s">
        <v>64</v>
      </c>
      <c r="B71" t="s">
        <v>63</v>
      </c>
      <c r="C71" t="s">
        <v>140</v>
      </c>
      <c r="D71">
        <v>0</v>
      </c>
      <c r="E71">
        <v>0</v>
      </c>
      <c r="F71">
        <v>0</v>
      </c>
      <c r="G71">
        <v>0</v>
      </c>
      <c r="H71">
        <v>0</v>
      </c>
      <c r="I71">
        <v>28.6</v>
      </c>
      <c r="J71">
        <v>0</v>
      </c>
      <c r="K71">
        <v>29.7</v>
      </c>
      <c r="L71">
        <v>0</v>
      </c>
      <c r="M71">
        <v>0</v>
      </c>
      <c r="N71" s="6">
        <v>27.3</v>
      </c>
      <c r="O71">
        <v>0</v>
      </c>
      <c r="P71" s="5">
        <v>41.8</v>
      </c>
      <c r="Q71" s="8">
        <v>58.2</v>
      </c>
      <c r="W71">
        <f t="shared" si="0"/>
        <v>58.3</v>
      </c>
      <c r="X71">
        <f t="shared" si="1"/>
        <v>100</v>
      </c>
      <c r="Z71">
        <v>109.1</v>
      </c>
      <c r="AA71">
        <v>19.8</v>
      </c>
      <c r="AB71">
        <v>120</v>
      </c>
    </row>
  </sheetData>
  <mergeCells count="7">
    <mergeCell ref="A4:J4"/>
    <mergeCell ref="A3:J3"/>
    <mergeCell ref="A2:J2"/>
    <mergeCell ref="A1:J1"/>
    <mergeCell ref="S7:T7"/>
    <mergeCell ref="S6:U6"/>
    <mergeCell ref="A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05"/>
  <sheetViews>
    <sheetView topLeftCell="I46" zoomScaleNormal="100" workbookViewId="0">
      <selection activeCell="D53" sqref="D53"/>
    </sheetView>
  </sheetViews>
  <sheetFormatPr defaultRowHeight="15"/>
  <cols>
    <col min="1" max="1" width="12.5703125" bestFit="1" customWidth="1"/>
    <col min="2" max="2" width="17.28515625" customWidth="1"/>
    <col min="3" max="3" width="25.140625" bestFit="1" customWidth="1"/>
    <col min="14" max="14" width="9.140625" style="6"/>
    <col min="16" max="16" width="9.140625" style="5"/>
    <col min="17" max="17" width="9.140625" style="8"/>
    <col min="18" max="18" width="9.140625" style="7"/>
    <col min="19" max="20" width="10.5703125" style="7" bestFit="1" customWidth="1"/>
    <col min="21" max="21" width="13.140625" style="7" bestFit="1" customWidth="1"/>
    <col min="22" max="22" width="19.140625" bestFit="1" customWidth="1"/>
    <col min="23" max="25" width="19.140625" customWidth="1"/>
    <col min="26" max="26" width="19.42578125" bestFit="1" customWidth="1"/>
    <col min="27" max="27" width="26.28515625" bestFit="1" customWidth="1"/>
    <col min="28" max="28" width="21.5703125" bestFit="1" customWidth="1"/>
  </cols>
  <sheetData>
    <row r="1" spans="1:29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N1" s="7"/>
      <c r="O1" s="7"/>
      <c r="P1" s="7"/>
      <c r="Q1" s="7"/>
    </row>
    <row r="2" spans="1:29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N2" s="7"/>
      <c r="O2" s="7"/>
      <c r="P2" s="7"/>
      <c r="Q2" s="7"/>
    </row>
    <row r="3" spans="1:29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  <c r="N3" s="7"/>
      <c r="O3" s="7"/>
      <c r="P3" s="7"/>
      <c r="Q3" s="7"/>
    </row>
    <row r="4" spans="1:29">
      <c r="A4" s="19" t="s">
        <v>3</v>
      </c>
      <c r="B4" s="19"/>
      <c r="C4" s="19"/>
      <c r="D4" s="19"/>
      <c r="E4" s="19"/>
      <c r="F4" s="19"/>
      <c r="G4" s="19"/>
      <c r="H4" s="19"/>
      <c r="I4" s="19"/>
      <c r="J4" s="19"/>
      <c r="N4" s="7"/>
      <c r="O4" s="7"/>
      <c r="P4" s="7"/>
      <c r="Q4" s="7"/>
    </row>
    <row r="5" spans="1:29">
      <c r="A5" s="21" t="s">
        <v>148</v>
      </c>
      <c r="B5" s="21"/>
      <c r="C5" s="21"/>
      <c r="D5" s="21"/>
      <c r="E5" s="21"/>
      <c r="F5" s="21"/>
      <c r="G5" s="21"/>
      <c r="H5" s="21"/>
      <c r="I5" s="21"/>
      <c r="J5" s="21"/>
      <c r="N5" s="7"/>
      <c r="O5" s="7"/>
      <c r="P5" s="7"/>
      <c r="Q5" s="7"/>
    </row>
    <row r="6" spans="1:29">
      <c r="A6" s="4"/>
      <c r="B6" s="4"/>
      <c r="C6" s="4"/>
      <c r="D6" s="4"/>
      <c r="E6" s="4"/>
      <c r="F6" s="4"/>
      <c r="G6" s="4"/>
      <c r="H6" s="4"/>
      <c r="I6" s="4"/>
      <c r="J6" s="4"/>
      <c r="N6" s="7"/>
      <c r="O6" s="7"/>
      <c r="P6" s="7"/>
      <c r="Q6" s="7"/>
      <c r="S6" s="20" t="s">
        <v>147</v>
      </c>
      <c r="T6" s="20"/>
      <c r="U6" s="20"/>
    </row>
    <row r="7" spans="1:29">
      <c r="N7" s="7"/>
      <c r="O7" s="7"/>
      <c r="P7" s="7"/>
      <c r="Q7" s="7"/>
      <c r="S7" s="20" t="s">
        <v>146</v>
      </c>
      <c r="T7" s="20"/>
      <c r="U7" s="13" t="s">
        <v>149</v>
      </c>
    </row>
    <row r="8" spans="1:29" s="3" customFormat="1">
      <c r="A8" s="3" t="s">
        <v>48</v>
      </c>
      <c r="B8" s="3" t="s">
        <v>4</v>
      </c>
      <c r="C8" s="3" t="s">
        <v>65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  <c r="L8" s="3" t="s">
        <v>13</v>
      </c>
      <c r="M8" s="3" t="s">
        <v>14</v>
      </c>
      <c r="N8" s="9" t="s">
        <v>15</v>
      </c>
      <c r="O8" s="3" t="s">
        <v>16</v>
      </c>
      <c r="P8" s="10" t="s">
        <v>17</v>
      </c>
      <c r="Q8" s="11" t="s">
        <v>18</v>
      </c>
      <c r="S8" s="3" t="s">
        <v>143</v>
      </c>
      <c r="T8" s="3" t="s">
        <v>144</v>
      </c>
      <c r="U8" s="3" t="s">
        <v>145</v>
      </c>
      <c r="W8" s="3" t="s">
        <v>68</v>
      </c>
      <c r="X8" s="3" t="s">
        <v>69</v>
      </c>
      <c r="Z8" s="3" t="s">
        <v>19</v>
      </c>
      <c r="AA8" s="3" t="s">
        <v>21</v>
      </c>
      <c r="AB8" s="3" t="s">
        <v>20</v>
      </c>
      <c r="AC8" s="3" t="s">
        <v>141</v>
      </c>
    </row>
    <row r="9" spans="1:29">
      <c r="A9" t="s">
        <v>49</v>
      </c>
      <c r="B9" t="s">
        <v>47</v>
      </c>
      <c r="C9" t="s">
        <v>86</v>
      </c>
      <c r="D9">
        <v>5.6</v>
      </c>
      <c r="E9">
        <v>27.6</v>
      </c>
      <c r="F9">
        <v>13.2</v>
      </c>
      <c r="G9">
        <v>10.7</v>
      </c>
      <c r="H9">
        <v>0</v>
      </c>
      <c r="I9">
        <v>8.5</v>
      </c>
      <c r="J9">
        <v>15.6</v>
      </c>
      <c r="K9">
        <v>16</v>
      </c>
      <c r="L9">
        <v>0</v>
      </c>
      <c r="M9">
        <v>2.8</v>
      </c>
      <c r="N9" s="6">
        <v>378.4</v>
      </c>
      <c r="O9">
        <v>0.2</v>
      </c>
      <c r="P9" s="5">
        <v>57.1</v>
      </c>
      <c r="Q9" s="8">
        <v>42.9</v>
      </c>
      <c r="S9" s="14">
        <v>7.76</v>
      </c>
      <c r="W9">
        <f>SUM(D9:M9)</f>
        <v>100</v>
      </c>
      <c r="X9">
        <f>SUM(P9:Q9)</f>
        <v>100</v>
      </c>
      <c r="Z9">
        <v>10.6</v>
      </c>
      <c r="AA9">
        <v>36.4</v>
      </c>
      <c r="AB9">
        <v>66</v>
      </c>
    </row>
    <row r="10" spans="1:29">
      <c r="A10" t="s">
        <v>50</v>
      </c>
      <c r="B10" t="s">
        <v>51</v>
      </c>
      <c r="C10" t="s">
        <v>87</v>
      </c>
      <c r="D10">
        <v>3.1</v>
      </c>
      <c r="E10">
        <v>14.2</v>
      </c>
      <c r="F10">
        <v>15.3</v>
      </c>
      <c r="G10">
        <v>15.6</v>
      </c>
      <c r="H10">
        <v>0</v>
      </c>
      <c r="I10">
        <v>11.2</v>
      </c>
      <c r="J10">
        <v>17.100000000000001</v>
      </c>
      <c r="K10">
        <v>20.2</v>
      </c>
      <c r="L10">
        <v>0</v>
      </c>
      <c r="M10">
        <v>2.7</v>
      </c>
      <c r="N10" s="6">
        <v>223.8</v>
      </c>
      <c r="O10">
        <v>1.1000000000000001</v>
      </c>
      <c r="P10" s="5">
        <v>48.7</v>
      </c>
      <c r="Q10" s="8">
        <v>51.3</v>
      </c>
      <c r="W10">
        <f t="shared" ref="W10:W71" si="0">SUM(D10:M10)</f>
        <v>99.4</v>
      </c>
      <c r="X10">
        <f t="shared" ref="X10:X71" si="1">SUM(P10:Q10)</f>
        <v>100</v>
      </c>
      <c r="Z10">
        <v>7</v>
      </c>
      <c r="AA10">
        <v>15.6</v>
      </c>
      <c r="AB10">
        <v>21</v>
      </c>
    </row>
    <row r="11" spans="1:29">
      <c r="A11" t="s">
        <v>50</v>
      </c>
      <c r="B11" t="s">
        <v>52</v>
      </c>
      <c r="C11" t="s">
        <v>88</v>
      </c>
      <c r="D11">
        <v>1.4</v>
      </c>
      <c r="E11">
        <v>23.5</v>
      </c>
      <c r="F11">
        <v>7</v>
      </c>
      <c r="G11">
        <v>12.6</v>
      </c>
      <c r="H11">
        <v>1.3</v>
      </c>
      <c r="I11">
        <v>6.1</v>
      </c>
      <c r="J11">
        <v>16.3</v>
      </c>
      <c r="K11">
        <v>26</v>
      </c>
      <c r="L11">
        <v>1.8</v>
      </c>
      <c r="M11">
        <v>3.5</v>
      </c>
      <c r="N11" s="6">
        <v>141.9</v>
      </c>
      <c r="O11">
        <v>0</v>
      </c>
      <c r="P11" s="5">
        <v>46.4</v>
      </c>
      <c r="Q11" s="8">
        <v>53.6</v>
      </c>
      <c r="S11" s="14">
        <v>3.37</v>
      </c>
      <c r="T11" s="7">
        <v>1.19</v>
      </c>
      <c r="W11">
        <f t="shared" si="0"/>
        <v>99.5</v>
      </c>
      <c r="X11">
        <f t="shared" si="1"/>
        <v>100</v>
      </c>
      <c r="Z11">
        <v>163.80000000000001</v>
      </c>
      <c r="AA11">
        <v>232.4</v>
      </c>
      <c r="AB11">
        <v>80</v>
      </c>
    </row>
    <row r="12" spans="1:29">
      <c r="A12" t="s">
        <v>50</v>
      </c>
      <c r="B12" t="s">
        <v>53</v>
      </c>
      <c r="C12" t="s">
        <v>89</v>
      </c>
      <c r="D12">
        <v>3.3</v>
      </c>
      <c r="E12">
        <v>15</v>
      </c>
      <c r="F12">
        <v>9.4</v>
      </c>
      <c r="G12">
        <v>11.8</v>
      </c>
      <c r="H12">
        <v>0.9</v>
      </c>
      <c r="I12">
        <v>8.6999999999999993</v>
      </c>
      <c r="J12">
        <v>20.5</v>
      </c>
      <c r="K12">
        <v>26.6</v>
      </c>
      <c r="L12">
        <v>1.3</v>
      </c>
      <c r="M12">
        <v>2.4</v>
      </c>
      <c r="N12" s="6">
        <v>227.5</v>
      </c>
      <c r="O12">
        <v>0</v>
      </c>
      <c r="P12" s="5">
        <v>40.5</v>
      </c>
      <c r="Q12" s="8">
        <v>59.5</v>
      </c>
      <c r="S12" s="14">
        <v>2.94</v>
      </c>
      <c r="T12" s="14">
        <v>5.49</v>
      </c>
      <c r="W12">
        <f t="shared" si="0"/>
        <v>99.899999999999991</v>
      </c>
      <c r="X12">
        <f t="shared" si="1"/>
        <v>100</v>
      </c>
      <c r="Z12">
        <v>6.6</v>
      </c>
      <c r="AA12">
        <v>14.8</v>
      </c>
      <c r="AB12">
        <v>60</v>
      </c>
    </row>
    <row r="13" spans="1:29">
      <c r="A13" t="s">
        <v>50</v>
      </c>
      <c r="B13" t="s">
        <v>53</v>
      </c>
      <c r="C13" t="s">
        <v>90</v>
      </c>
      <c r="D13">
        <v>3.4</v>
      </c>
      <c r="E13">
        <v>17.8</v>
      </c>
      <c r="F13">
        <v>13.1</v>
      </c>
      <c r="G13">
        <v>13.2</v>
      </c>
      <c r="H13">
        <v>0.8</v>
      </c>
      <c r="I13">
        <v>9.5</v>
      </c>
      <c r="J13">
        <v>17.2</v>
      </c>
      <c r="K13">
        <v>21.8</v>
      </c>
      <c r="L13">
        <v>0.3</v>
      </c>
      <c r="M13">
        <v>2.9</v>
      </c>
      <c r="N13" s="6">
        <v>293.7</v>
      </c>
      <c r="O13">
        <v>0.2</v>
      </c>
      <c r="P13" s="5">
        <v>48.2</v>
      </c>
      <c r="Q13" s="8">
        <v>51.8</v>
      </c>
      <c r="S13" s="14">
        <v>3.69</v>
      </c>
      <c r="T13" s="14">
        <v>6.25</v>
      </c>
      <c r="W13">
        <f t="shared" si="0"/>
        <v>100</v>
      </c>
      <c r="X13">
        <f t="shared" si="1"/>
        <v>100</v>
      </c>
      <c r="Z13">
        <v>3.4</v>
      </c>
      <c r="AA13">
        <v>9.1999999999999993</v>
      </c>
      <c r="AB13">
        <v>11</v>
      </c>
    </row>
    <row r="14" spans="1:29">
      <c r="A14" t="s">
        <v>50</v>
      </c>
      <c r="B14" t="s">
        <v>53</v>
      </c>
      <c r="C14" t="s">
        <v>91</v>
      </c>
      <c r="D14">
        <v>4.5999999999999996</v>
      </c>
      <c r="E14">
        <v>10.8</v>
      </c>
      <c r="F14">
        <v>11.2</v>
      </c>
      <c r="G14">
        <v>9.9</v>
      </c>
      <c r="H14">
        <v>1.1000000000000001</v>
      </c>
      <c r="I14">
        <v>13.1</v>
      </c>
      <c r="J14">
        <v>18.899999999999999</v>
      </c>
      <c r="K14">
        <v>24.7</v>
      </c>
      <c r="L14">
        <v>2</v>
      </c>
      <c r="M14">
        <v>3.7</v>
      </c>
      <c r="N14" s="6">
        <v>232.8</v>
      </c>
      <c r="O14">
        <v>0</v>
      </c>
      <c r="P14" s="5">
        <v>37.6</v>
      </c>
      <c r="Q14" s="8">
        <v>62.4</v>
      </c>
      <c r="S14" s="14">
        <v>2.2200000000000002</v>
      </c>
      <c r="T14" s="14">
        <v>4.5599999999999996</v>
      </c>
      <c r="W14">
        <f t="shared" si="0"/>
        <v>100</v>
      </c>
      <c r="X14">
        <f t="shared" si="1"/>
        <v>100</v>
      </c>
      <c r="Z14">
        <v>5.6</v>
      </c>
      <c r="AA14">
        <v>12.6</v>
      </c>
      <c r="AB14">
        <v>23</v>
      </c>
    </row>
    <row r="15" spans="1:29">
      <c r="A15" t="s">
        <v>50</v>
      </c>
      <c r="B15" t="s">
        <v>54</v>
      </c>
      <c r="C15" t="s">
        <v>92</v>
      </c>
      <c r="D15">
        <v>1.1000000000000001</v>
      </c>
      <c r="E15">
        <v>20.6</v>
      </c>
      <c r="F15">
        <v>10.9</v>
      </c>
      <c r="G15">
        <v>12.1</v>
      </c>
      <c r="H15">
        <v>0.7</v>
      </c>
      <c r="I15">
        <v>12.7</v>
      </c>
      <c r="J15">
        <v>18.8</v>
      </c>
      <c r="K15">
        <v>17.2</v>
      </c>
      <c r="L15">
        <v>1.9</v>
      </c>
      <c r="M15">
        <v>3.8</v>
      </c>
      <c r="N15" s="6">
        <v>336</v>
      </c>
      <c r="O15">
        <v>0.2</v>
      </c>
      <c r="P15" s="5">
        <v>45.7</v>
      </c>
      <c r="Q15" s="8">
        <v>54.3</v>
      </c>
      <c r="S15" s="14">
        <v>2.9</v>
      </c>
      <c r="T15" s="14">
        <v>9.5500000000000007</v>
      </c>
      <c r="W15">
        <f t="shared" si="0"/>
        <v>99.800000000000011</v>
      </c>
      <c r="X15">
        <f t="shared" si="1"/>
        <v>100</v>
      </c>
      <c r="Z15">
        <v>65</v>
      </c>
      <c r="AA15">
        <v>218.6</v>
      </c>
      <c r="AB15">
        <v>50</v>
      </c>
    </row>
    <row r="16" spans="1:29">
      <c r="A16" t="s">
        <v>50</v>
      </c>
      <c r="B16" t="s">
        <v>54</v>
      </c>
      <c r="C16" t="s">
        <v>93</v>
      </c>
      <c r="D16">
        <v>3.7</v>
      </c>
      <c r="E16">
        <v>17.7</v>
      </c>
      <c r="F16">
        <v>8.1999999999999993</v>
      </c>
      <c r="G16">
        <v>13.1</v>
      </c>
      <c r="H16">
        <v>1.4</v>
      </c>
      <c r="I16">
        <v>11</v>
      </c>
      <c r="J16">
        <v>18.3</v>
      </c>
      <c r="K16">
        <v>21</v>
      </c>
      <c r="L16">
        <v>2</v>
      </c>
      <c r="M16">
        <v>3.4</v>
      </c>
      <c r="N16" s="6">
        <v>168.6</v>
      </c>
      <c r="O16">
        <v>0</v>
      </c>
      <c r="P16" s="5">
        <v>44.4</v>
      </c>
      <c r="Q16" s="8">
        <v>55.6</v>
      </c>
      <c r="S16" s="7">
        <v>2.81</v>
      </c>
      <c r="T16" s="14">
        <v>8.4</v>
      </c>
      <c r="W16">
        <f t="shared" si="0"/>
        <v>99.8</v>
      </c>
      <c r="X16">
        <f t="shared" si="1"/>
        <v>100</v>
      </c>
      <c r="Z16">
        <v>11.6</v>
      </c>
      <c r="AA16">
        <v>17</v>
      </c>
      <c r="AB16">
        <v>75</v>
      </c>
    </row>
    <row r="17" spans="1:28">
      <c r="A17" t="s">
        <v>50</v>
      </c>
      <c r="B17" t="s">
        <v>54</v>
      </c>
      <c r="C17" t="s">
        <v>94</v>
      </c>
      <c r="D17">
        <v>0.5</v>
      </c>
      <c r="E17">
        <v>23.1</v>
      </c>
      <c r="F17">
        <v>13.6</v>
      </c>
      <c r="G17">
        <v>10.8</v>
      </c>
      <c r="H17">
        <v>1.7</v>
      </c>
      <c r="I17">
        <v>5.0999999999999996</v>
      </c>
      <c r="J17">
        <v>18</v>
      </c>
      <c r="K17">
        <v>20.5</v>
      </c>
      <c r="L17">
        <v>2</v>
      </c>
      <c r="M17">
        <v>4.5999999999999996</v>
      </c>
      <c r="N17" s="6">
        <v>371.4</v>
      </c>
      <c r="O17">
        <v>0</v>
      </c>
      <c r="P17" s="5">
        <v>49.8</v>
      </c>
      <c r="Q17" s="8">
        <v>50.2</v>
      </c>
      <c r="S17" s="14">
        <v>3.84</v>
      </c>
      <c r="T17" s="7">
        <v>1.35</v>
      </c>
      <c r="W17">
        <f t="shared" si="0"/>
        <v>99.9</v>
      </c>
      <c r="X17">
        <f t="shared" si="1"/>
        <v>100</v>
      </c>
      <c r="Z17">
        <v>55.4</v>
      </c>
      <c r="AA17">
        <v>205.8</v>
      </c>
      <c r="AB17">
        <v>150</v>
      </c>
    </row>
    <row r="18" spans="1:28">
      <c r="A18" t="s">
        <v>50</v>
      </c>
      <c r="B18" t="s">
        <v>54</v>
      </c>
      <c r="C18" t="s">
        <v>142</v>
      </c>
      <c r="D18">
        <v>5.5</v>
      </c>
      <c r="E18">
        <v>22.2</v>
      </c>
      <c r="F18">
        <v>12.6</v>
      </c>
      <c r="G18">
        <v>11.4</v>
      </c>
      <c r="H18">
        <v>1.1000000000000001</v>
      </c>
      <c r="I18">
        <v>5.3</v>
      </c>
      <c r="J18">
        <v>17.3</v>
      </c>
      <c r="K18">
        <v>19.3</v>
      </c>
      <c r="L18">
        <v>0.7</v>
      </c>
      <c r="M18">
        <v>4.2</v>
      </c>
      <c r="N18" s="6">
        <v>281.39999999999998</v>
      </c>
      <c r="O18">
        <v>0.1</v>
      </c>
      <c r="P18" s="5">
        <v>53.1</v>
      </c>
      <c r="Q18" s="8">
        <v>46.9</v>
      </c>
      <c r="S18" s="14">
        <v>2.58</v>
      </c>
      <c r="T18" s="14">
        <v>9.6</v>
      </c>
      <c r="W18">
        <f t="shared" si="0"/>
        <v>99.6</v>
      </c>
      <c r="X18">
        <f t="shared" si="1"/>
        <v>100</v>
      </c>
      <c r="Z18">
        <v>22.8</v>
      </c>
      <c r="AA18">
        <v>64.400000000000006</v>
      </c>
      <c r="AB18">
        <v>60</v>
      </c>
    </row>
    <row r="19" spans="1:28">
      <c r="A19" t="s">
        <v>50</v>
      </c>
      <c r="B19" t="s">
        <v>54</v>
      </c>
      <c r="C19" t="s">
        <v>95</v>
      </c>
      <c r="D19">
        <v>3.2</v>
      </c>
      <c r="E19">
        <v>27.2</v>
      </c>
      <c r="F19">
        <v>8.8000000000000007</v>
      </c>
      <c r="G19">
        <v>13.9</v>
      </c>
      <c r="H19">
        <v>1.1000000000000001</v>
      </c>
      <c r="I19">
        <v>5.6</v>
      </c>
      <c r="J19">
        <v>16.3</v>
      </c>
      <c r="K19">
        <v>20.399999999999999</v>
      </c>
      <c r="L19">
        <v>1.1000000000000001</v>
      </c>
      <c r="M19">
        <v>2.4</v>
      </c>
      <c r="N19" s="6">
        <v>278.5</v>
      </c>
      <c r="O19">
        <v>0</v>
      </c>
      <c r="P19" s="5">
        <v>54.2</v>
      </c>
      <c r="Q19" s="8">
        <v>45.8</v>
      </c>
      <c r="S19" s="14">
        <v>3.55</v>
      </c>
      <c r="T19" s="7">
        <v>5.0199999999999996</v>
      </c>
      <c r="W19">
        <f t="shared" si="0"/>
        <v>100</v>
      </c>
      <c r="X19">
        <f t="shared" si="1"/>
        <v>100</v>
      </c>
      <c r="Z19">
        <v>2.4</v>
      </c>
      <c r="AA19">
        <v>6.8</v>
      </c>
      <c r="AB19">
        <v>21</v>
      </c>
    </row>
    <row r="20" spans="1:28">
      <c r="A20" t="s">
        <v>50</v>
      </c>
      <c r="B20" t="s">
        <v>54</v>
      </c>
      <c r="C20" t="s">
        <v>96</v>
      </c>
      <c r="D20">
        <v>2</v>
      </c>
      <c r="E20">
        <v>14.2</v>
      </c>
      <c r="F20">
        <v>11.9</v>
      </c>
      <c r="G20">
        <v>12.9</v>
      </c>
      <c r="H20">
        <v>0.5</v>
      </c>
      <c r="I20">
        <v>10.4</v>
      </c>
      <c r="J20">
        <v>21.2</v>
      </c>
      <c r="K20">
        <v>21.8</v>
      </c>
      <c r="L20">
        <v>0.6</v>
      </c>
      <c r="M20">
        <v>3</v>
      </c>
      <c r="N20" s="6">
        <v>287.10000000000002</v>
      </c>
      <c r="O20">
        <v>1</v>
      </c>
      <c r="P20" s="5">
        <v>42.9</v>
      </c>
      <c r="Q20" s="8">
        <v>57.1</v>
      </c>
      <c r="S20" s="14">
        <v>2.34</v>
      </c>
      <c r="T20" s="14">
        <v>6.18</v>
      </c>
      <c r="W20">
        <f t="shared" si="0"/>
        <v>98.499999999999986</v>
      </c>
      <c r="X20">
        <f t="shared" si="1"/>
        <v>100</v>
      </c>
      <c r="Z20">
        <v>49</v>
      </c>
      <c r="AA20">
        <v>149.4</v>
      </c>
      <c r="AB20">
        <v>162</v>
      </c>
    </row>
    <row r="21" spans="1:28">
      <c r="A21" t="s">
        <v>50</v>
      </c>
      <c r="B21" t="s">
        <v>54</v>
      </c>
      <c r="C21" t="s">
        <v>97</v>
      </c>
      <c r="D21">
        <v>0.5</v>
      </c>
      <c r="E21">
        <v>10.5</v>
      </c>
      <c r="F21">
        <v>10.7</v>
      </c>
      <c r="G21">
        <v>13.7</v>
      </c>
      <c r="H21">
        <v>0</v>
      </c>
      <c r="I21">
        <v>11.4</v>
      </c>
      <c r="J21">
        <v>18.399999999999999</v>
      </c>
      <c r="K21">
        <v>27.1</v>
      </c>
      <c r="L21">
        <v>3.5</v>
      </c>
      <c r="M21">
        <v>4.0999999999999996</v>
      </c>
      <c r="N21" s="6">
        <v>233.3</v>
      </c>
      <c r="O21">
        <v>10.1</v>
      </c>
      <c r="P21" s="5">
        <v>35.4</v>
      </c>
      <c r="Q21" s="8">
        <v>64.599999999999994</v>
      </c>
      <c r="S21" s="14">
        <v>2.54</v>
      </c>
      <c r="T21" s="14">
        <v>4.13</v>
      </c>
      <c r="W21">
        <f t="shared" si="0"/>
        <v>99.899999999999977</v>
      </c>
      <c r="X21">
        <f t="shared" si="1"/>
        <v>100</v>
      </c>
      <c r="Z21">
        <v>4.8</v>
      </c>
      <c r="AA21">
        <v>11</v>
      </c>
      <c r="AB21">
        <v>68</v>
      </c>
    </row>
    <row r="22" spans="1:28">
      <c r="A22" t="s">
        <v>50</v>
      </c>
      <c r="B22" t="s">
        <v>54</v>
      </c>
      <c r="C22" t="s">
        <v>98</v>
      </c>
      <c r="D22">
        <v>0.9</v>
      </c>
      <c r="E22">
        <v>11</v>
      </c>
      <c r="F22">
        <v>13.4</v>
      </c>
      <c r="G22">
        <v>14.7</v>
      </c>
      <c r="H22">
        <v>0.6</v>
      </c>
      <c r="I22">
        <v>10</v>
      </c>
      <c r="J22">
        <v>16.2</v>
      </c>
      <c r="K22">
        <v>30.3</v>
      </c>
      <c r="L22">
        <v>0.9</v>
      </c>
      <c r="M22">
        <v>2</v>
      </c>
      <c r="N22" s="6">
        <v>329.8</v>
      </c>
      <c r="O22">
        <v>13.1</v>
      </c>
      <c r="P22" s="5">
        <v>40.5</v>
      </c>
      <c r="Q22" s="8">
        <v>59.5</v>
      </c>
      <c r="S22" s="14">
        <v>1.76</v>
      </c>
      <c r="T22" s="14">
        <v>5.97</v>
      </c>
      <c r="W22">
        <f t="shared" si="0"/>
        <v>100</v>
      </c>
      <c r="X22">
        <f t="shared" si="1"/>
        <v>100</v>
      </c>
      <c r="Z22">
        <v>9.8000000000000007</v>
      </c>
      <c r="AA22">
        <v>33</v>
      </c>
      <c r="AB22">
        <v>32</v>
      </c>
    </row>
    <row r="23" spans="1:28">
      <c r="A23" t="s">
        <v>50</v>
      </c>
      <c r="B23" t="s">
        <v>54</v>
      </c>
      <c r="C23" t="s">
        <v>99</v>
      </c>
      <c r="D23">
        <v>0.8</v>
      </c>
      <c r="E23">
        <v>11.9</v>
      </c>
      <c r="F23">
        <v>10.4</v>
      </c>
      <c r="G23">
        <v>14.6</v>
      </c>
      <c r="H23">
        <v>1.2</v>
      </c>
      <c r="I23">
        <v>10.3</v>
      </c>
      <c r="J23">
        <v>21.9</v>
      </c>
      <c r="K23">
        <v>22.3</v>
      </c>
      <c r="L23">
        <v>2.2000000000000002</v>
      </c>
      <c r="M23">
        <v>4.2</v>
      </c>
      <c r="N23" s="6">
        <v>342.4</v>
      </c>
      <c r="O23">
        <v>17.7</v>
      </c>
      <c r="P23" s="5">
        <v>39</v>
      </c>
      <c r="Q23" s="8">
        <v>61</v>
      </c>
      <c r="S23" s="14">
        <v>1.81</v>
      </c>
      <c r="T23" s="14">
        <v>2.5099999999999998</v>
      </c>
      <c r="W23">
        <f t="shared" si="0"/>
        <v>99.8</v>
      </c>
      <c r="X23">
        <f t="shared" si="1"/>
        <v>100</v>
      </c>
      <c r="Z23">
        <v>4.4000000000000004</v>
      </c>
      <c r="AA23">
        <v>15</v>
      </c>
      <c r="AB23">
        <v>24</v>
      </c>
    </row>
    <row r="24" spans="1:28">
      <c r="A24" t="s">
        <v>50</v>
      </c>
      <c r="B24" t="s">
        <v>54</v>
      </c>
      <c r="C24" t="s">
        <v>100</v>
      </c>
      <c r="D24">
        <v>1.3</v>
      </c>
      <c r="E24">
        <v>12.4</v>
      </c>
      <c r="F24">
        <v>11.2</v>
      </c>
      <c r="G24">
        <v>14.4</v>
      </c>
      <c r="H24">
        <v>2.1</v>
      </c>
      <c r="I24">
        <v>9.3000000000000007</v>
      </c>
      <c r="J24">
        <v>18.100000000000001</v>
      </c>
      <c r="K24">
        <v>25.2</v>
      </c>
      <c r="L24">
        <v>0.8</v>
      </c>
      <c r="M24">
        <v>4.9000000000000004</v>
      </c>
      <c r="N24" s="6">
        <v>320</v>
      </c>
      <c r="O24">
        <v>14.8</v>
      </c>
      <c r="P24" s="5">
        <v>41.7</v>
      </c>
      <c r="Q24" s="8">
        <v>58.3</v>
      </c>
      <c r="S24" s="14">
        <v>2.42</v>
      </c>
      <c r="T24" s="14">
        <v>3.7</v>
      </c>
      <c r="W24">
        <f t="shared" si="0"/>
        <v>99.700000000000017</v>
      </c>
      <c r="X24">
        <f t="shared" si="1"/>
        <v>100</v>
      </c>
      <c r="Z24">
        <v>1.4</v>
      </c>
      <c r="AA24">
        <v>4.2</v>
      </c>
      <c r="AB24">
        <v>23</v>
      </c>
    </row>
    <row r="25" spans="1:28">
      <c r="A25" t="s">
        <v>50</v>
      </c>
      <c r="B25" t="s">
        <v>54</v>
      </c>
      <c r="C25" t="s">
        <v>101</v>
      </c>
      <c r="D25">
        <v>2.6</v>
      </c>
      <c r="E25">
        <v>12.1</v>
      </c>
      <c r="F25">
        <v>10.8</v>
      </c>
      <c r="G25">
        <v>16.399999999999999</v>
      </c>
      <c r="H25">
        <v>1.5</v>
      </c>
      <c r="I25">
        <v>6</v>
      </c>
      <c r="J25">
        <v>21.9</v>
      </c>
      <c r="K25">
        <v>24.6</v>
      </c>
      <c r="L25">
        <v>0</v>
      </c>
      <c r="M25">
        <v>4.2</v>
      </c>
      <c r="N25" s="6">
        <v>373.1</v>
      </c>
      <c r="O25">
        <v>0.8</v>
      </c>
      <c r="P25" s="5">
        <v>43.4</v>
      </c>
      <c r="Q25" s="8">
        <v>56.6</v>
      </c>
      <c r="S25" s="14">
        <v>2.56</v>
      </c>
      <c r="T25" s="14">
        <v>4.47</v>
      </c>
      <c r="W25">
        <f t="shared" si="0"/>
        <v>100.10000000000001</v>
      </c>
      <c r="X25">
        <f t="shared" si="1"/>
        <v>100</v>
      </c>
      <c r="Z25">
        <v>3.8</v>
      </c>
      <c r="AA25">
        <v>14.2</v>
      </c>
      <c r="AB25">
        <v>23</v>
      </c>
    </row>
    <row r="26" spans="1:28">
      <c r="A26" t="s">
        <v>50</v>
      </c>
      <c r="B26" t="s">
        <v>54</v>
      </c>
      <c r="C26" t="s">
        <v>102</v>
      </c>
      <c r="D26">
        <v>0.7</v>
      </c>
      <c r="E26">
        <v>14.5</v>
      </c>
      <c r="F26">
        <v>13.2</v>
      </c>
      <c r="G26">
        <v>13.3</v>
      </c>
      <c r="H26">
        <v>2.6</v>
      </c>
      <c r="I26">
        <v>6.7</v>
      </c>
      <c r="J26">
        <v>20.7</v>
      </c>
      <c r="K26">
        <v>24.6</v>
      </c>
      <c r="L26">
        <v>1</v>
      </c>
      <c r="M26">
        <v>2.1</v>
      </c>
      <c r="N26" s="6">
        <v>363.5</v>
      </c>
      <c r="O26">
        <v>4</v>
      </c>
      <c r="P26" s="5">
        <v>44.8</v>
      </c>
      <c r="Q26" s="8">
        <v>55.2</v>
      </c>
      <c r="S26" s="14">
        <v>3.78</v>
      </c>
      <c r="T26" s="14">
        <v>6.47</v>
      </c>
      <c r="W26">
        <f t="shared" si="0"/>
        <v>99.4</v>
      </c>
      <c r="X26">
        <f t="shared" si="1"/>
        <v>100</v>
      </c>
      <c r="Z26">
        <v>5.2</v>
      </c>
      <c r="AA26">
        <v>19</v>
      </c>
      <c r="AB26">
        <v>36</v>
      </c>
    </row>
    <row r="27" spans="1:28">
      <c r="A27" t="s">
        <v>50</v>
      </c>
      <c r="B27" t="s">
        <v>54</v>
      </c>
      <c r="C27" t="s">
        <v>103</v>
      </c>
      <c r="D27">
        <v>1.5</v>
      </c>
      <c r="E27">
        <v>13.2</v>
      </c>
      <c r="F27">
        <v>7.7</v>
      </c>
      <c r="G27">
        <v>11.1</v>
      </c>
      <c r="H27">
        <v>0.9</v>
      </c>
      <c r="I27">
        <v>13.9</v>
      </c>
      <c r="J27">
        <v>22.4</v>
      </c>
      <c r="K27">
        <v>25.3</v>
      </c>
      <c r="L27">
        <v>1</v>
      </c>
      <c r="M27">
        <v>2.9</v>
      </c>
      <c r="N27" s="6">
        <v>392.1</v>
      </c>
      <c r="O27">
        <v>1.3</v>
      </c>
      <c r="P27" s="5">
        <v>34.5</v>
      </c>
      <c r="Q27" s="8">
        <v>65.5</v>
      </c>
      <c r="S27" s="14">
        <v>2.96</v>
      </c>
      <c r="T27" s="14">
        <v>7.38</v>
      </c>
      <c r="W27">
        <f t="shared" si="0"/>
        <v>99.899999999999991</v>
      </c>
      <c r="X27">
        <f t="shared" si="1"/>
        <v>100</v>
      </c>
      <c r="Z27">
        <v>20.6</v>
      </c>
      <c r="AA27">
        <v>80.8</v>
      </c>
      <c r="AB27">
        <v>110</v>
      </c>
    </row>
    <row r="28" spans="1:28">
      <c r="A28" t="s">
        <v>50</v>
      </c>
      <c r="B28" t="s">
        <v>54</v>
      </c>
      <c r="C28" t="s">
        <v>104</v>
      </c>
      <c r="D28">
        <v>2.9</v>
      </c>
      <c r="E28">
        <v>16.600000000000001</v>
      </c>
      <c r="F28">
        <v>13.9</v>
      </c>
      <c r="G28">
        <v>12.7</v>
      </c>
      <c r="H28">
        <v>0.6</v>
      </c>
      <c r="I28">
        <v>12.7</v>
      </c>
      <c r="J28">
        <v>19.3</v>
      </c>
      <c r="K28">
        <v>17.5</v>
      </c>
      <c r="L28">
        <v>0.5</v>
      </c>
      <c r="M28">
        <v>3</v>
      </c>
      <c r="N28" s="6">
        <v>398</v>
      </c>
      <c r="O28">
        <v>3.7</v>
      </c>
      <c r="P28" s="5">
        <v>46.9</v>
      </c>
      <c r="Q28" s="8">
        <v>53.1</v>
      </c>
      <c r="S28" s="14">
        <v>3.08</v>
      </c>
      <c r="T28" s="14">
        <v>4.53</v>
      </c>
      <c r="W28">
        <f t="shared" si="0"/>
        <v>99.699999999999989</v>
      </c>
      <c r="X28">
        <f t="shared" si="1"/>
        <v>100</v>
      </c>
      <c r="Z28">
        <v>36</v>
      </c>
      <c r="AA28">
        <v>153.80000000000001</v>
      </c>
      <c r="AB28">
        <v>80</v>
      </c>
    </row>
    <row r="29" spans="1:28">
      <c r="A29" t="s">
        <v>50</v>
      </c>
      <c r="B29" t="s">
        <v>54</v>
      </c>
      <c r="C29" t="s">
        <v>105</v>
      </c>
      <c r="D29">
        <v>1.4</v>
      </c>
      <c r="E29">
        <v>20.8</v>
      </c>
      <c r="F29">
        <v>6.3</v>
      </c>
      <c r="G29">
        <v>8.9</v>
      </c>
      <c r="H29">
        <v>0</v>
      </c>
      <c r="I29">
        <v>8.1</v>
      </c>
      <c r="J29">
        <v>25.3</v>
      </c>
      <c r="K29">
        <v>26.3</v>
      </c>
      <c r="L29">
        <v>0</v>
      </c>
      <c r="M29">
        <v>2.7</v>
      </c>
      <c r="N29" s="6">
        <v>126.9</v>
      </c>
      <c r="O29">
        <v>30.3</v>
      </c>
      <c r="P29" s="5">
        <v>37.6</v>
      </c>
      <c r="Q29" s="8">
        <v>62.4</v>
      </c>
      <c r="S29" s="14">
        <v>2.08</v>
      </c>
      <c r="T29" s="14">
        <v>9.82</v>
      </c>
      <c r="W29">
        <f t="shared" si="0"/>
        <v>99.8</v>
      </c>
      <c r="X29">
        <f t="shared" si="1"/>
        <v>100</v>
      </c>
      <c r="Z29">
        <v>3</v>
      </c>
      <c r="AA29">
        <v>4</v>
      </c>
      <c r="AB29">
        <v>30</v>
      </c>
    </row>
    <row r="30" spans="1:28">
      <c r="A30" t="s">
        <v>50</v>
      </c>
      <c r="B30" t="s">
        <v>54</v>
      </c>
      <c r="C30" t="s">
        <v>106</v>
      </c>
      <c r="D30">
        <v>1.8</v>
      </c>
      <c r="E30">
        <v>13.8</v>
      </c>
      <c r="F30">
        <v>12</v>
      </c>
      <c r="G30">
        <v>14.6</v>
      </c>
      <c r="H30">
        <v>0.6</v>
      </c>
      <c r="I30">
        <v>12.7</v>
      </c>
      <c r="J30">
        <v>21.5</v>
      </c>
      <c r="K30">
        <v>20.3</v>
      </c>
      <c r="L30">
        <v>0.2</v>
      </c>
      <c r="M30">
        <v>2.2000000000000002</v>
      </c>
      <c r="N30" s="6">
        <v>366.6</v>
      </c>
      <c r="O30">
        <v>0.8</v>
      </c>
      <c r="P30" s="5">
        <v>43</v>
      </c>
      <c r="Q30" s="8">
        <v>57</v>
      </c>
      <c r="S30" s="14">
        <v>3.16</v>
      </c>
      <c r="T30" s="14">
        <v>3.79</v>
      </c>
      <c r="W30">
        <f t="shared" si="0"/>
        <v>99.7</v>
      </c>
      <c r="X30">
        <f t="shared" si="1"/>
        <v>100</v>
      </c>
      <c r="Z30">
        <v>10.8</v>
      </c>
      <c r="AA30">
        <v>39.4</v>
      </c>
      <c r="AB30">
        <v>68</v>
      </c>
    </row>
    <row r="31" spans="1:28">
      <c r="A31" t="s">
        <v>50</v>
      </c>
      <c r="B31" t="s">
        <v>54</v>
      </c>
      <c r="C31" t="s">
        <v>107</v>
      </c>
      <c r="D31">
        <v>2.6</v>
      </c>
      <c r="E31">
        <v>6.4</v>
      </c>
      <c r="F31">
        <v>8.6999999999999993</v>
      </c>
      <c r="G31">
        <v>13</v>
      </c>
      <c r="H31">
        <v>0.5</v>
      </c>
      <c r="I31">
        <v>10.5</v>
      </c>
      <c r="J31">
        <v>13.3</v>
      </c>
      <c r="K31">
        <v>40.1</v>
      </c>
      <c r="L31">
        <v>0</v>
      </c>
      <c r="M31">
        <v>4.5999999999999996</v>
      </c>
      <c r="N31" s="6">
        <v>145.69999999999999</v>
      </c>
      <c r="O31">
        <v>1.3</v>
      </c>
      <c r="P31" s="5">
        <v>31.5</v>
      </c>
      <c r="Q31" s="8">
        <v>68.5</v>
      </c>
      <c r="S31" s="14">
        <v>1.26</v>
      </c>
      <c r="T31" s="14">
        <v>1.57</v>
      </c>
      <c r="W31">
        <f t="shared" si="0"/>
        <v>99.699999999999989</v>
      </c>
      <c r="X31">
        <f t="shared" si="1"/>
        <v>100</v>
      </c>
      <c r="Z31">
        <v>11.6</v>
      </c>
      <c r="AA31">
        <v>17</v>
      </c>
      <c r="AB31">
        <v>60</v>
      </c>
    </row>
    <row r="32" spans="1:28">
      <c r="A32" t="s">
        <v>50</v>
      </c>
      <c r="B32" t="s">
        <v>54</v>
      </c>
      <c r="C32" t="s">
        <v>108</v>
      </c>
      <c r="D32">
        <v>1.8</v>
      </c>
      <c r="E32">
        <v>15.6</v>
      </c>
      <c r="F32">
        <v>14.2</v>
      </c>
      <c r="G32">
        <v>9.1999999999999993</v>
      </c>
      <c r="H32">
        <v>1.2</v>
      </c>
      <c r="I32">
        <v>10.6</v>
      </c>
      <c r="J32">
        <v>20.9</v>
      </c>
      <c r="K32">
        <v>18.8</v>
      </c>
      <c r="L32">
        <v>1.5</v>
      </c>
      <c r="M32">
        <v>5.3</v>
      </c>
      <c r="N32" s="6">
        <v>712.1</v>
      </c>
      <c r="O32">
        <v>0.4</v>
      </c>
      <c r="P32" s="5">
        <v>42.9</v>
      </c>
      <c r="Q32" s="8">
        <v>57.1</v>
      </c>
      <c r="S32" s="14">
        <v>0</v>
      </c>
      <c r="T32" s="14">
        <v>5.67</v>
      </c>
      <c r="W32">
        <f t="shared" si="0"/>
        <v>99.1</v>
      </c>
      <c r="X32">
        <f t="shared" si="1"/>
        <v>100</v>
      </c>
      <c r="Z32">
        <v>5</v>
      </c>
      <c r="AA32">
        <v>22.8</v>
      </c>
      <c r="AB32">
        <v>67</v>
      </c>
    </row>
    <row r="33" spans="1:28">
      <c r="A33" t="s">
        <v>50</v>
      </c>
      <c r="B33" t="s">
        <v>54</v>
      </c>
      <c r="C33" t="s">
        <v>109</v>
      </c>
      <c r="D33">
        <v>4</v>
      </c>
      <c r="E33">
        <v>7.7</v>
      </c>
      <c r="F33">
        <v>13.1</v>
      </c>
      <c r="G33">
        <v>13.7</v>
      </c>
      <c r="H33">
        <v>0.4</v>
      </c>
      <c r="I33">
        <v>17.100000000000001</v>
      </c>
      <c r="J33">
        <v>17.5</v>
      </c>
      <c r="K33">
        <v>22.5</v>
      </c>
      <c r="L33">
        <v>0</v>
      </c>
      <c r="M33">
        <v>3.6</v>
      </c>
      <c r="N33" s="6">
        <v>133.80000000000001</v>
      </c>
      <c r="O33">
        <v>3.3</v>
      </c>
      <c r="P33" s="5">
        <v>39.200000000000003</v>
      </c>
      <c r="Q33" s="8">
        <v>60.8</v>
      </c>
      <c r="S33" s="14">
        <v>0.94</v>
      </c>
      <c r="T33" s="14">
        <v>2.0499999999999998</v>
      </c>
      <c r="W33">
        <f t="shared" si="0"/>
        <v>99.6</v>
      </c>
      <c r="X33">
        <f t="shared" si="1"/>
        <v>100</v>
      </c>
      <c r="Z33">
        <v>3</v>
      </c>
      <c r="AA33">
        <v>4</v>
      </c>
      <c r="AB33">
        <v>36</v>
      </c>
    </row>
    <row r="34" spans="1:28">
      <c r="A34" t="s">
        <v>50</v>
      </c>
      <c r="B34" t="s">
        <v>54</v>
      </c>
      <c r="C34" t="s">
        <v>110</v>
      </c>
      <c r="D34">
        <v>1</v>
      </c>
      <c r="E34">
        <v>12.1</v>
      </c>
      <c r="F34">
        <v>11.3</v>
      </c>
      <c r="G34">
        <v>9.6</v>
      </c>
      <c r="H34">
        <v>0</v>
      </c>
      <c r="I34">
        <v>12.6</v>
      </c>
      <c r="J34">
        <v>20.9</v>
      </c>
      <c r="K34">
        <v>19.2</v>
      </c>
      <c r="L34">
        <v>0</v>
      </c>
      <c r="M34">
        <v>13.1</v>
      </c>
      <c r="N34" s="6">
        <v>348.5</v>
      </c>
      <c r="O34">
        <v>8</v>
      </c>
      <c r="P34" s="5">
        <v>34.200000000000003</v>
      </c>
      <c r="Q34" s="8">
        <v>65.8</v>
      </c>
      <c r="S34" s="14">
        <v>2.5</v>
      </c>
      <c r="T34" s="14">
        <v>3.81</v>
      </c>
      <c r="W34">
        <f t="shared" si="0"/>
        <v>99.8</v>
      </c>
      <c r="X34">
        <f t="shared" si="1"/>
        <v>100</v>
      </c>
      <c r="Z34">
        <v>21.8</v>
      </c>
      <c r="AA34">
        <v>75.8</v>
      </c>
      <c r="AB34">
        <v>51</v>
      </c>
    </row>
    <row r="35" spans="1:28">
      <c r="A35" t="s">
        <v>50</v>
      </c>
      <c r="B35" t="s">
        <v>54</v>
      </c>
      <c r="C35" t="s">
        <v>111</v>
      </c>
      <c r="D35">
        <v>1.8</v>
      </c>
      <c r="E35">
        <v>14.1</v>
      </c>
      <c r="F35">
        <v>12.6</v>
      </c>
      <c r="G35">
        <v>7</v>
      </c>
      <c r="H35">
        <v>0</v>
      </c>
      <c r="I35">
        <v>29.4</v>
      </c>
      <c r="J35">
        <v>14.1</v>
      </c>
      <c r="K35">
        <v>18.399999999999999</v>
      </c>
      <c r="L35">
        <v>0</v>
      </c>
      <c r="M35">
        <v>2.6</v>
      </c>
      <c r="N35" s="6">
        <v>108.6</v>
      </c>
      <c r="O35">
        <v>1</v>
      </c>
      <c r="P35" s="5">
        <v>35.5</v>
      </c>
      <c r="Q35" s="8">
        <v>64.5</v>
      </c>
      <c r="S35" s="14">
        <v>3.75</v>
      </c>
      <c r="T35" s="14">
        <v>2.93</v>
      </c>
      <c r="W35">
        <f t="shared" si="0"/>
        <v>100</v>
      </c>
      <c r="X35">
        <f t="shared" si="1"/>
        <v>100</v>
      </c>
      <c r="Z35">
        <v>846.8</v>
      </c>
      <c r="AA35">
        <v>919.8</v>
      </c>
      <c r="AB35">
        <v>1570</v>
      </c>
    </row>
    <row r="36" spans="1:28">
      <c r="A36" t="s">
        <v>50</v>
      </c>
      <c r="B36" t="s">
        <v>54</v>
      </c>
      <c r="C36" t="s">
        <v>169</v>
      </c>
      <c r="D36">
        <v>2.7</v>
      </c>
      <c r="E36">
        <v>15.4</v>
      </c>
      <c r="F36">
        <v>10.199999999999999</v>
      </c>
      <c r="G36">
        <v>8.3000000000000007</v>
      </c>
      <c r="H36">
        <v>0.7</v>
      </c>
      <c r="I36">
        <v>15.2</v>
      </c>
      <c r="J36">
        <v>17.3</v>
      </c>
      <c r="K36">
        <v>19.3</v>
      </c>
      <c r="L36">
        <v>1.5</v>
      </c>
      <c r="M36">
        <v>8.8000000000000007</v>
      </c>
      <c r="N36" s="6">
        <v>287.39999999999998</v>
      </c>
      <c r="O36">
        <v>3.7</v>
      </c>
      <c r="P36" s="5">
        <v>37.9</v>
      </c>
      <c r="Q36" s="8">
        <v>62.1</v>
      </c>
      <c r="S36" s="14">
        <v>3.34</v>
      </c>
      <c r="T36" s="14">
        <v>5.71</v>
      </c>
      <c r="W36">
        <f t="shared" si="0"/>
        <v>99.399999999999991</v>
      </c>
      <c r="X36">
        <f t="shared" si="1"/>
        <v>100</v>
      </c>
      <c r="Z36">
        <v>38.200000000000003</v>
      </c>
      <c r="AA36">
        <v>101.4</v>
      </c>
      <c r="AB36">
        <v>70</v>
      </c>
    </row>
    <row r="37" spans="1:28">
      <c r="A37" t="s">
        <v>50</v>
      </c>
      <c r="B37" t="s">
        <v>54</v>
      </c>
      <c r="C37" t="s">
        <v>112</v>
      </c>
      <c r="D37">
        <v>2.1</v>
      </c>
      <c r="E37">
        <v>15.4</v>
      </c>
      <c r="F37">
        <v>11.9</v>
      </c>
      <c r="G37">
        <v>8.4</v>
      </c>
      <c r="H37">
        <v>0</v>
      </c>
      <c r="I37">
        <v>13.7</v>
      </c>
      <c r="J37">
        <v>22.7</v>
      </c>
      <c r="K37">
        <v>19.7</v>
      </c>
      <c r="L37">
        <v>0</v>
      </c>
      <c r="M37">
        <v>4.9000000000000004</v>
      </c>
      <c r="N37" s="6">
        <v>300.2</v>
      </c>
      <c r="O37">
        <v>0.2</v>
      </c>
      <c r="P37" s="5">
        <v>39</v>
      </c>
      <c r="Q37" s="8">
        <v>61</v>
      </c>
      <c r="S37" s="14">
        <v>2.63</v>
      </c>
      <c r="T37" s="14">
        <v>4.6900000000000004</v>
      </c>
      <c r="W37">
        <f t="shared" si="0"/>
        <v>98.800000000000011</v>
      </c>
      <c r="X37">
        <f t="shared" si="1"/>
        <v>100</v>
      </c>
      <c r="Z37">
        <v>33.4</v>
      </c>
      <c r="AA37">
        <v>98.2</v>
      </c>
      <c r="AB37">
        <v>60</v>
      </c>
    </row>
    <row r="38" spans="1:28">
      <c r="A38" t="s">
        <v>50</v>
      </c>
      <c r="B38" t="s">
        <v>54</v>
      </c>
      <c r="C38" t="s">
        <v>113</v>
      </c>
      <c r="D38">
        <v>2.1</v>
      </c>
      <c r="E38">
        <v>15.7</v>
      </c>
      <c r="F38">
        <v>20.3</v>
      </c>
      <c r="G38">
        <v>13.4</v>
      </c>
      <c r="H38">
        <v>0.3</v>
      </c>
      <c r="I38">
        <v>13.5</v>
      </c>
      <c r="J38">
        <v>13.5</v>
      </c>
      <c r="K38">
        <v>16.5</v>
      </c>
      <c r="L38">
        <v>0.5</v>
      </c>
      <c r="M38">
        <v>3.5</v>
      </c>
      <c r="N38" s="6">
        <v>609.6</v>
      </c>
      <c r="O38">
        <v>7.2</v>
      </c>
      <c r="P38" s="5">
        <v>52.4</v>
      </c>
      <c r="Q38" s="8">
        <v>47.6</v>
      </c>
      <c r="S38" s="14">
        <v>5.08</v>
      </c>
      <c r="T38" s="14">
        <v>6.31</v>
      </c>
      <c r="W38">
        <f t="shared" si="0"/>
        <v>99.3</v>
      </c>
      <c r="X38">
        <f t="shared" si="1"/>
        <v>100</v>
      </c>
      <c r="Z38">
        <v>19.600000000000001</v>
      </c>
      <c r="AA38">
        <v>119.2</v>
      </c>
      <c r="AB38">
        <v>125</v>
      </c>
    </row>
    <row r="39" spans="1:28">
      <c r="A39" t="s">
        <v>50</v>
      </c>
      <c r="B39" t="s">
        <v>54</v>
      </c>
      <c r="C39" t="s">
        <v>114</v>
      </c>
      <c r="D39">
        <v>1.1000000000000001</v>
      </c>
      <c r="E39">
        <v>12.4</v>
      </c>
      <c r="F39">
        <v>12.9</v>
      </c>
      <c r="G39">
        <v>19.8</v>
      </c>
      <c r="H39">
        <v>1.5</v>
      </c>
      <c r="I39">
        <v>14.2</v>
      </c>
      <c r="J39">
        <v>17.600000000000001</v>
      </c>
      <c r="K39">
        <v>20.399999999999999</v>
      </c>
      <c r="L39">
        <v>0</v>
      </c>
      <c r="M39">
        <v>0</v>
      </c>
      <c r="N39" s="6">
        <v>284.89999999999998</v>
      </c>
      <c r="O39">
        <v>7.5</v>
      </c>
      <c r="P39" s="5">
        <v>47.8</v>
      </c>
      <c r="Q39" s="8">
        <v>52.2</v>
      </c>
      <c r="S39" s="14">
        <v>1.8</v>
      </c>
      <c r="T39" s="14">
        <v>4.18</v>
      </c>
      <c r="W39">
        <f t="shared" si="0"/>
        <v>99.9</v>
      </c>
      <c r="X39">
        <f t="shared" si="1"/>
        <v>100</v>
      </c>
      <c r="Z39">
        <v>4.5999999999999996</v>
      </c>
      <c r="AA39">
        <v>13.2</v>
      </c>
      <c r="AB39">
        <v>132</v>
      </c>
    </row>
    <row r="40" spans="1:28">
      <c r="A40" t="s">
        <v>50</v>
      </c>
      <c r="B40" t="s">
        <v>54</v>
      </c>
      <c r="C40" t="s">
        <v>115</v>
      </c>
      <c r="D40">
        <v>1.6</v>
      </c>
      <c r="E40">
        <v>16.399999999999999</v>
      </c>
      <c r="F40">
        <v>9.8000000000000007</v>
      </c>
      <c r="G40">
        <v>11.9</v>
      </c>
      <c r="H40">
        <v>0.3</v>
      </c>
      <c r="I40">
        <v>12.4</v>
      </c>
      <c r="J40">
        <v>26.1</v>
      </c>
      <c r="K40">
        <v>19.2</v>
      </c>
      <c r="L40">
        <v>0</v>
      </c>
      <c r="M40">
        <v>1.8</v>
      </c>
      <c r="N40" s="6">
        <v>367.6</v>
      </c>
      <c r="O40">
        <v>6.1</v>
      </c>
      <c r="P40" s="5">
        <v>40.6</v>
      </c>
      <c r="Q40" s="8">
        <v>59.4</v>
      </c>
      <c r="S40" s="14">
        <v>3.61</v>
      </c>
      <c r="T40" s="14">
        <v>5.75</v>
      </c>
      <c r="W40">
        <f t="shared" si="0"/>
        <v>99.5</v>
      </c>
      <c r="X40">
        <f t="shared" si="1"/>
        <v>100</v>
      </c>
      <c r="Z40">
        <v>10</v>
      </c>
      <c r="AA40">
        <v>36.4</v>
      </c>
      <c r="AB40">
        <v>165</v>
      </c>
    </row>
    <row r="41" spans="1:28">
      <c r="A41" t="s">
        <v>50</v>
      </c>
      <c r="B41" t="s">
        <v>54</v>
      </c>
      <c r="C41" t="s">
        <v>116</v>
      </c>
      <c r="D41">
        <v>1.3</v>
      </c>
      <c r="E41">
        <v>8.3000000000000007</v>
      </c>
      <c r="F41">
        <v>7.9</v>
      </c>
      <c r="G41">
        <v>9.6</v>
      </c>
      <c r="H41">
        <v>1.1000000000000001</v>
      </c>
      <c r="I41">
        <v>10.9</v>
      </c>
      <c r="J41">
        <v>18.600000000000001</v>
      </c>
      <c r="K41">
        <v>38.9</v>
      </c>
      <c r="L41">
        <v>0</v>
      </c>
      <c r="M41">
        <v>3.2</v>
      </c>
      <c r="N41" s="6">
        <v>218.6</v>
      </c>
      <c r="O41">
        <v>54.1</v>
      </c>
      <c r="P41" s="5">
        <v>28.3</v>
      </c>
      <c r="Q41" s="8">
        <v>71.7</v>
      </c>
      <c r="S41" s="14">
        <v>1.58</v>
      </c>
      <c r="T41" s="14">
        <v>2.33</v>
      </c>
      <c r="W41">
        <f t="shared" si="0"/>
        <v>99.8</v>
      </c>
      <c r="X41">
        <f t="shared" si="1"/>
        <v>100</v>
      </c>
      <c r="Z41">
        <v>20.8</v>
      </c>
      <c r="AA41">
        <v>23.4</v>
      </c>
      <c r="AB41">
        <v>112</v>
      </c>
    </row>
    <row r="42" spans="1:28">
      <c r="A42" t="s">
        <v>50</v>
      </c>
      <c r="B42" t="s">
        <v>54</v>
      </c>
      <c r="C42" t="s">
        <v>117</v>
      </c>
      <c r="D42">
        <v>1</v>
      </c>
      <c r="E42">
        <v>12.6</v>
      </c>
      <c r="F42">
        <v>11.5</v>
      </c>
      <c r="G42">
        <v>16.399999999999999</v>
      </c>
      <c r="H42">
        <v>1.1000000000000001</v>
      </c>
      <c r="I42">
        <v>6.1</v>
      </c>
      <c r="J42">
        <v>14.5</v>
      </c>
      <c r="K42">
        <v>34.799999999999997</v>
      </c>
      <c r="L42">
        <v>0.5</v>
      </c>
      <c r="M42">
        <v>1.4</v>
      </c>
      <c r="N42" s="6">
        <v>288.39999999999998</v>
      </c>
      <c r="O42">
        <v>0.5</v>
      </c>
      <c r="P42" s="5">
        <v>42.7</v>
      </c>
      <c r="Q42" s="8">
        <v>57.3</v>
      </c>
      <c r="S42" s="14">
        <v>2.15</v>
      </c>
      <c r="T42" s="14">
        <v>6.49</v>
      </c>
      <c r="W42">
        <f t="shared" si="0"/>
        <v>99.9</v>
      </c>
      <c r="X42">
        <f t="shared" si="1"/>
        <v>100</v>
      </c>
      <c r="Z42">
        <v>1.8</v>
      </c>
      <c r="AA42">
        <v>5.4</v>
      </c>
    </row>
    <row r="43" spans="1:28">
      <c r="A43" t="s">
        <v>50</v>
      </c>
      <c r="B43" t="s">
        <v>54</v>
      </c>
      <c r="C43" t="s">
        <v>118</v>
      </c>
      <c r="D43">
        <v>2.4</v>
      </c>
      <c r="E43">
        <v>13.9</v>
      </c>
      <c r="F43">
        <v>14.2</v>
      </c>
      <c r="G43">
        <v>10.4</v>
      </c>
      <c r="H43">
        <v>1.1000000000000001</v>
      </c>
      <c r="I43">
        <v>18.399999999999999</v>
      </c>
      <c r="J43">
        <v>13</v>
      </c>
      <c r="K43">
        <v>24</v>
      </c>
      <c r="L43">
        <v>0</v>
      </c>
      <c r="M43">
        <v>2.5</v>
      </c>
      <c r="N43" s="6">
        <v>448.7</v>
      </c>
      <c r="O43">
        <v>47.8</v>
      </c>
      <c r="P43" s="5">
        <v>42</v>
      </c>
      <c r="Q43" s="8">
        <v>58</v>
      </c>
      <c r="S43" s="14">
        <v>3.36</v>
      </c>
      <c r="T43" s="14">
        <v>4.41</v>
      </c>
      <c r="W43">
        <f t="shared" si="0"/>
        <v>99.9</v>
      </c>
      <c r="X43">
        <f t="shared" si="1"/>
        <v>100</v>
      </c>
      <c r="Z43">
        <v>35.799999999999997</v>
      </c>
      <c r="AA43">
        <v>192.6</v>
      </c>
      <c r="AB43">
        <v>540</v>
      </c>
    </row>
    <row r="44" spans="1:28">
      <c r="A44" t="s">
        <v>50</v>
      </c>
      <c r="B44" t="s">
        <v>54</v>
      </c>
      <c r="C44" t="s">
        <v>119</v>
      </c>
      <c r="D44">
        <v>1.4</v>
      </c>
      <c r="E44">
        <v>11.9</v>
      </c>
      <c r="F44">
        <v>12</v>
      </c>
      <c r="G44">
        <v>10</v>
      </c>
      <c r="H44">
        <v>0.8</v>
      </c>
      <c r="I44">
        <v>13.2</v>
      </c>
      <c r="J44">
        <v>21.1</v>
      </c>
      <c r="K44">
        <v>28.7</v>
      </c>
      <c r="L44">
        <v>0</v>
      </c>
      <c r="M44">
        <v>0.9</v>
      </c>
      <c r="N44" s="6">
        <v>467.2</v>
      </c>
      <c r="O44">
        <v>12.2</v>
      </c>
      <c r="P44" s="5">
        <v>36.1</v>
      </c>
      <c r="Q44" s="8">
        <v>63.9</v>
      </c>
      <c r="S44" s="14">
        <v>2.15</v>
      </c>
      <c r="T44" s="14">
        <v>3.49</v>
      </c>
      <c r="W44">
        <f t="shared" si="0"/>
        <v>100.00000000000001</v>
      </c>
      <c r="X44">
        <f t="shared" si="1"/>
        <v>100</v>
      </c>
      <c r="Z44">
        <v>14.8</v>
      </c>
      <c r="AA44">
        <v>81.599999999999994</v>
      </c>
      <c r="AB44">
        <v>297</v>
      </c>
    </row>
    <row r="45" spans="1:28">
      <c r="A45" t="s">
        <v>50</v>
      </c>
      <c r="B45" t="s">
        <v>54</v>
      </c>
      <c r="C45" t="s">
        <v>120</v>
      </c>
      <c r="D45">
        <v>1.5</v>
      </c>
      <c r="E45">
        <v>16.100000000000001</v>
      </c>
      <c r="F45">
        <v>13.2</v>
      </c>
      <c r="G45">
        <v>13.5</v>
      </c>
      <c r="H45">
        <v>1.2</v>
      </c>
      <c r="I45">
        <v>9.6999999999999993</v>
      </c>
      <c r="J45">
        <v>15.9</v>
      </c>
      <c r="K45">
        <v>25.5</v>
      </c>
      <c r="L45">
        <v>0.4</v>
      </c>
      <c r="M45">
        <v>2.7</v>
      </c>
      <c r="N45" s="6">
        <v>236.7</v>
      </c>
      <c r="O45">
        <v>44.2</v>
      </c>
      <c r="P45" s="5">
        <v>45.8</v>
      </c>
      <c r="Q45" s="8">
        <v>54.2</v>
      </c>
      <c r="S45" s="14">
        <v>2.57</v>
      </c>
      <c r="T45" s="14">
        <v>5.42</v>
      </c>
      <c r="W45">
        <f t="shared" si="0"/>
        <v>99.700000000000017</v>
      </c>
      <c r="X45">
        <f t="shared" si="1"/>
        <v>100</v>
      </c>
      <c r="Z45">
        <v>15.8</v>
      </c>
      <c r="AA45">
        <v>37.4</v>
      </c>
      <c r="AB45">
        <v>198</v>
      </c>
    </row>
    <row r="46" spans="1:28">
      <c r="A46" t="s">
        <v>50</v>
      </c>
      <c r="B46" t="s">
        <v>54</v>
      </c>
      <c r="C46" t="s">
        <v>121</v>
      </c>
      <c r="D46">
        <v>4.8</v>
      </c>
      <c r="E46">
        <v>10.5</v>
      </c>
      <c r="F46">
        <v>11.3</v>
      </c>
      <c r="G46">
        <v>6.5</v>
      </c>
      <c r="H46">
        <v>2.1</v>
      </c>
      <c r="I46">
        <v>15.7</v>
      </c>
      <c r="J46">
        <v>18.899999999999999</v>
      </c>
      <c r="K46">
        <v>25</v>
      </c>
      <c r="L46">
        <v>0.9</v>
      </c>
      <c r="M46">
        <v>3.8</v>
      </c>
      <c r="N46" s="6">
        <v>166.1</v>
      </c>
      <c r="O46">
        <v>63.8</v>
      </c>
      <c r="P46" s="5">
        <v>35.700000000000003</v>
      </c>
      <c r="Q46" s="8">
        <v>64.3</v>
      </c>
      <c r="S46" s="14">
        <v>2.68</v>
      </c>
      <c r="T46" s="14">
        <v>3.23</v>
      </c>
      <c r="W46">
        <f t="shared" si="0"/>
        <v>99.500000000000014</v>
      </c>
      <c r="X46">
        <f t="shared" si="1"/>
        <v>100</v>
      </c>
      <c r="Z46">
        <v>74.599999999999994</v>
      </c>
      <c r="AA46">
        <v>123.8</v>
      </c>
      <c r="AB46">
        <v>335</v>
      </c>
    </row>
    <row r="47" spans="1:28">
      <c r="A47" t="s">
        <v>50</v>
      </c>
      <c r="B47" t="s">
        <v>54</v>
      </c>
      <c r="C47" t="s">
        <v>122</v>
      </c>
      <c r="D47">
        <v>2.1</v>
      </c>
      <c r="E47">
        <v>10.9</v>
      </c>
      <c r="F47">
        <v>10.9</v>
      </c>
      <c r="G47">
        <v>12</v>
      </c>
      <c r="H47">
        <v>2.4</v>
      </c>
      <c r="I47">
        <v>6.3</v>
      </c>
      <c r="J47">
        <v>14.9</v>
      </c>
      <c r="K47">
        <v>33.4</v>
      </c>
      <c r="L47">
        <v>0.6</v>
      </c>
      <c r="M47">
        <v>5.0999999999999996</v>
      </c>
      <c r="N47" s="6">
        <v>406.8</v>
      </c>
      <c r="O47">
        <v>42.3</v>
      </c>
      <c r="P47" s="5">
        <v>39.700000000000003</v>
      </c>
      <c r="Q47" s="8">
        <v>60.3</v>
      </c>
      <c r="S47" s="14">
        <v>1.76</v>
      </c>
      <c r="T47" s="14">
        <v>3.87</v>
      </c>
      <c r="W47">
        <f t="shared" si="0"/>
        <v>98.59999999999998</v>
      </c>
      <c r="X47">
        <f t="shared" si="1"/>
        <v>100</v>
      </c>
      <c r="Z47">
        <v>51.4</v>
      </c>
      <c r="AA47">
        <v>209.4</v>
      </c>
      <c r="AB47">
        <v>265</v>
      </c>
    </row>
    <row r="48" spans="1:28">
      <c r="A48" t="s">
        <v>49</v>
      </c>
      <c r="B48" t="s">
        <v>55</v>
      </c>
      <c r="C48" t="s">
        <v>123</v>
      </c>
      <c r="D48">
        <v>6.3</v>
      </c>
      <c r="E48">
        <v>4</v>
      </c>
      <c r="F48">
        <v>7.1</v>
      </c>
      <c r="G48">
        <v>7.1</v>
      </c>
      <c r="H48">
        <v>0</v>
      </c>
      <c r="I48">
        <v>17.600000000000001</v>
      </c>
      <c r="J48">
        <v>21.6</v>
      </c>
      <c r="K48">
        <v>28.1</v>
      </c>
      <c r="L48">
        <v>0</v>
      </c>
      <c r="M48">
        <v>8.3000000000000007</v>
      </c>
      <c r="N48" s="6">
        <v>38.6</v>
      </c>
      <c r="O48">
        <v>0</v>
      </c>
      <c r="P48" s="5">
        <v>24.4</v>
      </c>
      <c r="Q48" s="8">
        <v>75.599999999999994</v>
      </c>
      <c r="W48">
        <f t="shared" si="0"/>
        <v>100.10000000000001</v>
      </c>
      <c r="X48">
        <f t="shared" si="1"/>
        <v>100</v>
      </c>
      <c r="Z48">
        <v>8.6</v>
      </c>
      <c r="AA48">
        <v>3.4</v>
      </c>
      <c r="AB48">
        <v>75</v>
      </c>
    </row>
    <row r="49" spans="1:28">
      <c r="A49" t="s">
        <v>49</v>
      </c>
      <c r="B49" t="s">
        <v>55</v>
      </c>
      <c r="C49" t="s">
        <v>124</v>
      </c>
      <c r="D49">
        <v>10</v>
      </c>
      <c r="E49">
        <v>2.9</v>
      </c>
      <c r="F49">
        <v>7.7</v>
      </c>
      <c r="G49">
        <v>4.5</v>
      </c>
      <c r="H49">
        <v>0</v>
      </c>
      <c r="I49">
        <v>20.3</v>
      </c>
      <c r="J49">
        <v>23.4</v>
      </c>
      <c r="K49">
        <v>24</v>
      </c>
      <c r="L49">
        <v>0</v>
      </c>
      <c r="M49">
        <v>6.4</v>
      </c>
      <c r="N49" s="6">
        <v>13.5</v>
      </c>
      <c r="O49">
        <v>0</v>
      </c>
      <c r="P49" s="5">
        <v>25.7</v>
      </c>
      <c r="Q49" s="8">
        <v>74.3</v>
      </c>
      <c r="S49" s="14">
        <v>0</v>
      </c>
      <c r="T49" s="14">
        <v>2.86</v>
      </c>
      <c r="U49" s="14">
        <v>2.89</v>
      </c>
      <c r="W49">
        <f t="shared" si="0"/>
        <v>99.200000000000017</v>
      </c>
      <c r="X49">
        <f t="shared" si="1"/>
        <v>100</v>
      </c>
      <c r="Z49">
        <v>7.2</v>
      </c>
      <c r="AA49">
        <v>1</v>
      </c>
      <c r="AB49">
        <v>155</v>
      </c>
    </row>
    <row r="50" spans="1:28">
      <c r="A50" t="s">
        <v>49</v>
      </c>
      <c r="B50" t="s">
        <v>55</v>
      </c>
      <c r="C50" t="s">
        <v>125</v>
      </c>
      <c r="D50">
        <v>9.3000000000000007</v>
      </c>
      <c r="E50">
        <v>3.4</v>
      </c>
      <c r="F50">
        <v>5.4</v>
      </c>
      <c r="G50">
        <v>5.2</v>
      </c>
      <c r="H50">
        <v>0</v>
      </c>
      <c r="I50">
        <v>12</v>
      </c>
      <c r="J50">
        <v>19.5</v>
      </c>
      <c r="K50">
        <v>40.4</v>
      </c>
      <c r="L50">
        <v>0</v>
      </c>
      <c r="M50">
        <v>4.9000000000000004</v>
      </c>
      <c r="N50" s="6">
        <v>48.3</v>
      </c>
      <c r="O50">
        <v>0</v>
      </c>
      <c r="P50" s="5">
        <v>23.2</v>
      </c>
      <c r="Q50" s="8">
        <v>76.8</v>
      </c>
      <c r="S50" s="14">
        <v>0</v>
      </c>
      <c r="T50" s="14">
        <v>2.09</v>
      </c>
      <c r="U50" s="14">
        <v>2.74</v>
      </c>
      <c r="W50">
        <f t="shared" si="0"/>
        <v>100.1</v>
      </c>
      <c r="X50">
        <f t="shared" si="1"/>
        <v>100</v>
      </c>
      <c r="Z50">
        <v>47.2</v>
      </c>
      <c r="AA50">
        <v>22.8</v>
      </c>
      <c r="AB50">
        <v>160</v>
      </c>
    </row>
    <row r="51" spans="1:28">
      <c r="A51" t="s">
        <v>49</v>
      </c>
      <c r="B51" t="s">
        <v>55</v>
      </c>
      <c r="C51" t="s">
        <v>126</v>
      </c>
      <c r="D51">
        <v>9.1999999999999993</v>
      </c>
      <c r="E51">
        <v>3.8</v>
      </c>
      <c r="F51">
        <v>9.1999999999999993</v>
      </c>
      <c r="G51">
        <v>15.8</v>
      </c>
      <c r="H51">
        <v>0</v>
      </c>
      <c r="I51">
        <v>13.7</v>
      </c>
      <c r="J51">
        <v>20.100000000000001</v>
      </c>
      <c r="K51">
        <v>28.2</v>
      </c>
      <c r="L51">
        <v>0</v>
      </c>
      <c r="M51">
        <v>0</v>
      </c>
      <c r="N51" s="6">
        <v>156.9</v>
      </c>
      <c r="O51">
        <v>0</v>
      </c>
      <c r="P51" s="5">
        <v>38</v>
      </c>
      <c r="Q51" s="8">
        <v>62</v>
      </c>
      <c r="S51" s="14">
        <v>0.9</v>
      </c>
      <c r="T51" s="14">
        <v>1.88</v>
      </c>
      <c r="U51" s="14">
        <v>1.81</v>
      </c>
      <c r="W51">
        <f t="shared" si="0"/>
        <v>100.00000000000001</v>
      </c>
      <c r="X51">
        <f t="shared" si="1"/>
        <v>100</v>
      </c>
      <c r="Z51">
        <v>22.8</v>
      </c>
      <c r="AA51">
        <v>35</v>
      </c>
      <c r="AB51">
        <v>37</v>
      </c>
    </row>
    <row r="52" spans="1:28">
      <c r="A52" t="s">
        <v>49</v>
      </c>
      <c r="B52" t="s">
        <v>56</v>
      </c>
      <c r="C52" t="s">
        <v>127</v>
      </c>
      <c r="D52">
        <v>9.1999999999999993</v>
      </c>
      <c r="E52">
        <v>11.3</v>
      </c>
      <c r="F52">
        <v>9.3000000000000007</v>
      </c>
      <c r="G52">
        <v>13.9</v>
      </c>
      <c r="H52">
        <v>0</v>
      </c>
      <c r="I52">
        <v>12</v>
      </c>
      <c r="J52">
        <v>19</v>
      </c>
      <c r="K52">
        <v>23.2</v>
      </c>
      <c r="L52">
        <v>0</v>
      </c>
      <c r="M52">
        <v>0</v>
      </c>
      <c r="N52" s="6">
        <v>188.8</v>
      </c>
      <c r="O52">
        <v>0</v>
      </c>
      <c r="P52" s="5">
        <v>45.8</v>
      </c>
      <c r="Q52" s="8">
        <v>54.2</v>
      </c>
      <c r="S52" s="14">
        <v>4.7699999999999996</v>
      </c>
      <c r="T52" s="14">
        <v>2.3199999999999998</v>
      </c>
      <c r="U52" s="14">
        <v>1.65</v>
      </c>
      <c r="W52">
        <f t="shared" si="0"/>
        <v>97.9</v>
      </c>
      <c r="X52">
        <f t="shared" si="1"/>
        <v>100</v>
      </c>
      <c r="Z52">
        <v>1.8</v>
      </c>
      <c r="AA52">
        <v>3.4</v>
      </c>
      <c r="AB52">
        <v>25</v>
      </c>
    </row>
    <row r="53" spans="1:28">
      <c r="A53" t="s">
        <v>49</v>
      </c>
      <c r="B53" t="s">
        <v>56</v>
      </c>
      <c r="C53" t="s">
        <v>128</v>
      </c>
      <c r="D53">
        <v>5.4</v>
      </c>
      <c r="E53">
        <v>9.3000000000000007</v>
      </c>
      <c r="F53">
        <v>7.7</v>
      </c>
      <c r="G53">
        <v>9.6</v>
      </c>
      <c r="H53">
        <v>0</v>
      </c>
      <c r="I53">
        <v>10.5</v>
      </c>
      <c r="J53">
        <v>18.8</v>
      </c>
      <c r="K53">
        <v>19.399999999999999</v>
      </c>
      <c r="L53">
        <v>2.2999999999999998</v>
      </c>
      <c r="M53">
        <v>0</v>
      </c>
      <c r="N53" s="6">
        <v>226.7</v>
      </c>
      <c r="O53">
        <v>0</v>
      </c>
      <c r="P53" s="5">
        <v>49.1</v>
      </c>
      <c r="Q53" s="8">
        <v>50.9</v>
      </c>
      <c r="S53" s="14">
        <v>3.63</v>
      </c>
      <c r="T53" s="14">
        <v>2.75</v>
      </c>
      <c r="U53" s="14">
        <v>0.08</v>
      </c>
      <c r="W53">
        <f>SUM(D53:M53)</f>
        <v>82.999999999999986</v>
      </c>
      <c r="X53">
        <f t="shared" si="1"/>
        <v>100</v>
      </c>
      <c r="Z53">
        <v>8.8000000000000007</v>
      </c>
      <c r="AA53">
        <v>20</v>
      </c>
      <c r="AB53">
        <v>75</v>
      </c>
    </row>
    <row r="54" spans="1:28">
      <c r="A54" t="s">
        <v>49</v>
      </c>
      <c r="B54" t="s">
        <v>56</v>
      </c>
      <c r="C54" t="s">
        <v>129</v>
      </c>
      <c r="D54">
        <v>4</v>
      </c>
      <c r="E54">
        <v>11.9</v>
      </c>
      <c r="F54">
        <v>10.5</v>
      </c>
      <c r="G54">
        <v>16.2</v>
      </c>
      <c r="H54">
        <v>1.3</v>
      </c>
      <c r="I54">
        <v>11.3</v>
      </c>
      <c r="J54">
        <v>19.8</v>
      </c>
      <c r="K54">
        <v>22.4</v>
      </c>
      <c r="L54">
        <v>0.6</v>
      </c>
      <c r="M54">
        <v>0</v>
      </c>
      <c r="N54" s="6">
        <v>250.9</v>
      </c>
      <c r="O54">
        <v>0</v>
      </c>
      <c r="P54" s="5">
        <v>46</v>
      </c>
      <c r="Q54" s="8">
        <v>54</v>
      </c>
      <c r="S54" s="14">
        <v>4.5199999999999996</v>
      </c>
      <c r="T54" s="14">
        <v>3.7</v>
      </c>
      <c r="U54" s="14">
        <v>0</v>
      </c>
      <c r="W54">
        <f t="shared" si="0"/>
        <v>97.999999999999972</v>
      </c>
      <c r="X54">
        <f t="shared" si="1"/>
        <v>100</v>
      </c>
      <c r="Z54">
        <v>4.8</v>
      </c>
      <c r="AA54">
        <v>11.8</v>
      </c>
      <c r="AB54">
        <v>66</v>
      </c>
    </row>
    <row r="55" spans="1:28">
      <c r="A55" t="s">
        <v>49</v>
      </c>
      <c r="B55" t="s">
        <v>56</v>
      </c>
      <c r="C55" t="s">
        <v>130</v>
      </c>
      <c r="D55">
        <v>6.2</v>
      </c>
      <c r="E55">
        <v>10.9</v>
      </c>
      <c r="F55">
        <v>12.9</v>
      </c>
      <c r="G55">
        <v>10</v>
      </c>
      <c r="H55">
        <v>0.8</v>
      </c>
      <c r="I55">
        <v>14</v>
      </c>
      <c r="J55">
        <v>21.8</v>
      </c>
      <c r="K55">
        <v>19.2</v>
      </c>
      <c r="L55">
        <v>3.8</v>
      </c>
      <c r="M55">
        <v>0</v>
      </c>
      <c r="N55" s="6">
        <v>145.80000000000001</v>
      </c>
      <c r="O55">
        <v>0</v>
      </c>
      <c r="P55" s="5">
        <v>41.3</v>
      </c>
      <c r="Q55" s="8">
        <v>58.7</v>
      </c>
      <c r="S55" s="14">
        <v>2.88</v>
      </c>
      <c r="T55" s="14">
        <v>4.43</v>
      </c>
      <c r="U55" s="14">
        <v>0.83</v>
      </c>
      <c r="W55">
        <f t="shared" si="0"/>
        <v>99.6</v>
      </c>
      <c r="X55">
        <f t="shared" si="1"/>
        <v>100</v>
      </c>
      <c r="Z55">
        <v>3.8</v>
      </c>
      <c r="AA55">
        <v>5.6</v>
      </c>
      <c r="AB55">
        <v>32</v>
      </c>
    </row>
    <row r="56" spans="1:28">
      <c r="A56" t="s">
        <v>49</v>
      </c>
      <c r="B56" t="s">
        <v>56</v>
      </c>
      <c r="C56" t="s">
        <v>57</v>
      </c>
      <c r="D56">
        <v>8.5</v>
      </c>
      <c r="E56">
        <v>12.6</v>
      </c>
      <c r="F56">
        <v>5.4</v>
      </c>
      <c r="G56">
        <v>4.7</v>
      </c>
      <c r="H56">
        <v>1.7</v>
      </c>
      <c r="I56">
        <v>15.3</v>
      </c>
      <c r="J56">
        <v>27.8</v>
      </c>
      <c r="K56">
        <v>18.8</v>
      </c>
      <c r="L56">
        <v>5.0999999999999996</v>
      </c>
      <c r="M56">
        <v>0</v>
      </c>
      <c r="N56" s="6">
        <v>85</v>
      </c>
      <c r="O56">
        <v>0</v>
      </c>
      <c r="P56" s="5">
        <v>33</v>
      </c>
      <c r="Q56" s="8">
        <v>67</v>
      </c>
      <c r="S56" s="14">
        <v>5.69</v>
      </c>
      <c r="T56" s="14">
        <v>6.67</v>
      </c>
      <c r="U56" s="14">
        <v>1.55</v>
      </c>
      <c r="W56">
        <f t="shared" si="0"/>
        <v>99.899999999999991</v>
      </c>
      <c r="X56">
        <f t="shared" si="1"/>
        <v>100</v>
      </c>
      <c r="Z56">
        <v>92.6</v>
      </c>
      <c r="AA56">
        <v>79</v>
      </c>
      <c r="AB56">
        <v>80</v>
      </c>
    </row>
    <row r="57" spans="1:28">
      <c r="A57" t="s">
        <v>49</v>
      </c>
      <c r="B57" t="s">
        <v>56</v>
      </c>
      <c r="C57" t="s">
        <v>58</v>
      </c>
      <c r="D57">
        <v>9.6</v>
      </c>
      <c r="E57">
        <v>17.7</v>
      </c>
      <c r="F57">
        <v>5.6</v>
      </c>
      <c r="G57">
        <v>5.0999999999999996</v>
      </c>
      <c r="H57">
        <v>1</v>
      </c>
      <c r="I57">
        <v>21.9</v>
      </c>
      <c r="J57">
        <v>15.2</v>
      </c>
      <c r="K57">
        <v>21.1</v>
      </c>
      <c r="L57">
        <v>2.1</v>
      </c>
      <c r="M57">
        <v>0</v>
      </c>
      <c r="N57" s="6">
        <v>114.5</v>
      </c>
      <c r="O57">
        <v>0</v>
      </c>
      <c r="P57" s="5">
        <v>39.700000000000003</v>
      </c>
      <c r="Q57" s="8">
        <v>60.3</v>
      </c>
      <c r="S57" s="14">
        <v>5.25</v>
      </c>
      <c r="T57" s="14">
        <v>4.63</v>
      </c>
      <c r="U57" s="14">
        <v>0.8</v>
      </c>
      <c r="W57">
        <f t="shared" si="0"/>
        <v>99.299999999999983</v>
      </c>
      <c r="X57">
        <f t="shared" si="1"/>
        <v>100</v>
      </c>
      <c r="Z57">
        <v>49.8</v>
      </c>
      <c r="AA57">
        <v>57</v>
      </c>
    </row>
    <row r="58" spans="1:28">
      <c r="A58" t="s">
        <v>49</v>
      </c>
      <c r="B58" t="s">
        <v>56</v>
      </c>
      <c r="C58" t="s">
        <v>59</v>
      </c>
      <c r="D58">
        <v>8.1</v>
      </c>
      <c r="E58">
        <v>14.6</v>
      </c>
      <c r="F58">
        <v>7.1</v>
      </c>
      <c r="G58">
        <v>9.8000000000000007</v>
      </c>
      <c r="H58">
        <v>0</v>
      </c>
      <c r="I58">
        <v>21.1</v>
      </c>
      <c r="J58">
        <v>22.5</v>
      </c>
      <c r="K58">
        <v>15</v>
      </c>
      <c r="L58">
        <v>1.3</v>
      </c>
      <c r="M58">
        <v>0</v>
      </c>
      <c r="N58" s="6">
        <v>188</v>
      </c>
      <c r="O58">
        <v>0</v>
      </c>
      <c r="P58" s="5">
        <v>40.1</v>
      </c>
      <c r="Q58" s="8">
        <v>59.9</v>
      </c>
      <c r="S58" s="14">
        <v>1.63</v>
      </c>
      <c r="T58" s="14">
        <v>1.99</v>
      </c>
      <c r="U58" s="14">
        <v>0.66</v>
      </c>
      <c r="W58">
        <f t="shared" si="0"/>
        <v>99.499999999999986</v>
      </c>
      <c r="X58">
        <f t="shared" si="1"/>
        <v>100</v>
      </c>
      <c r="Z58">
        <v>12.6</v>
      </c>
      <c r="AA58">
        <v>23.8</v>
      </c>
    </row>
    <row r="59" spans="1:28">
      <c r="A59" t="s">
        <v>49</v>
      </c>
      <c r="B59" t="s">
        <v>56</v>
      </c>
      <c r="C59" t="s">
        <v>60</v>
      </c>
      <c r="D59">
        <v>8.6</v>
      </c>
      <c r="E59">
        <v>8.4</v>
      </c>
      <c r="F59">
        <v>4.4000000000000004</v>
      </c>
      <c r="G59">
        <v>5.8</v>
      </c>
      <c r="H59">
        <v>0</v>
      </c>
      <c r="I59">
        <v>17.600000000000001</v>
      </c>
      <c r="J59">
        <v>19.3</v>
      </c>
      <c r="K59">
        <v>30.8</v>
      </c>
      <c r="L59">
        <v>1.8</v>
      </c>
      <c r="M59">
        <v>0</v>
      </c>
      <c r="N59" s="6">
        <v>44.6</v>
      </c>
      <c r="O59">
        <v>0</v>
      </c>
      <c r="P59" s="5">
        <v>30.5</v>
      </c>
      <c r="Q59" s="8">
        <v>69.5</v>
      </c>
      <c r="S59" s="14">
        <v>2.95</v>
      </c>
      <c r="T59" s="14">
        <v>5.0199999999999996</v>
      </c>
      <c r="U59" s="14">
        <v>0.34</v>
      </c>
      <c r="W59">
        <f t="shared" si="0"/>
        <v>96.699999999999989</v>
      </c>
      <c r="X59">
        <f t="shared" si="1"/>
        <v>100</v>
      </c>
      <c r="Z59">
        <v>926.2</v>
      </c>
      <c r="AA59">
        <v>412.6</v>
      </c>
    </row>
    <row r="60" spans="1:28">
      <c r="A60" t="s">
        <v>49</v>
      </c>
      <c r="B60" t="s">
        <v>56</v>
      </c>
      <c r="C60" t="s">
        <v>61</v>
      </c>
      <c r="D60">
        <v>8</v>
      </c>
      <c r="E60">
        <v>10.9</v>
      </c>
      <c r="F60">
        <v>7.1</v>
      </c>
      <c r="G60">
        <v>8.6</v>
      </c>
      <c r="H60">
        <v>1.3</v>
      </c>
      <c r="I60">
        <v>20.399999999999999</v>
      </c>
      <c r="J60">
        <v>20.9</v>
      </c>
      <c r="K60">
        <v>19.3</v>
      </c>
      <c r="L60">
        <v>1.9</v>
      </c>
      <c r="M60">
        <v>0</v>
      </c>
      <c r="N60" s="6">
        <v>74.599999999999994</v>
      </c>
      <c r="O60">
        <v>0</v>
      </c>
      <c r="P60" s="5">
        <v>37.5</v>
      </c>
      <c r="Q60" s="8">
        <v>62.5</v>
      </c>
      <c r="S60" s="14">
        <v>4.16</v>
      </c>
      <c r="T60" s="14">
        <v>6.08</v>
      </c>
      <c r="U60" s="14">
        <v>0.73</v>
      </c>
      <c r="W60">
        <f t="shared" si="0"/>
        <v>98.399999999999991</v>
      </c>
      <c r="X60">
        <f t="shared" si="1"/>
        <v>100</v>
      </c>
      <c r="Z60">
        <v>66.599999999999994</v>
      </c>
      <c r="AA60">
        <v>49.8</v>
      </c>
    </row>
    <row r="61" spans="1:28">
      <c r="A61" t="s">
        <v>49</v>
      </c>
      <c r="B61" t="s">
        <v>56</v>
      </c>
      <c r="C61" t="s">
        <v>62</v>
      </c>
      <c r="D61">
        <v>7</v>
      </c>
      <c r="E61">
        <v>16.3</v>
      </c>
      <c r="F61">
        <v>6.1</v>
      </c>
      <c r="G61">
        <v>8.3000000000000007</v>
      </c>
      <c r="H61">
        <v>1.2</v>
      </c>
      <c r="I61">
        <v>16.100000000000001</v>
      </c>
      <c r="J61">
        <v>24</v>
      </c>
      <c r="K61">
        <v>17.600000000000001</v>
      </c>
      <c r="L61">
        <v>2.2999999999999998</v>
      </c>
      <c r="M61">
        <v>0</v>
      </c>
      <c r="N61" s="6">
        <v>101.5</v>
      </c>
      <c r="O61">
        <v>0</v>
      </c>
      <c r="P61" s="5">
        <v>40</v>
      </c>
      <c r="Q61" s="8">
        <v>60</v>
      </c>
      <c r="S61" s="14">
        <v>4.1399999999999997</v>
      </c>
      <c r="T61" s="14">
        <v>6.27</v>
      </c>
      <c r="U61" s="14">
        <v>0.76</v>
      </c>
      <c r="W61">
        <f t="shared" si="0"/>
        <v>98.899999999999991</v>
      </c>
      <c r="X61">
        <f t="shared" si="1"/>
        <v>100</v>
      </c>
      <c r="Z61">
        <v>91.6</v>
      </c>
      <c r="AA61">
        <v>93</v>
      </c>
    </row>
    <row r="62" spans="1:28">
      <c r="A62" t="s">
        <v>49</v>
      </c>
      <c r="B62" t="s">
        <v>56</v>
      </c>
      <c r="C62" t="s">
        <v>131</v>
      </c>
      <c r="D62">
        <v>6.4</v>
      </c>
      <c r="E62">
        <v>15.2</v>
      </c>
      <c r="F62">
        <v>6.3</v>
      </c>
      <c r="G62">
        <v>12.6</v>
      </c>
      <c r="H62">
        <v>0</v>
      </c>
      <c r="I62">
        <v>8</v>
      </c>
      <c r="J62">
        <v>23.8</v>
      </c>
      <c r="K62">
        <v>23.1</v>
      </c>
      <c r="L62">
        <v>1.4</v>
      </c>
      <c r="M62">
        <v>0</v>
      </c>
      <c r="N62" s="6">
        <v>172.4</v>
      </c>
      <c r="O62">
        <v>0</v>
      </c>
      <c r="P62" s="5">
        <v>43.6</v>
      </c>
      <c r="Q62" s="8">
        <v>56.4</v>
      </c>
      <c r="S62" s="14">
        <v>1.24</v>
      </c>
      <c r="T62" s="14">
        <v>4.6500000000000004</v>
      </c>
      <c r="U62" s="14">
        <v>1.02</v>
      </c>
      <c r="W62">
        <f t="shared" si="0"/>
        <v>96.800000000000011</v>
      </c>
      <c r="X62">
        <f t="shared" si="1"/>
        <v>100</v>
      </c>
      <c r="Z62">
        <v>50.8</v>
      </c>
      <c r="AA62">
        <v>87.8</v>
      </c>
    </row>
    <row r="63" spans="1:28">
      <c r="A63" t="s">
        <v>49</v>
      </c>
      <c r="B63" t="s">
        <v>56</v>
      </c>
      <c r="C63" t="s">
        <v>132</v>
      </c>
      <c r="D63">
        <v>8.5</v>
      </c>
      <c r="E63">
        <v>10.4</v>
      </c>
      <c r="F63">
        <v>5.9</v>
      </c>
      <c r="G63">
        <v>12.8</v>
      </c>
      <c r="H63">
        <v>0.8</v>
      </c>
      <c r="I63">
        <v>13.8</v>
      </c>
      <c r="J63">
        <v>22.1</v>
      </c>
      <c r="K63">
        <v>24.2</v>
      </c>
      <c r="L63">
        <v>1.5</v>
      </c>
      <c r="M63">
        <v>0</v>
      </c>
      <c r="N63" s="6">
        <v>151.80000000000001</v>
      </c>
      <c r="O63">
        <v>0</v>
      </c>
      <c r="P63" s="5">
        <v>38.299999999999997</v>
      </c>
      <c r="Q63" s="8">
        <v>61.7</v>
      </c>
      <c r="S63" s="14">
        <v>3.31</v>
      </c>
      <c r="T63" s="14">
        <v>3.33</v>
      </c>
      <c r="U63" s="14">
        <v>0.94</v>
      </c>
      <c r="W63">
        <f t="shared" si="0"/>
        <v>99.999999999999986</v>
      </c>
      <c r="X63">
        <f t="shared" si="1"/>
        <v>100</v>
      </c>
      <c r="Z63">
        <v>8.6</v>
      </c>
      <c r="AA63">
        <v>13</v>
      </c>
    </row>
    <row r="64" spans="1:28">
      <c r="A64" t="s">
        <v>49</v>
      </c>
      <c r="B64" t="s">
        <v>56</v>
      </c>
      <c r="C64" t="s">
        <v>133</v>
      </c>
      <c r="D64">
        <v>9.3000000000000007</v>
      </c>
      <c r="E64">
        <v>11.4</v>
      </c>
      <c r="F64">
        <v>5.2</v>
      </c>
      <c r="G64">
        <v>8.6999999999999993</v>
      </c>
      <c r="H64">
        <v>1.1000000000000001</v>
      </c>
      <c r="I64">
        <v>20.9</v>
      </c>
      <c r="J64">
        <v>17</v>
      </c>
      <c r="K64">
        <v>24.4</v>
      </c>
      <c r="L64">
        <v>2.1</v>
      </c>
      <c r="M64">
        <v>0</v>
      </c>
      <c r="N64" s="6">
        <v>35.299999999999997</v>
      </c>
      <c r="O64">
        <v>0</v>
      </c>
      <c r="P64" s="5">
        <v>36.700000000000003</v>
      </c>
      <c r="Q64" s="8">
        <v>63.3</v>
      </c>
      <c r="S64" s="14">
        <v>2</v>
      </c>
      <c r="T64" s="14">
        <v>5.14</v>
      </c>
      <c r="U64" s="14">
        <v>1.27</v>
      </c>
      <c r="W64">
        <f t="shared" si="0"/>
        <v>100.1</v>
      </c>
      <c r="X64">
        <f t="shared" si="1"/>
        <v>100</v>
      </c>
      <c r="Z64">
        <v>43.8</v>
      </c>
      <c r="AA64">
        <v>15.4</v>
      </c>
    </row>
    <row r="65" spans="1:29">
      <c r="A65" t="s">
        <v>49</v>
      </c>
      <c r="B65" t="s">
        <v>56</v>
      </c>
      <c r="C65" t="s">
        <v>134</v>
      </c>
      <c r="D65">
        <v>9.6</v>
      </c>
      <c r="E65">
        <v>11.2</v>
      </c>
      <c r="F65">
        <v>7.5</v>
      </c>
      <c r="G65">
        <v>7</v>
      </c>
      <c r="H65">
        <v>0.6</v>
      </c>
      <c r="I65">
        <v>13.7</v>
      </c>
      <c r="J65">
        <v>26.5</v>
      </c>
      <c r="K65">
        <v>21.2</v>
      </c>
      <c r="L65">
        <v>2</v>
      </c>
      <c r="M65">
        <v>0</v>
      </c>
      <c r="N65" s="6">
        <v>44.2</v>
      </c>
      <c r="O65">
        <v>0</v>
      </c>
      <c r="P65" s="5">
        <v>36.6</v>
      </c>
      <c r="Q65" s="8">
        <v>63.4</v>
      </c>
      <c r="S65" s="14">
        <v>2.08</v>
      </c>
      <c r="T65" s="14">
        <v>3.04</v>
      </c>
      <c r="U65" s="14">
        <v>0.33</v>
      </c>
      <c r="W65">
        <f t="shared" si="0"/>
        <v>99.3</v>
      </c>
      <c r="X65">
        <f t="shared" si="1"/>
        <v>100</v>
      </c>
      <c r="Z65">
        <v>26.4</v>
      </c>
      <c r="AA65">
        <v>11.6</v>
      </c>
      <c r="AB65">
        <v>25</v>
      </c>
    </row>
    <row r="66" spans="1:29">
      <c r="A66" t="s">
        <v>49</v>
      </c>
      <c r="B66" t="s">
        <v>56</v>
      </c>
      <c r="C66" t="s">
        <v>135</v>
      </c>
      <c r="D66">
        <v>10.7</v>
      </c>
      <c r="E66">
        <v>7.6</v>
      </c>
      <c r="F66">
        <v>6.7</v>
      </c>
      <c r="G66">
        <v>7.3</v>
      </c>
      <c r="H66">
        <v>0</v>
      </c>
      <c r="I66">
        <v>18</v>
      </c>
      <c r="J66">
        <v>21.2</v>
      </c>
      <c r="K66">
        <v>24.5</v>
      </c>
      <c r="L66">
        <v>1.7</v>
      </c>
      <c r="M66">
        <v>0</v>
      </c>
      <c r="N66" s="6">
        <v>49.2</v>
      </c>
      <c r="O66">
        <v>0</v>
      </c>
      <c r="P66" s="5">
        <v>34.6</v>
      </c>
      <c r="Q66" s="8">
        <v>65.400000000000006</v>
      </c>
      <c r="S66" s="14">
        <v>3.26</v>
      </c>
      <c r="T66" s="14">
        <v>2.1800000000000002</v>
      </c>
      <c r="U66" s="14">
        <v>0.08</v>
      </c>
      <c r="W66">
        <f t="shared" si="0"/>
        <v>97.7</v>
      </c>
      <c r="X66">
        <f t="shared" si="1"/>
        <v>100</v>
      </c>
      <c r="Z66">
        <v>129.4</v>
      </c>
      <c r="AA66">
        <v>63.6</v>
      </c>
      <c r="AB66">
        <v>89</v>
      </c>
    </row>
    <row r="67" spans="1:29">
      <c r="A67" t="s">
        <v>49</v>
      </c>
      <c r="B67" t="s">
        <v>56</v>
      </c>
      <c r="C67" t="s">
        <v>136</v>
      </c>
      <c r="D67">
        <v>3.7</v>
      </c>
      <c r="E67">
        <v>12</v>
      </c>
      <c r="F67">
        <v>10.4</v>
      </c>
      <c r="G67">
        <v>11.1</v>
      </c>
      <c r="H67">
        <v>2.2000000000000002</v>
      </c>
      <c r="I67">
        <v>7</v>
      </c>
      <c r="J67">
        <v>26.4</v>
      </c>
      <c r="K67">
        <v>25.5</v>
      </c>
      <c r="L67">
        <v>0.4</v>
      </c>
      <c r="M67">
        <v>0</v>
      </c>
      <c r="N67" s="6">
        <v>227.2</v>
      </c>
      <c r="O67">
        <v>0</v>
      </c>
      <c r="P67" s="5">
        <v>40.700000000000003</v>
      </c>
      <c r="Q67" s="8">
        <v>59.3</v>
      </c>
      <c r="S67" s="14">
        <v>3.87</v>
      </c>
      <c r="T67" s="14">
        <v>4.6100000000000003</v>
      </c>
      <c r="U67" s="14">
        <v>0.11</v>
      </c>
      <c r="W67">
        <f t="shared" si="0"/>
        <v>98.700000000000017</v>
      </c>
      <c r="X67">
        <f t="shared" si="1"/>
        <v>100</v>
      </c>
      <c r="Z67">
        <v>10.6</v>
      </c>
      <c r="AA67">
        <v>24</v>
      </c>
    </row>
    <row r="68" spans="1:29">
      <c r="A68" t="s">
        <v>49</v>
      </c>
      <c r="B68" t="s">
        <v>56</v>
      </c>
      <c r="C68" t="s">
        <v>137</v>
      </c>
      <c r="D68">
        <v>2.2000000000000002</v>
      </c>
      <c r="E68">
        <v>13.9</v>
      </c>
      <c r="F68">
        <v>8.5</v>
      </c>
      <c r="G68">
        <v>14.2</v>
      </c>
      <c r="H68">
        <v>1.5</v>
      </c>
      <c r="I68">
        <v>8.6999999999999993</v>
      </c>
      <c r="J68">
        <v>24.6</v>
      </c>
      <c r="K68">
        <v>24.9</v>
      </c>
      <c r="L68">
        <v>0.9</v>
      </c>
      <c r="M68">
        <v>0</v>
      </c>
      <c r="N68" s="6">
        <v>259.39999999999998</v>
      </c>
      <c r="O68">
        <v>0</v>
      </c>
      <c r="P68" s="5">
        <v>40.9</v>
      </c>
      <c r="Q68" s="8">
        <v>59.1</v>
      </c>
      <c r="S68" s="14">
        <v>3.08</v>
      </c>
      <c r="T68" s="14">
        <v>5.49</v>
      </c>
      <c r="U68" s="14">
        <v>0.2</v>
      </c>
      <c r="W68">
        <f t="shared" si="0"/>
        <v>99.4</v>
      </c>
      <c r="X68">
        <f t="shared" si="1"/>
        <v>100</v>
      </c>
      <c r="Z68">
        <v>44</v>
      </c>
      <c r="AA68">
        <v>114.4</v>
      </c>
    </row>
    <row r="69" spans="1:29">
      <c r="A69" t="s">
        <v>49</v>
      </c>
      <c r="B69" t="s">
        <v>56</v>
      </c>
      <c r="C69" t="s">
        <v>138</v>
      </c>
      <c r="D69">
        <v>3.7</v>
      </c>
      <c r="E69">
        <v>7.8</v>
      </c>
      <c r="F69">
        <v>5.0999999999999996</v>
      </c>
      <c r="G69">
        <v>10.1</v>
      </c>
      <c r="H69">
        <v>1.1000000000000001</v>
      </c>
      <c r="I69">
        <v>8.1</v>
      </c>
      <c r="J69">
        <v>22</v>
      </c>
      <c r="K69">
        <v>39.299999999999997</v>
      </c>
      <c r="L69">
        <v>2.8</v>
      </c>
      <c r="M69">
        <v>0</v>
      </c>
      <c r="N69" s="6">
        <v>172.4</v>
      </c>
      <c r="O69">
        <v>0</v>
      </c>
      <c r="P69" s="5">
        <v>27.7</v>
      </c>
      <c r="Q69" s="8">
        <v>72.3</v>
      </c>
      <c r="S69" s="14">
        <v>2.0299999999999998</v>
      </c>
      <c r="T69" s="14">
        <v>2.61</v>
      </c>
      <c r="U69" s="14">
        <v>0.12</v>
      </c>
      <c r="W69">
        <f t="shared" si="0"/>
        <v>100</v>
      </c>
      <c r="X69">
        <f t="shared" si="1"/>
        <v>100</v>
      </c>
      <c r="Z69">
        <v>98.4</v>
      </c>
      <c r="AA69">
        <v>165.6</v>
      </c>
      <c r="AC69">
        <v>700</v>
      </c>
    </row>
    <row r="70" spans="1:29">
      <c r="A70" t="s">
        <v>49</v>
      </c>
      <c r="B70" t="s">
        <v>56</v>
      </c>
      <c r="C70" t="s">
        <v>139</v>
      </c>
      <c r="D70">
        <v>4.2</v>
      </c>
      <c r="E70">
        <v>11.6</v>
      </c>
      <c r="F70">
        <v>13.8</v>
      </c>
      <c r="G70">
        <v>13.6</v>
      </c>
      <c r="H70">
        <v>1.3</v>
      </c>
      <c r="I70">
        <v>10</v>
      </c>
      <c r="J70">
        <v>18.600000000000001</v>
      </c>
      <c r="K70">
        <v>23.3</v>
      </c>
      <c r="L70">
        <v>1.7</v>
      </c>
      <c r="M70">
        <v>0</v>
      </c>
      <c r="N70" s="6">
        <v>373.2</v>
      </c>
      <c r="O70">
        <v>0</v>
      </c>
      <c r="P70" s="5">
        <v>46.4</v>
      </c>
      <c r="Q70" s="8">
        <v>53.6</v>
      </c>
      <c r="S70" s="14">
        <v>4.2699999999999996</v>
      </c>
      <c r="T70" s="14">
        <v>4.2300000000000004</v>
      </c>
      <c r="U70" s="14">
        <v>0.15</v>
      </c>
      <c r="W70">
        <f t="shared" si="0"/>
        <v>98.1</v>
      </c>
      <c r="X70">
        <f t="shared" si="1"/>
        <v>100</v>
      </c>
      <c r="Z70">
        <v>33.799999999999997</v>
      </c>
      <c r="AA70">
        <v>126.4</v>
      </c>
    </row>
    <row r="71" spans="1:29">
      <c r="A71" t="s">
        <v>64</v>
      </c>
      <c r="B71" t="s">
        <v>63</v>
      </c>
      <c r="C71" t="s">
        <v>140</v>
      </c>
      <c r="D71">
        <v>0</v>
      </c>
      <c r="E71">
        <v>0</v>
      </c>
      <c r="F71">
        <v>0</v>
      </c>
      <c r="G71">
        <v>0</v>
      </c>
      <c r="H71">
        <v>0</v>
      </c>
      <c r="I71">
        <v>28.6</v>
      </c>
      <c r="J71">
        <v>0</v>
      </c>
      <c r="K71">
        <v>29.7</v>
      </c>
      <c r="L71">
        <v>0</v>
      </c>
      <c r="M71">
        <v>0</v>
      </c>
      <c r="N71" s="6">
        <v>27.3</v>
      </c>
      <c r="O71">
        <v>0</v>
      </c>
      <c r="P71" s="5">
        <v>41.8</v>
      </c>
      <c r="Q71" s="8">
        <v>58.2</v>
      </c>
      <c r="W71">
        <f t="shared" si="0"/>
        <v>58.3</v>
      </c>
      <c r="X71">
        <f t="shared" si="1"/>
        <v>100</v>
      </c>
      <c r="Z71">
        <v>109.1</v>
      </c>
      <c r="AA71">
        <v>19.8</v>
      </c>
      <c r="AB71">
        <v>120</v>
      </c>
    </row>
    <row r="73" spans="1:29" s="1" customFormat="1">
      <c r="A73" s="17" t="s">
        <v>194</v>
      </c>
      <c r="B73" s="17"/>
      <c r="C73" s="17"/>
      <c r="D73" s="17"/>
      <c r="E73" s="17"/>
      <c r="F73" s="17"/>
      <c r="G73" s="17"/>
      <c r="H73" s="17"/>
      <c r="I73" s="17"/>
      <c r="J73" s="17"/>
      <c r="N73" s="13"/>
      <c r="O73" s="13"/>
      <c r="P73" s="13"/>
      <c r="Q73" s="13"/>
      <c r="R73" s="13"/>
      <c r="S73" s="20" t="s">
        <v>147</v>
      </c>
      <c r="T73" s="20"/>
      <c r="U73" s="20"/>
    </row>
    <row r="74" spans="1:29">
      <c r="N74" s="7"/>
      <c r="O74" s="7"/>
      <c r="P74" s="7"/>
      <c r="Q74" s="7"/>
      <c r="S74" s="20" t="s">
        <v>146</v>
      </c>
      <c r="T74" s="20"/>
      <c r="U74" s="13" t="s">
        <v>149</v>
      </c>
    </row>
    <row r="75" spans="1:29" s="3" customFormat="1">
      <c r="A75" s="3" t="s">
        <v>48</v>
      </c>
      <c r="B75" s="3" t="s">
        <v>4</v>
      </c>
      <c r="C75" s="3" t="s">
        <v>65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9" t="s">
        <v>15</v>
      </c>
      <c r="O75" s="3" t="s">
        <v>16</v>
      </c>
      <c r="P75" s="10" t="s">
        <v>17</v>
      </c>
      <c r="Q75" s="11" t="s">
        <v>18</v>
      </c>
      <c r="S75" s="3" t="s">
        <v>143</v>
      </c>
      <c r="T75" s="3" t="s">
        <v>144</v>
      </c>
      <c r="U75" s="3" t="s">
        <v>145</v>
      </c>
      <c r="W75" s="3" t="s">
        <v>68</v>
      </c>
      <c r="X75" s="3" t="s">
        <v>69</v>
      </c>
      <c r="Z75" s="3" t="s">
        <v>19</v>
      </c>
      <c r="AA75" s="3" t="s">
        <v>21</v>
      </c>
      <c r="AB75" s="3" t="s">
        <v>20</v>
      </c>
      <c r="AC75" s="3" t="s">
        <v>141</v>
      </c>
    </row>
    <row r="76" spans="1:29">
      <c r="A76" t="s">
        <v>49</v>
      </c>
      <c r="B76" t="s">
        <v>47</v>
      </c>
      <c r="C76" t="s">
        <v>86</v>
      </c>
      <c r="D76">
        <f>(D9/100)*Z9</f>
        <v>0.59359999999999991</v>
      </c>
      <c r="E76">
        <f>(E9/100)*Z9</f>
        <v>2.9256000000000002</v>
      </c>
      <c r="F76">
        <f>(F9/100)*Z9</f>
        <v>1.3992</v>
      </c>
      <c r="G76">
        <f>(G9/100)*Z9</f>
        <v>1.1341999999999999</v>
      </c>
      <c r="H76">
        <f>(H9/100)*Z9</f>
        <v>0</v>
      </c>
      <c r="I76">
        <f>(I9/100)*Z9</f>
        <v>0.90100000000000002</v>
      </c>
      <c r="J76">
        <f>(J9/100)*Z9</f>
        <v>1.6536</v>
      </c>
      <c r="K76">
        <f>(K9/100)*Z9</f>
        <v>1.696</v>
      </c>
      <c r="L76">
        <f>(L9/100)*Z9</f>
        <v>0</v>
      </c>
      <c r="M76">
        <f>(M9/100)*Z9</f>
        <v>0.29679999999999995</v>
      </c>
      <c r="N76">
        <f>(N9/100)*Z9</f>
        <v>40.110399999999998</v>
      </c>
      <c r="O76">
        <f>(O9/100)*Z9</f>
        <v>2.12E-2</v>
      </c>
      <c r="P76">
        <f>(P9/100)*Z9</f>
        <v>6.0526000000000009</v>
      </c>
      <c r="Q76">
        <f>(Q9/100)*Z9</f>
        <v>4.5473999999999997</v>
      </c>
      <c r="S76">
        <f>(S9/100)*Z9</f>
        <v>0.82255999999999996</v>
      </c>
      <c r="W76">
        <f>SUM(D76:M76)</f>
        <v>10.599999999999998</v>
      </c>
      <c r="X76">
        <f>SUM(P76:Q76)</f>
        <v>10.600000000000001</v>
      </c>
      <c r="Z76">
        <v>10.6</v>
      </c>
      <c r="AA76">
        <v>36.4</v>
      </c>
      <c r="AB76">
        <v>66</v>
      </c>
    </row>
    <row r="77" spans="1:29">
      <c r="A77" t="s">
        <v>50</v>
      </c>
      <c r="B77" t="s">
        <v>51</v>
      </c>
      <c r="C77" t="s">
        <v>87</v>
      </c>
      <c r="D77">
        <f t="shared" ref="D77:D138" si="2">(D10/100)*Z10</f>
        <v>0.217</v>
      </c>
      <c r="E77">
        <f t="shared" ref="E77:E138" si="3">(E10/100)*Z10</f>
        <v>0.99399999999999988</v>
      </c>
      <c r="F77">
        <f t="shared" ref="F77:F138" si="4">(F10/100)*Z10</f>
        <v>1.071</v>
      </c>
      <c r="G77">
        <f t="shared" ref="G77:G138" si="5">(G10/100)*Z10</f>
        <v>1.0920000000000001</v>
      </c>
      <c r="H77">
        <f t="shared" ref="H77:H138" si="6">(H10/100)*Z10</f>
        <v>0</v>
      </c>
      <c r="I77">
        <f t="shared" ref="I77:I138" si="7">(I10/100)*Z10</f>
        <v>0.78399999999999992</v>
      </c>
      <c r="J77">
        <f t="shared" ref="J77:J138" si="8">(J10/100)*Z10</f>
        <v>1.1970000000000001</v>
      </c>
      <c r="K77">
        <f t="shared" ref="K77:K138" si="9">(K10/100)*Z10</f>
        <v>1.4139999999999999</v>
      </c>
      <c r="L77">
        <f t="shared" ref="L77:L138" si="10">(L10/100)*Z10</f>
        <v>0</v>
      </c>
      <c r="M77">
        <f t="shared" ref="M77:M138" si="11">(M10/100)*Z10</f>
        <v>0.18900000000000003</v>
      </c>
      <c r="N77">
        <f t="shared" ref="N77:N138" si="12">(N10/100)*Z10</f>
        <v>15.666</v>
      </c>
      <c r="O77">
        <f t="shared" ref="O77:O138" si="13">(O10/100)*Z10</f>
        <v>7.7000000000000013E-2</v>
      </c>
      <c r="P77">
        <f t="shared" ref="P77:P138" si="14">(P10/100)*Z10</f>
        <v>3.4090000000000003</v>
      </c>
      <c r="Q77">
        <f t="shared" ref="Q77:Q137" si="15">(Q10/100)*Z10</f>
        <v>3.5910000000000002</v>
      </c>
      <c r="W77">
        <f t="shared" ref="W77:W119" si="16">SUM(D77:M77)</f>
        <v>6.9580000000000002</v>
      </c>
      <c r="X77">
        <f t="shared" ref="X77:X138" si="17">SUM(P77:Q77)</f>
        <v>7</v>
      </c>
      <c r="Z77">
        <v>7</v>
      </c>
      <c r="AA77">
        <v>15.6</v>
      </c>
      <c r="AB77">
        <v>21</v>
      </c>
    </row>
    <row r="78" spans="1:29">
      <c r="A78" t="s">
        <v>50</v>
      </c>
      <c r="B78" t="s">
        <v>52</v>
      </c>
      <c r="C78" t="s">
        <v>88</v>
      </c>
      <c r="D78">
        <f t="shared" si="2"/>
        <v>2.2932000000000001</v>
      </c>
      <c r="E78">
        <f t="shared" si="3"/>
        <v>38.493000000000002</v>
      </c>
      <c r="F78">
        <f t="shared" si="4"/>
        <v>11.466000000000001</v>
      </c>
      <c r="G78">
        <f t="shared" si="5"/>
        <v>20.6388</v>
      </c>
      <c r="H78">
        <f t="shared" si="6"/>
        <v>2.1294000000000004</v>
      </c>
      <c r="I78">
        <f t="shared" si="7"/>
        <v>9.9918000000000013</v>
      </c>
      <c r="J78">
        <f t="shared" si="8"/>
        <v>26.699400000000004</v>
      </c>
      <c r="K78">
        <f t="shared" si="9"/>
        <v>42.588000000000001</v>
      </c>
      <c r="L78">
        <f t="shared" si="10"/>
        <v>2.9484000000000004</v>
      </c>
      <c r="M78">
        <f t="shared" si="11"/>
        <v>5.7330000000000005</v>
      </c>
      <c r="N78">
        <f t="shared" si="12"/>
        <v>232.43220000000002</v>
      </c>
      <c r="O78">
        <f t="shared" si="13"/>
        <v>0</v>
      </c>
      <c r="P78">
        <f t="shared" si="14"/>
        <v>76.003200000000007</v>
      </c>
      <c r="Q78">
        <f t="shared" si="15"/>
        <v>87.796800000000005</v>
      </c>
      <c r="S78">
        <f t="shared" ref="S78" si="18">(S11/100)*Z11</f>
        <v>5.5200600000000009</v>
      </c>
      <c r="T78">
        <f>(T11/100)*Z11</f>
        <v>1.94922</v>
      </c>
      <c r="U78"/>
      <c r="W78">
        <f t="shared" si="16"/>
        <v>162.98099999999999</v>
      </c>
      <c r="X78">
        <f t="shared" si="17"/>
        <v>163.80000000000001</v>
      </c>
      <c r="Z78">
        <v>163.80000000000001</v>
      </c>
      <c r="AA78">
        <v>232.4</v>
      </c>
      <c r="AB78">
        <v>80</v>
      </c>
    </row>
    <row r="79" spans="1:29">
      <c r="A79" t="s">
        <v>50</v>
      </c>
      <c r="B79" t="s">
        <v>53</v>
      </c>
      <c r="C79" t="s">
        <v>89</v>
      </c>
      <c r="D79">
        <f t="shared" si="2"/>
        <v>0.21779999999999999</v>
      </c>
      <c r="E79">
        <f t="shared" si="3"/>
        <v>0.98999999999999988</v>
      </c>
      <c r="F79">
        <f t="shared" si="4"/>
        <v>0.62039999999999995</v>
      </c>
      <c r="G79">
        <f t="shared" si="5"/>
        <v>0.77880000000000005</v>
      </c>
      <c r="H79">
        <f t="shared" si="6"/>
        <v>5.9400000000000001E-2</v>
      </c>
      <c r="I79">
        <f t="shared" si="7"/>
        <v>0.57419999999999993</v>
      </c>
      <c r="J79">
        <f t="shared" si="8"/>
        <v>1.3529999999999998</v>
      </c>
      <c r="K79">
        <f t="shared" si="9"/>
        <v>1.7556</v>
      </c>
      <c r="L79">
        <f t="shared" si="10"/>
        <v>8.5800000000000001E-2</v>
      </c>
      <c r="M79">
        <f t="shared" si="11"/>
        <v>0.15839999999999999</v>
      </c>
      <c r="N79">
        <f t="shared" si="12"/>
        <v>15.014999999999999</v>
      </c>
      <c r="O79">
        <f t="shared" si="13"/>
        <v>0</v>
      </c>
      <c r="P79">
        <f t="shared" si="14"/>
        <v>2.673</v>
      </c>
      <c r="Q79">
        <f t="shared" si="15"/>
        <v>3.9269999999999996</v>
      </c>
      <c r="S79">
        <f t="shared" ref="S79" si="19">(S12/100)*Z12</f>
        <v>0.19403999999999999</v>
      </c>
      <c r="T79">
        <f t="shared" ref="T79:T137" si="20">(T12/100)*Z12</f>
        <v>0.36234</v>
      </c>
      <c r="U79"/>
      <c r="W79">
        <f t="shared" si="16"/>
        <v>6.5933999999999999</v>
      </c>
      <c r="X79">
        <f t="shared" si="17"/>
        <v>6.6</v>
      </c>
      <c r="Z79">
        <v>6.6</v>
      </c>
      <c r="AA79">
        <v>14.8</v>
      </c>
      <c r="AB79">
        <v>60</v>
      </c>
    </row>
    <row r="80" spans="1:29">
      <c r="A80" t="s">
        <v>50</v>
      </c>
      <c r="B80" t="s">
        <v>53</v>
      </c>
      <c r="C80" t="s">
        <v>90</v>
      </c>
      <c r="D80">
        <f t="shared" si="2"/>
        <v>0.11560000000000001</v>
      </c>
      <c r="E80">
        <f t="shared" si="3"/>
        <v>0.60520000000000007</v>
      </c>
      <c r="F80">
        <f t="shared" si="4"/>
        <v>0.44540000000000002</v>
      </c>
      <c r="G80">
        <f t="shared" si="5"/>
        <v>0.44880000000000003</v>
      </c>
      <c r="H80">
        <f t="shared" si="6"/>
        <v>2.7199999999999998E-2</v>
      </c>
      <c r="I80">
        <f t="shared" si="7"/>
        <v>0.32300000000000001</v>
      </c>
      <c r="J80">
        <f t="shared" si="8"/>
        <v>0.58479999999999999</v>
      </c>
      <c r="K80">
        <f t="shared" si="9"/>
        <v>0.74119999999999997</v>
      </c>
      <c r="L80">
        <f t="shared" si="10"/>
        <v>1.0200000000000001E-2</v>
      </c>
      <c r="M80">
        <f t="shared" si="11"/>
        <v>9.8599999999999993E-2</v>
      </c>
      <c r="N80">
        <f t="shared" si="12"/>
        <v>9.9857999999999993</v>
      </c>
      <c r="O80">
        <f t="shared" si="13"/>
        <v>6.7999999999999996E-3</v>
      </c>
      <c r="P80">
        <f t="shared" si="14"/>
        <v>1.6388</v>
      </c>
      <c r="Q80">
        <f t="shared" si="15"/>
        <v>1.7612000000000001</v>
      </c>
      <c r="S80">
        <f t="shared" ref="S80" si="21">(S13/100)*Z13</f>
        <v>0.12546000000000002</v>
      </c>
      <c r="T80">
        <f t="shared" si="20"/>
        <v>0.21249999999999999</v>
      </c>
      <c r="U80"/>
      <c r="W80">
        <f t="shared" si="16"/>
        <v>3.4</v>
      </c>
      <c r="X80">
        <f t="shared" si="17"/>
        <v>3.4000000000000004</v>
      </c>
      <c r="Z80">
        <v>3.4</v>
      </c>
      <c r="AA80">
        <v>9.1999999999999993</v>
      </c>
      <c r="AB80">
        <v>11</v>
      </c>
    </row>
    <row r="81" spans="1:28">
      <c r="A81" t="s">
        <v>50</v>
      </c>
      <c r="B81" t="s">
        <v>53</v>
      </c>
      <c r="C81" t="s">
        <v>91</v>
      </c>
      <c r="D81">
        <f t="shared" si="2"/>
        <v>0.2576</v>
      </c>
      <c r="E81">
        <f t="shared" si="3"/>
        <v>0.6048</v>
      </c>
      <c r="F81">
        <f t="shared" si="4"/>
        <v>0.62719999999999987</v>
      </c>
      <c r="G81">
        <f t="shared" si="5"/>
        <v>0.5544</v>
      </c>
      <c r="H81">
        <f t="shared" si="6"/>
        <v>6.1600000000000002E-2</v>
      </c>
      <c r="I81">
        <f t="shared" si="7"/>
        <v>0.73360000000000003</v>
      </c>
      <c r="J81">
        <f t="shared" si="8"/>
        <v>1.0583999999999998</v>
      </c>
      <c r="K81">
        <f t="shared" si="9"/>
        <v>1.3832</v>
      </c>
      <c r="L81">
        <f t="shared" si="10"/>
        <v>0.11199999999999999</v>
      </c>
      <c r="M81">
        <f t="shared" si="11"/>
        <v>0.20720000000000002</v>
      </c>
      <c r="N81">
        <f t="shared" si="12"/>
        <v>13.036800000000001</v>
      </c>
      <c r="O81">
        <f t="shared" si="13"/>
        <v>0</v>
      </c>
      <c r="P81">
        <f t="shared" si="14"/>
        <v>2.1055999999999999</v>
      </c>
      <c r="Q81">
        <f t="shared" si="15"/>
        <v>3.4943999999999997</v>
      </c>
      <c r="S81">
        <f t="shared" ref="S81" si="22">(S14/100)*Z14</f>
        <v>0.12432</v>
      </c>
      <c r="T81">
        <f t="shared" si="20"/>
        <v>0.25535999999999998</v>
      </c>
      <c r="U81"/>
      <c r="W81">
        <f t="shared" si="16"/>
        <v>5.6</v>
      </c>
      <c r="X81">
        <f t="shared" si="17"/>
        <v>5.6</v>
      </c>
      <c r="Z81">
        <v>5.6</v>
      </c>
      <c r="AA81">
        <v>12.6</v>
      </c>
      <c r="AB81">
        <v>23</v>
      </c>
    </row>
    <row r="82" spans="1:28">
      <c r="A82" t="s">
        <v>50</v>
      </c>
      <c r="B82" t="s">
        <v>54</v>
      </c>
      <c r="C82" t="s">
        <v>92</v>
      </c>
      <c r="D82">
        <f t="shared" si="2"/>
        <v>0.71500000000000008</v>
      </c>
      <c r="E82">
        <f t="shared" si="3"/>
        <v>13.39</v>
      </c>
      <c r="F82">
        <f t="shared" si="4"/>
        <v>7.085</v>
      </c>
      <c r="G82">
        <f t="shared" si="5"/>
        <v>7.8650000000000002</v>
      </c>
      <c r="H82">
        <f t="shared" si="6"/>
        <v>0.45499999999999996</v>
      </c>
      <c r="I82">
        <f t="shared" si="7"/>
        <v>8.2550000000000008</v>
      </c>
      <c r="J82">
        <f t="shared" si="8"/>
        <v>12.22</v>
      </c>
      <c r="K82">
        <f t="shared" si="9"/>
        <v>11.18</v>
      </c>
      <c r="L82">
        <f t="shared" si="10"/>
        <v>1.2349999999999999</v>
      </c>
      <c r="M82">
        <f t="shared" si="11"/>
        <v>2.4699999999999998</v>
      </c>
      <c r="N82">
        <f>(N15/100)*Z15</f>
        <v>218.4</v>
      </c>
      <c r="O82">
        <f t="shared" si="13"/>
        <v>0.13</v>
      </c>
      <c r="P82">
        <f t="shared" si="14"/>
        <v>29.705000000000002</v>
      </c>
      <c r="Q82">
        <f t="shared" si="15"/>
        <v>35.294999999999995</v>
      </c>
      <c r="S82">
        <f t="shared" ref="S82" si="23">(S15/100)*Z15</f>
        <v>1.8849999999999998</v>
      </c>
      <c r="T82">
        <f t="shared" si="20"/>
        <v>6.2075000000000005</v>
      </c>
      <c r="U82"/>
      <c r="W82">
        <f t="shared" si="16"/>
        <v>64.87</v>
      </c>
      <c r="X82">
        <f t="shared" si="17"/>
        <v>65</v>
      </c>
      <c r="Z82">
        <v>65</v>
      </c>
      <c r="AA82">
        <v>218.6</v>
      </c>
      <c r="AB82">
        <v>50</v>
      </c>
    </row>
    <row r="83" spans="1:28">
      <c r="A83" t="s">
        <v>50</v>
      </c>
      <c r="B83" t="s">
        <v>54</v>
      </c>
      <c r="C83" t="s">
        <v>93</v>
      </c>
      <c r="D83">
        <f t="shared" si="2"/>
        <v>0.42920000000000003</v>
      </c>
      <c r="E83">
        <f t="shared" si="3"/>
        <v>2.0531999999999999</v>
      </c>
      <c r="F83">
        <f t="shared" si="4"/>
        <v>0.95119999999999982</v>
      </c>
      <c r="G83">
        <f t="shared" si="5"/>
        <v>1.5196000000000001</v>
      </c>
      <c r="H83">
        <f t="shared" si="6"/>
        <v>0.16239999999999999</v>
      </c>
      <c r="I83">
        <f t="shared" si="7"/>
        <v>1.276</v>
      </c>
      <c r="J83">
        <f t="shared" si="8"/>
        <v>2.1227999999999998</v>
      </c>
      <c r="K83">
        <f t="shared" si="9"/>
        <v>2.4359999999999999</v>
      </c>
      <c r="L83">
        <f t="shared" si="10"/>
        <v>0.23199999999999998</v>
      </c>
      <c r="M83">
        <f t="shared" si="11"/>
        <v>0.39440000000000003</v>
      </c>
      <c r="N83">
        <f t="shared" si="12"/>
        <v>19.557599999999997</v>
      </c>
      <c r="O83">
        <f t="shared" si="13"/>
        <v>0</v>
      </c>
      <c r="P83">
        <f t="shared" si="14"/>
        <v>5.1504000000000003</v>
      </c>
      <c r="Q83">
        <f t="shared" si="15"/>
        <v>6.4496000000000002</v>
      </c>
      <c r="S83">
        <f t="shared" ref="S83" si="24">(S16/100)*Z16</f>
        <v>0.32595999999999997</v>
      </c>
      <c r="T83">
        <f t="shared" si="20"/>
        <v>0.97440000000000004</v>
      </c>
      <c r="U83"/>
      <c r="W83">
        <f t="shared" si="16"/>
        <v>11.576799999999999</v>
      </c>
      <c r="X83">
        <f t="shared" si="17"/>
        <v>11.600000000000001</v>
      </c>
      <c r="Z83">
        <v>11.6</v>
      </c>
      <c r="AA83">
        <v>17</v>
      </c>
      <c r="AB83">
        <v>75</v>
      </c>
    </row>
    <row r="84" spans="1:28">
      <c r="A84" t="s">
        <v>50</v>
      </c>
      <c r="B84" t="s">
        <v>54</v>
      </c>
      <c r="C84" t="s">
        <v>94</v>
      </c>
      <c r="D84">
        <f t="shared" si="2"/>
        <v>0.27700000000000002</v>
      </c>
      <c r="E84">
        <f t="shared" si="3"/>
        <v>12.7974</v>
      </c>
      <c r="F84">
        <f t="shared" si="4"/>
        <v>7.5344000000000007</v>
      </c>
      <c r="G84">
        <f t="shared" si="5"/>
        <v>5.983200000000001</v>
      </c>
      <c r="H84">
        <f t="shared" si="6"/>
        <v>0.94180000000000008</v>
      </c>
      <c r="I84">
        <f t="shared" si="7"/>
        <v>2.8253999999999997</v>
      </c>
      <c r="J84">
        <f t="shared" si="8"/>
        <v>9.9719999999999995</v>
      </c>
      <c r="K84">
        <f t="shared" si="9"/>
        <v>11.356999999999999</v>
      </c>
      <c r="L84">
        <f t="shared" si="10"/>
        <v>1.1080000000000001</v>
      </c>
      <c r="M84">
        <f t="shared" si="11"/>
        <v>2.5484</v>
      </c>
      <c r="N84">
        <f t="shared" si="12"/>
        <v>205.75559999999999</v>
      </c>
      <c r="O84">
        <f t="shared" si="13"/>
        <v>0</v>
      </c>
      <c r="P84">
        <f t="shared" si="14"/>
        <v>27.589199999999998</v>
      </c>
      <c r="Q84">
        <f t="shared" si="15"/>
        <v>27.8108</v>
      </c>
      <c r="S84">
        <f t="shared" ref="S84" si="25">(S17/100)*Z17</f>
        <v>2.1273599999999999</v>
      </c>
      <c r="T84">
        <f t="shared" si="20"/>
        <v>0.74790000000000012</v>
      </c>
      <c r="U84"/>
      <c r="W84">
        <f t="shared" si="16"/>
        <v>55.344599999999993</v>
      </c>
      <c r="X84">
        <f t="shared" si="17"/>
        <v>55.4</v>
      </c>
      <c r="Z84">
        <v>55.4</v>
      </c>
      <c r="AA84">
        <v>205.8</v>
      </c>
      <c r="AB84">
        <v>150</v>
      </c>
    </row>
    <row r="85" spans="1:28">
      <c r="A85" t="s">
        <v>50</v>
      </c>
      <c r="B85" t="s">
        <v>54</v>
      </c>
      <c r="C85" t="s">
        <v>142</v>
      </c>
      <c r="D85">
        <f t="shared" si="2"/>
        <v>1.254</v>
      </c>
      <c r="E85">
        <f t="shared" si="3"/>
        <v>5.0616000000000003</v>
      </c>
      <c r="F85">
        <f t="shared" si="4"/>
        <v>2.8728000000000002</v>
      </c>
      <c r="G85">
        <f t="shared" si="5"/>
        <v>2.5992000000000002</v>
      </c>
      <c r="H85">
        <f t="shared" si="6"/>
        <v>0.25080000000000002</v>
      </c>
      <c r="I85">
        <f t="shared" si="7"/>
        <v>1.2083999999999999</v>
      </c>
      <c r="J85">
        <f t="shared" si="8"/>
        <v>3.9444000000000004</v>
      </c>
      <c r="K85">
        <f t="shared" si="9"/>
        <v>4.4004000000000003</v>
      </c>
      <c r="L85">
        <f t="shared" si="10"/>
        <v>0.15959999999999999</v>
      </c>
      <c r="M85">
        <f t="shared" si="11"/>
        <v>0.95760000000000012</v>
      </c>
      <c r="N85">
        <f t="shared" si="12"/>
        <v>64.159199999999998</v>
      </c>
      <c r="O85">
        <f t="shared" si="13"/>
        <v>2.2800000000000001E-2</v>
      </c>
      <c r="P85">
        <f t="shared" si="14"/>
        <v>12.106800000000002</v>
      </c>
      <c r="Q85">
        <f t="shared" si="15"/>
        <v>10.693199999999999</v>
      </c>
      <c r="S85">
        <f t="shared" ref="S85" si="26">(S18/100)*Z18</f>
        <v>0.58823999999999999</v>
      </c>
      <c r="T85">
        <f t="shared" si="20"/>
        <v>2.1888000000000001</v>
      </c>
      <c r="U85"/>
      <c r="W85">
        <f t="shared" si="16"/>
        <v>22.7088</v>
      </c>
      <c r="X85">
        <f t="shared" si="17"/>
        <v>22.8</v>
      </c>
      <c r="Z85">
        <v>22.8</v>
      </c>
      <c r="AA85">
        <v>64.400000000000006</v>
      </c>
      <c r="AB85">
        <v>60</v>
      </c>
    </row>
    <row r="86" spans="1:28">
      <c r="A86" t="s">
        <v>50</v>
      </c>
      <c r="B86" t="s">
        <v>54</v>
      </c>
      <c r="C86" t="s">
        <v>95</v>
      </c>
      <c r="D86">
        <f t="shared" si="2"/>
        <v>7.6799999999999993E-2</v>
      </c>
      <c r="E86">
        <f t="shared" si="3"/>
        <v>0.65280000000000005</v>
      </c>
      <c r="F86">
        <f t="shared" si="4"/>
        <v>0.21120000000000003</v>
      </c>
      <c r="G86">
        <f t="shared" si="5"/>
        <v>0.33360000000000001</v>
      </c>
      <c r="H86">
        <f t="shared" si="6"/>
        <v>2.6400000000000003E-2</v>
      </c>
      <c r="I86">
        <f t="shared" si="7"/>
        <v>0.13439999999999999</v>
      </c>
      <c r="J86">
        <f t="shared" si="8"/>
        <v>0.39119999999999999</v>
      </c>
      <c r="K86">
        <f t="shared" si="9"/>
        <v>0.48959999999999992</v>
      </c>
      <c r="L86">
        <f t="shared" si="10"/>
        <v>2.6400000000000003E-2</v>
      </c>
      <c r="M86">
        <f t="shared" si="11"/>
        <v>5.7599999999999998E-2</v>
      </c>
      <c r="N86">
        <f t="shared" si="12"/>
        <v>6.6840000000000002</v>
      </c>
      <c r="O86">
        <f t="shared" si="13"/>
        <v>0</v>
      </c>
      <c r="P86">
        <f t="shared" si="14"/>
        <v>1.3008</v>
      </c>
      <c r="Q86">
        <f t="shared" si="15"/>
        <v>1.0992</v>
      </c>
      <c r="S86">
        <f t="shared" ref="S86" si="27">(S19/100)*Z19</f>
        <v>8.5199999999999984E-2</v>
      </c>
      <c r="T86">
        <f t="shared" si="20"/>
        <v>0.12047999999999998</v>
      </c>
      <c r="U86"/>
      <c r="W86">
        <f t="shared" si="16"/>
        <v>2.4</v>
      </c>
      <c r="X86">
        <f t="shared" si="17"/>
        <v>2.4</v>
      </c>
      <c r="Z86">
        <v>2.4</v>
      </c>
      <c r="AA86">
        <v>6.8</v>
      </c>
      <c r="AB86">
        <v>21</v>
      </c>
    </row>
    <row r="87" spans="1:28">
      <c r="A87" t="s">
        <v>50</v>
      </c>
      <c r="B87" t="s">
        <v>54</v>
      </c>
      <c r="C87" t="s">
        <v>96</v>
      </c>
      <c r="D87">
        <f t="shared" si="2"/>
        <v>0.98</v>
      </c>
      <c r="E87">
        <f t="shared" si="3"/>
        <v>6.9579999999999993</v>
      </c>
      <c r="F87">
        <f t="shared" si="4"/>
        <v>5.8310000000000004</v>
      </c>
      <c r="G87">
        <f t="shared" si="5"/>
        <v>6.3209999999999997</v>
      </c>
      <c r="H87">
        <f t="shared" si="6"/>
        <v>0.245</v>
      </c>
      <c r="I87">
        <f t="shared" si="7"/>
        <v>5.0960000000000001</v>
      </c>
      <c r="J87">
        <f t="shared" si="8"/>
        <v>10.388</v>
      </c>
      <c r="K87">
        <f t="shared" si="9"/>
        <v>10.682</v>
      </c>
      <c r="L87">
        <f t="shared" si="10"/>
        <v>0.29399999999999998</v>
      </c>
      <c r="M87">
        <f t="shared" si="11"/>
        <v>1.47</v>
      </c>
      <c r="N87">
        <f t="shared" si="12"/>
        <v>140.67900000000003</v>
      </c>
      <c r="O87">
        <f t="shared" si="13"/>
        <v>0.49</v>
      </c>
      <c r="P87">
        <f t="shared" si="14"/>
        <v>21.021000000000001</v>
      </c>
      <c r="Q87">
        <f t="shared" si="15"/>
        <v>27.979000000000003</v>
      </c>
      <c r="S87">
        <f t="shared" ref="S87" si="28">(S20/100)*Z20</f>
        <v>1.1465999999999998</v>
      </c>
      <c r="T87">
        <f t="shared" si="20"/>
        <v>3.0281999999999996</v>
      </c>
      <c r="U87"/>
      <c r="W87">
        <f t="shared" si="16"/>
        <v>48.264999999999993</v>
      </c>
      <c r="X87">
        <f t="shared" si="17"/>
        <v>49</v>
      </c>
      <c r="Z87">
        <v>49</v>
      </c>
      <c r="AA87">
        <v>149.4</v>
      </c>
      <c r="AB87">
        <v>162</v>
      </c>
    </row>
    <row r="88" spans="1:28">
      <c r="A88" t="s">
        <v>50</v>
      </c>
      <c r="B88" t="s">
        <v>54</v>
      </c>
      <c r="C88" t="s">
        <v>97</v>
      </c>
      <c r="D88">
        <f t="shared" si="2"/>
        <v>2.4E-2</v>
      </c>
      <c r="E88">
        <f t="shared" si="3"/>
        <v>0.504</v>
      </c>
      <c r="F88">
        <f t="shared" si="4"/>
        <v>0.51359999999999995</v>
      </c>
      <c r="G88">
        <f t="shared" si="5"/>
        <v>0.65759999999999985</v>
      </c>
      <c r="H88">
        <f t="shared" si="6"/>
        <v>0</v>
      </c>
      <c r="I88">
        <f t="shared" si="7"/>
        <v>0.54720000000000002</v>
      </c>
      <c r="J88">
        <f t="shared" si="8"/>
        <v>0.88319999999999999</v>
      </c>
      <c r="K88">
        <f t="shared" si="9"/>
        <v>1.3008</v>
      </c>
      <c r="L88">
        <f t="shared" si="10"/>
        <v>0.16800000000000001</v>
      </c>
      <c r="M88">
        <f t="shared" si="11"/>
        <v>0.19679999999999997</v>
      </c>
      <c r="N88">
        <f t="shared" si="12"/>
        <v>11.198400000000001</v>
      </c>
      <c r="O88">
        <f t="shared" si="13"/>
        <v>0.48479999999999995</v>
      </c>
      <c r="P88">
        <f t="shared" si="14"/>
        <v>1.6991999999999998</v>
      </c>
      <c r="Q88">
        <f t="shared" si="15"/>
        <v>3.1007999999999996</v>
      </c>
      <c r="S88">
        <f t="shared" ref="S88" si="29">(S21/100)*Z21</f>
        <v>0.12191999999999999</v>
      </c>
      <c r="T88">
        <f t="shared" si="20"/>
        <v>0.19823999999999997</v>
      </c>
      <c r="U88"/>
      <c r="W88">
        <f t="shared" si="16"/>
        <v>4.7951999999999995</v>
      </c>
      <c r="X88">
        <f t="shared" si="17"/>
        <v>4.7999999999999989</v>
      </c>
      <c r="Z88">
        <v>4.8</v>
      </c>
      <c r="AA88">
        <v>11</v>
      </c>
      <c r="AB88">
        <v>68</v>
      </c>
    </row>
    <row r="89" spans="1:28">
      <c r="A89" t="s">
        <v>50</v>
      </c>
      <c r="B89" t="s">
        <v>54</v>
      </c>
      <c r="C89" t="s">
        <v>98</v>
      </c>
      <c r="D89">
        <f t="shared" si="2"/>
        <v>8.8200000000000014E-2</v>
      </c>
      <c r="E89">
        <f t="shared" si="3"/>
        <v>1.0780000000000001</v>
      </c>
      <c r="F89">
        <f t="shared" si="4"/>
        <v>1.3132000000000001</v>
      </c>
      <c r="G89">
        <f t="shared" si="5"/>
        <v>1.4406000000000001</v>
      </c>
      <c r="H89">
        <f t="shared" si="6"/>
        <v>5.8800000000000005E-2</v>
      </c>
      <c r="I89">
        <f t="shared" si="7"/>
        <v>0.98000000000000009</v>
      </c>
      <c r="J89">
        <f t="shared" si="8"/>
        <v>1.5876000000000001</v>
      </c>
      <c r="K89">
        <f t="shared" si="9"/>
        <v>2.9694000000000003</v>
      </c>
      <c r="L89">
        <f t="shared" si="10"/>
        <v>8.8200000000000014E-2</v>
      </c>
      <c r="M89">
        <f t="shared" si="11"/>
        <v>0.19600000000000001</v>
      </c>
      <c r="N89">
        <f t="shared" si="12"/>
        <v>32.320399999999999</v>
      </c>
      <c r="O89">
        <f t="shared" si="13"/>
        <v>1.2838000000000001</v>
      </c>
      <c r="P89">
        <f t="shared" si="14"/>
        <v>3.9690000000000007</v>
      </c>
      <c r="Q89">
        <f t="shared" si="15"/>
        <v>5.8310000000000004</v>
      </c>
      <c r="S89">
        <f t="shared" ref="S89" si="30">(S22/100)*Z22</f>
        <v>0.17248000000000002</v>
      </c>
      <c r="T89">
        <f t="shared" si="20"/>
        <v>0.58506000000000002</v>
      </c>
      <c r="U89"/>
      <c r="W89">
        <f t="shared" si="16"/>
        <v>9.8000000000000007</v>
      </c>
      <c r="X89">
        <f t="shared" si="17"/>
        <v>9.8000000000000007</v>
      </c>
      <c r="Z89">
        <v>9.8000000000000007</v>
      </c>
      <c r="AA89">
        <v>33</v>
      </c>
      <c r="AB89">
        <v>32</v>
      </c>
    </row>
    <row r="90" spans="1:28">
      <c r="A90" t="s">
        <v>50</v>
      </c>
      <c r="B90" t="s">
        <v>54</v>
      </c>
      <c r="C90" t="s">
        <v>99</v>
      </c>
      <c r="D90">
        <f t="shared" si="2"/>
        <v>3.5200000000000002E-2</v>
      </c>
      <c r="E90">
        <f t="shared" si="3"/>
        <v>0.52360000000000007</v>
      </c>
      <c r="F90">
        <f t="shared" si="4"/>
        <v>0.45760000000000006</v>
      </c>
      <c r="G90">
        <f t="shared" si="5"/>
        <v>0.64239999999999997</v>
      </c>
      <c r="H90">
        <f t="shared" si="6"/>
        <v>5.2800000000000007E-2</v>
      </c>
      <c r="I90">
        <f t="shared" si="7"/>
        <v>0.45320000000000005</v>
      </c>
      <c r="J90">
        <f t="shared" si="8"/>
        <v>0.96360000000000001</v>
      </c>
      <c r="K90">
        <f t="shared" si="9"/>
        <v>0.98120000000000007</v>
      </c>
      <c r="L90">
        <f t="shared" si="10"/>
        <v>9.6800000000000011E-2</v>
      </c>
      <c r="M90">
        <f t="shared" si="11"/>
        <v>0.18480000000000002</v>
      </c>
      <c r="N90">
        <f t="shared" si="12"/>
        <v>15.065600000000002</v>
      </c>
      <c r="O90">
        <f t="shared" si="13"/>
        <v>0.77880000000000005</v>
      </c>
      <c r="P90">
        <f t="shared" si="14"/>
        <v>1.7160000000000002</v>
      </c>
      <c r="Q90">
        <f t="shared" si="15"/>
        <v>2.6840000000000002</v>
      </c>
      <c r="S90">
        <f t="shared" ref="S90" si="31">(S23/100)*Z23</f>
        <v>7.9640000000000016E-2</v>
      </c>
      <c r="T90">
        <f t="shared" si="20"/>
        <v>0.11044</v>
      </c>
      <c r="U90"/>
      <c r="W90">
        <f t="shared" si="16"/>
        <v>4.3912000000000004</v>
      </c>
      <c r="X90">
        <f t="shared" si="17"/>
        <v>4.4000000000000004</v>
      </c>
      <c r="Z90">
        <v>4.4000000000000004</v>
      </c>
      <c r="AA90">
        <v>15</v>
      </c>
      <c r="AB90">
        <v>24</v>
      </c>
    </row>
    <row r="91" spans="1:28">
      <c r="A91" t="s">
        <v>50</v>
      </c>
      <c r="B91" t="s">
        <v>54</v>
      </c>
      <c r="C91" t="s">
        <v>100</v>
      </c>
      <c r="D91">
        <f t="shared" si="2"/>
        <v>1.8200000000000001E-2</v>
      </c>
      <c r="E91">
        <f t="shared" si="3"/>
        <v>0.17359999999999998</v>
      </c>
      <c r="F91">
        <f t="shared" si="4"/>
        <v>0.15679999999999997</v>
      </c>
      <c r="G91">
        <f t="shared" si="5"/>
        <v>0.2016</v>
      </c>
      <c r="H91">
        <f t="shared" si="6"/>
        <v>2.9399999999999999E-2</v>
      </c>
      <c r="I91">
        <f t="shared" si="7"/>
        <v>0.13020000000000001</v>
      </c>
      <c r="J91">
        <f t="shared" si="8"/>
        <v>0.25340000000000001</v>
      </c>
      <c r="K91">
        <f t="shared" si="9"/>
        <v>0.3528</v>
      </c>
      <c r="L91">
        <f t="shared" si="10"/>
        <v>1.12E-2</v>
      </c>
      <c r="M91">
        <f t="shared" si="11"/>
        <v>6.8599999999999994E-2</v>
      </c>
      <c r="N91">
        <f t="shared" si="12"/>
        <v>4.4799999999999995</v>
      </c>
      <c r="O91">
        <f t="shared" si="13"/>
        <v>0.20720000000000002</v>
      </c>
      <c r="P91">
        <f t="shared" si="14"/>
        <v>0.58379999999999999</v>
      </c>
      <c r="Q91">
        <f t="shared" si="15"/>
        <v>0.81619999999999993</v>
      </c>
      <c r="S91">
        <f t="shared" ref="S91" si="32">(S24/100)*Z24</f>
        <v>3.3879999999999993E-2</v>
      </c>
      <c r="T91">
        <f t="shared" si="20"/>
        <v>5.1800000000000006E-2</v>
      </c>
      <c r="U91"/>
      <c r="W91">
        <f t="shared" si="16"/>
        <v>1.3957999999999999</v>
      </c>
      <c r="X91">
        <f t="shared" si="17"/>
        <v>1.4</v>
      </c>
      <c r="Z91">
        <v>1.4</v>
      </c>
      <c r="AA91">
        <v>4.2</v>
      </c>
      <c r="AB91">
        <v>23</v>
      </c>
    </row>
    <row r="92" spans="1:28">
      <c r="A92" t="s">
        <v>50</v>
      </c>
      <c r="B92" t="s">
        <v>54</v>
      </c>
      <c r="C92" t="s">
        <v>101</v>
      </c>
      <c r="D92">
        <f t="shared" si="2"/>
        <v>9.8799999999999999E-2</v>
      </c>
      <c r="E92">
        <f t="shared" si="3"/>
        <v>0.45979999999999999</v>
      </c>
      <c r="F92">
        <f t="shared" si="4"/>
        <v>0.41040000000000004</v>
      </c>
      <c r="G92">
        <f t="shared" si="5"/>
        <v>0.62319999999999987</v>
      </c>
      <c r="H92">
        <f t="shared" si="6"/>
        <v>5.6999999999999995E-2</v>
      </c>
      <c r="I92">
        <f t="shared" si="7"/>
        <v>0.22799999999999998</v>
      </c>
      <c r="J92">
        <f t="shared" si="8"/>
        <v>0.83219999999999983</v>
      </c>
      <c r="K92">
        <f t="shared" si="9"/>
        <v>0.93480000000000008</v>
      </c>
      <c r="L92">
        <f t="shared" si="10"/>
        <v>0</v>
      </c>
      <c r="M92">
        <f t="shared" si="11"/>
        <v>0.15959999999999999</v>
      </c>
      <c r="N92">
        <f t="shared" si="12"/>
        <v>14.177800000000001</v>
      </c>
      <c r="O92">
        <f t="shared" si="13"/>
        <v>3.04E-2</v>
      </c>
      <c r="P92">
        <f t="shared" si="14"/>
        <v>1.6492</v>
      </c>
      <c r="Q92">
        <f t="shared" si="15"/>
        <v>2.1508000000000003</v>
      </c>
      <c r="S92">
        <f t="shared" ref="S92" si="33">(S25/100)*Z25</f>
        <v>9.7280000000000005E-2</v>
      </c>
      <c r="T92">
        <f t="shared" si="20"/>
        <v>0.16985999999999998</v>
      </c>
      <c r="U92"/>
      <c r="W92">
        <f t="shared" si="16"/>
        <v>3.8037999999999998</v>
      </c>
      <c r="X92">
        <f t="shared" si="17"/>
        <v>3.8000000000000003</v>
      </c>
      <c r="Z92">
        <v>3.8</v>
      </c>
      <c r="AA92">
        <v>14.2</v>
      </c>
      <c r="AB92">
        <v>23</v>
      </c>
    </row>
    <row r="93" spans="1:28">
      <c r="A93" t="s">
        <v>50</v>
      </c>
      <c r="B93" t="s">
        <v>54</v>
      </c>
      <c r="C93" t="s">
        <v>102</v>
      </c>
      <c r="D93">
        <f t="shared" si="2"/>
        <v>3.6399999999999995E-2</v>
      </c>
      <c r="E93">
        <f t="shared" si="3"/>
        <v>0.754</v>
      </c>
      <c r="F93">
        <f t="shared" si="4"/>
        <v>0.68640000000000001</v>
      </c>
      <c r="G93">
        <f t="shared" si="5"/>
        <v>0.6916000000000001</v>
      </c>
      <c r="H93">
        <f t="shared" si="6"/>
        <v>0.13520000000000001</v>
      </c>
      <c r="I93">
        <f t="shared" si="7"/>
        <v>0.34840000000000004</v>
      </c>
      <c r="J93">
        <f t="shared" si="8"/>
        <v>1.0764</v>
      </c>
      <c r="K93">
        <f t="shared" si="9"/>
        <v>1.2792000000000001</v>
      </c>
      <c r="L93">
        <f t="shared" si="10"/>
        <v>5.2000000000000005E-2</v>
      </c>
      <c r="M93">
        <f t="shared" si="11"/>
        <v>0.10920000000000001</v>
      </c>
      <c r="N93">
        <f t="shared" si="12"/>
        <v>18.902000000000001</v>
      </c>
      <c r="O93">
        <f t="shared" si="13"/>
        <v>0.20800000000000002</v>
      </c>
      <c r="P93">
        <f t="shared" si="14"/>
        <v>2.3295999999999997</v>
      </c>
      <c r="Q93">
        <f t="shared" si="15"/>
        <v>2.8704000000000005</v>
      </c>
      <c r="S93">
        <f t="shared" ref="S93" si="34">(S26/100)*Z26</f>
        <v>0.19656000000000001</v>
      </c>
      <c r="T93">
        <f t="shared" si="20"/>
        <v>0.33643999999999996</v>
      </c>
      <c r="U93"/>
      <c r="W93">
        <f t="shared" si="16"/>
        <v>5.1688000000000001</v>
      </c>
      <c r="X93">
        <f t="shared" si="17"/>
        <v>5.2</v>
      </c>
      <c r="Z93">
        <v>5.2</v>
      </c>
      <c r="AA93">
        <v>19</v>
      </c>
      <c r="AB93">
        <v>36</v>
      </c>
    </row>
    <row r="94" spans="1:28">
      <c r="A94" t="s">
        <v>50</v>
      </c>
      <c r="B94" t="s">
        <v>54</v>
      </c>
      <c r="C94" t="s">
        <v>103</v>
      </c>
      <c r="D94">
        <f t="shared" si="2"/>
        <v>0.309</v>
      </c>
      <c r="E94">
        <f t="shared" si="3"/>
        <v>2.7192000000000003</v>
      </c>
      <c r="F94">
        <f t="shared" si="4"/>
        <v>1.5862000000000001</v>
      </c>
      <c r="G94">
        <f t="shared" si="5"/>
        <v>2.2866</v>
      </c>
      <c r="H94">
        <f t="shared" si="6"/>
        <v>0.18540000000000004</v>
      </c>
      <c r="I94">
        <f t="shared" si="7"/>
        <v>2.8634000000000004</v>
      </c>
      <c r="J94">
        <f t="shared" si="8"/>
        <v>4.6143999999999998</v>
      </c>
      <c r="K94">
        <f t="shared" si="9"/>
        <v>5.2118000000000002</v>
      </c>
      <c r="L94">
        <f t="shared" si="10"/>
        <v>0.20600000000000002</v>
      </c>
      <c r="M94">
        <f t="shared" si="11"/>
        <v>0.59740000000000004</v>
      </c>
      <c r="N94">
        <f t="shared" si="12"/>
        <v>80.772600000000011</v>
      </c>
      <c r="O94">
        <f t="shared" si="13"/>
        <v>0.26780000000000004</v>
      </c>
      <c r="P94">
        <f t="shared" si="14"/>
        <v>7.1070000000000002</v>
      </c>
      <c r="Q94">
        <f t="shared" si="15"/>
        <v>13.493000000000002</v>
      </c>
      <c r="S94">
        <f t="shared" ref="S94" si="35">(S27/100)*Z27</f>
        <v>0.60976000000000008</v>
      </c>
      <c r="T94">
        <f t="shared" si="20"/>
        <v>1.5202800000000003</v>
      </c>
      <c r="U94"/>
      <c r="W94">
        <f t="shared" si="16"/>
        <v>20.579400000000003</v>
      </c>
      <c r="X94">
        <f t="shared" si="17"/>
        <v>20.6</v>
      </c>
      <c r="Z94">
        <v>20.6</v>
      </c>
      <c r="AA94">
        <v>80.8</v>
      </c>
      <c r="AB94">
        <v>110</v>
      </c>
    </row>
    <row r="95" spans="1:28">
      <c r="A95" t="s">
        <v>50</v>
      </c>
      <c r="B95" t="s">
        <v>54</v>
      </c>
      <c r="C95" t="s">
        <v>104</v>
      </c>
      <c r="D95">
        <f t="shared" si="2"/>
        <v>1.044</v>
      </c>
      <c r="E95">
        <f t="shared" si="3"/>
        <v>5.976</v>
      </c>
      <c r="F95">
        <f t="shared" si="4"/>
        <v>5.0040000000000004</v>
      </c>
      <c r="G95">
        <f t="shared" si="5"/>
        <v>4.5720000000000001</v>
      </c>
      <c r="H95">
        <f t="shared" si="6"/>
        <v>0.216</v>
      </c>
      <c r="I95">
        <f t="shared" si="7"/>
        <v>4.5720000000000001</v>
      </c>
      <c r="J95">
        <f t="shared" si="8"/>
        <v>6.9480000000000004</v>
      </c>
      <c r="K95">
        <f t="shared" si="9"/>
        <v>6.3</v>
      </c>
      <c r="L95">
        <f t="shared" si="10"/>
        <v>0.18</v>
      </c>
      <c r="M95">
        <f t="shared" si="11"/>
        <v>1.08</v>
      </c>
      <c r="N95">
        <f t="shared" si="12"/>
        <v>143.28</v>
      </c>
      <c r="O95">
        <f t="shared" si="13"/>
        <v>1.3320000000000003</v>
      </c>
      <c r="P95">
        <f t="shared" si="14"/>
        <v>16.884</v>
      </c>
      <c r="Q95">
        <f t="shared" si="15"/>
        <v>19.116</v>
      </c>
      <c r="S95">
        <f t="shared" ref="S95" si="36">(S28/100)*Z28</f>
        <v>1.1088</v>
      </c>
      <c r="T95">
        <f t="shared" si="20"/>
        <v>1.6308</v>
      </c>
      <c r="U95"/>
      <c r="W95">
        <f t="shared" si="16"/>
        <v>35.891999999999996</v>
      </c>
      <c r="X95">
        <f t="shared" si="17"/>
        <v>36</v>
      </c>
      <c r="Z95">
        <v>36</v>
      </c>
      <c r="AA95">
        <v>153.80000000000001</v>
      </c>
      <c r="AB95">
        <v>80</v>
      </c>
    </row>
    <row r="96" spans="1:28">
      <c r="A96" t="s">
        <v>50</v>
      </c>
      <c r="B96" t="s">
        <v>54</v>
      </c>
      <c r="C96" t="s">
        <v>105</v>
      </c>
      <c r="D96">
        <f t="shared" si="2"/>
        <v>4.1999999999999996E-2</v>
      </c>
      <c r="E96">
        <f t="shared" si="3"/>
        <v>0.62400000000000011</v>
      </c>
      <c r="F96">
        <f t="shared" si="4"/>
        <v>0.189</v>
      </c>
      <c r="G96">
        <f t="shared" si="5"/>
        <v>0.26700000000000002</v>
      </c>
      <c r="H96">
        <f t="shared" si="6"/>
        <v>0</v>
      </c>
      <c r="I96">
        <f t="shared" si="7"/>
        <v>0.24299999999999999</v>
      </c>
      <c r="J96">
        <f t="shared" si="8"/>
        <v>0.75900000000000001</v>
      </c>
      <c r="K96">
        <f t="shared" si="9"/>
        <v>0.78900000000000003</v>
      </c>
      <c r="L96">
        <f t="shared" si="10"/>
        <v>0</v>
      </c>
      <c r="M96">
        <f t="shared" si="11"/>
        <v>8.1000000000000016E-2</v>
      </c>
      <c r="N96">
        <f t="shared" si="12"/>
        <v>3.8070000000000004</v>
      </c>
      <c r="O96">
        <f t="shared" si="13"/>
        <v>0.90900000000000003</v>
      </c>
      <c r="P96">
        <f t="shared" si="14"/>
        <v>1.1280000000000001</v>
      </c>
      <c r="Q96">
        <f t="shared" si="15"/>
        <v>1.8719999999999999</v>
      </c>
      <c r="S96">
        <f t="shared" ref="S96" si="37">(S29/100)*Z29</f>
        <v>6.2399999999999997E-2</v>
      </c>
      <c r="T96">
        <f t="shared" si="20"/>
        <v>0.29460000000000003</v>
      </c>
      <c r="U96"/>
      <c r="W96">
        <f t="shared" si="16"/>
        <v>2.9940000000000002</v>
      </c>
      <c r="X96">
        <f t="shared" si="17"/>
        <v>3</v>
      </c>
      <c r="Z96">
        <v>3</v>
      </c>
      <c r="AA96">
        <v>4</v>
      </c>
      <c r="AB96">
        <v>30</v>
      </c>
    </row>
    <row r="97" spans="1:28">
      <c r="A97" t="s">
        <v>50</v>
      </c>
      <c r="B97" t="s">
        <v>54</v>
      </c>
      <c r="C97" t="s">
        <v>106</v>
      </c>
      <c r="D97">
        <f t="shared" si="2"/>
        <v>0.19440000000000004</v>
      </c>
      <c r="E97">
        <f t="shared" si="3"/>
        <v>1.4904000000000002</v>
      </c>
      <c r="F97">
        <f t="shared" si="4"/>
        <v>1.296</v>
      </c>
      <c r="G97">
        <f t="shared" si="5"/>
        <v>1.5768</v>
      </c>
      <c r="H97">
        <f t="shared" si="6"/>
        <v>6.480000000000001E-2</v>
      </c>
      <c r="I97">
        <f t="shared" si="7"/>
        <v>1.3716000000000002</v>
      </c>
      <c r="J97">
        <f t="shared" si="8"/>
        <v>2.3220000000000001</v>
      </c>
      <c r="K97">
        <f t="shared" si="9"/>
        <v>2.1924000000000001</v>
      </c>
      <c r="L97">
        <f t="shared" si="10"/>
        <v>2.1600000000000001E-2</v>
      </c>
      <c r="M97">
        <f t="shared" si="11"/>
        <v>0.23760000000000003</v>
      </c>
      <c r="N97">
        <f t="shared" si="12"/>
        <v>39.592800000000004</v>
      </c>
      <c r="O97">
        <f t="shared" si="13"/>
        <v>8.6400000000000005E-2</v>
      </c>
      <c r="P97">
        <f t="shared" si="14"/>
        <v>4.6440000000000001</v>
      </c>
      <c r="Q97">
        <f t="shared" si="15"/>
        <v>6.1559999999999997</v>
      </c>
      <c r="S97">
        <f t="shared" ref="S97" si="38">(S30/100)*Z30</f>
        <v>0.34128000000000008</v>
      </c>
      <c r="T97">
        <f t="shared" si="20"/>
        <v>0.40932000000000007</v>
      </c>
      <c r="U97"/>
      <c r="W97">
        <f t="shared" si="16"/>
        <v>10.767600000000002</v>
      </c>
      <c r="X97">
        <f t="shared" si="17"/>
        <v>10.8</v>
      </c>
      <c r="Z97">
        <v>10.8</v>
      </c>
      <c r="AA97">
        <v>39.4</v>
      </c>
      <c r="AB97">
        <v>68</v>
      </c>
    </row>
    <row r="98" spans="1:28">
      <c r="A98" t="s">
        <v>50</v>
      </c>
      <c r="B98" t="s">
        <v>54</v>
      </c>
      <c r="C98" t="s">
        <v>107</v>
      </c>
      <c r="D98">
        <f t="shared" si="2"/>
        <v>0.30160000000000003</v>
      </c>
      <c r="E98">
        <f t="shared" si="3"/>
        <v>0.74239999999999995</v>
      </c>
      <c r="F98">
        <f t="shared" si="4"/>
        <v>1.0091999999999999</v>
      </c>
      <c r="G98">
        <f t="shared" si="5"/>
        <v>1.508</v>
      </c>
      <c r="H98">
        <f t="shared" si="6"/>
        <v>5.7999999999999996E-2</v>
      </c>
      <c r="I98">
        <f t="shared" si="7"/>
        <v>1.218</v>
      </c>
      <c r="J98">
        <f t="shared" si="8"/>
        <v>1.5427999999999999</v>
      </c>
      <c r="K98">
        <f t="shared" si="9"/>
        <v>4.6516000000000002</v>
      </c>
      <c r="L98">
        <f t="shared" si="10"/>
        <v>0</v>
      </c>
      <c r="M98">
        <f t="shared" si="11"/>
        <v>0.53359999999999996</v>
      </c>
      <c r="N98">
        <f t="shared" si="12"/>
        <v>16.901199999999999</v>
      </c>
      <c r="O98">
        <f t="shared" si="13"/>
        <v>0.15080000000000002</v>
      </c>
      <c r="P98">
        <f t="shared" si="14"/>
        <v>3.6539999999999999</v>
      </c>
      <c r="Q98">
        <f t="shared" si="15"/>
        <v>7.9460000000000006</v>
      </c>
      <c r="S98">
        <f t="shared" ref="S98" si="39">(S31/100)*Z31</f>
        <v>0.14615999999999998</v>
      </c>
      <c r="T98">
        <f t="shared" si="20"/>
        <v>0.18212000000000003</v>
      </c>
      <c r="U98"/>
      <c r="W98">
        <f t="shared" si="16"/>
        <v>11.565199999999999</v>
      </c>
      <c r="X98">
        <f t="shared" si="17"/>
        <v>11.600000000000001</v>
      </c>
      <c r="Z98">
        <v>11.6</v>
      </c>
      <c r="AA98">
        <v>17</v>
      </c>
      <c r="AB98">
        <v>60</v>
      </c>
    </row>
    <row r="99" spans="1:28">
      <c r="A99" t="s">
        <v>50</v>
      </c>
      <c r="B99" t="s">
        <v>54</v>
      </c>
      <c r="C99" t="s">
        <v>108</v>
      </c>
      <c r="D99">
        <f t="shared" si="2"/>
        <v>9.0000000000000011E-2</v>
      </c>
      <c r="E99">
        <f t="shared" si="3"/>
        <v>0.78</v>
      </c>
      <c r="F99">
        <f t="shared" si="4"/>
        <v>0.71</v>
      </c>
      <c r="G99">
        <f t="shared" si="5"/>
        <v>0.45999999999999996</v>
      </c>
      <c r="H99">
        <f t="shared" si="6"/>
        <v>0.06</v>
      </c>
      <c r="I99">
        <f t="shared" si="7"/>
        <v>0.53</v>
      </c>
      <c r="J99">
        <f t="shared" si="8"/>
        <v>1.0449999999999999</v>
      </c>
      <c r="K99">
        <f t="shared" si="9"/>
        <v>0.94</v>
      </c>
      <c r="L99">
        <f t="shared" si="10"/>
        <v>7.4999999999999997E-2</v>
      </c>
      <c r="M99">
        <f t="shared" si="11"/>
        <v>0.26500000000000001</v>
      </c>
      <c r="N99">
        <f t="shared" si="12"/>
        <v>35.605000000000004</v>
      </c>
      <c r="O99">
        <f t="shared" si="13"/>
        <v>0.02</v>
      </c>
      <c r="P99">
        <f t="shared" si="14"/>
        <v>2.145</v>
      </c>
      <c r="Q99">
        <f t="shared" si="15"/>
        <v>2.8550000000000004</v>
      </c>
      <c r="S99">
        <f t="shared" ref="S99" si="40">(S32/100)*Z32</f>
        <v>0</v>
      </c>
      <c r="T99">
        <f t="shared" si="20"/>
        <v>0.28349999999999997</v>
      </c>
      <c r="U99"/>
      <c r="W99">
        <f t="shared" si="16"/>
        <v>4.9550000000000001</v>
      </c>
      <c r="X99">
        <f t="shared" si="17"/>
        <v>5</v>
      </c>
      <c r="Z99">
        <v>5</v>
      </c>
      <c r="AA99">
        <v>22.8</v>
      </c>
      <c r="AB99">
        <v>67</v>
      </c>
    </row>
    <row r="100" spans="1:28">
      <c r="A100" t="s">
        <v>50</v>
      </c>
      <c r="B100" t="s">
        <v>54</v>
      </c>
      <c r="C100" t="s">
        <v>109</v>
      </c>
      <c r="D100">
        <f t="shared" si="2"/>
        <v>0.12</v>
      </c>
      <c r="E100">
        <f t="shared" si="3"/>
        <v>0.23099999999999998</v>
      </c>
      <c r="F100">
        <f t="shared" si="4"/>
        <v>0.39300000000000002</v>
      </c>
      <c r="G100">
        <f t="shared" si="5"/>
        <v>0.41099999999999992</v>
      </c>
      <c r="H100">
        <f t="shared" si="6"/>
        <v>1.2E-2</v>
      </c>
      <c r="I100">
        <f t="shared" si="7"/>
        <v>0.51300000000000001</v>
      </c>
      <c r="J100">
        <f t="shared" si="8"/>
        <v>0.52499999999999991</v>
      </c>
      <c r="K100">
        <f t="shared" si="9"/>
        <v>0.67500000000000004</v>
      </c>
      <c r="L100">
        <f t="shared" si="10"/>
        <v>0</v>
      </c>
      <c r="M100">
        <f t="shared" si="11"/>
        <v>0.10800000000000001</v>
      </c>
      <c r="N100">
        <f t="shared" si="12"/>
        <v>4.0140000000000002</v>
      </c>
      <c r="O100">
        <f t="shared" si="13"/>
        <v>9.9000000000000005E-2</v>
      </c>
      <c r="P100">
        <f t="shared" si="14"/>
        <v>1.1760000000000002</v>
      </c>
      <c r="Q100">
        <f t="shared" si="15"/>
        <v>1.8239999999999998</v>
      </c>
      <c r="S100">
        <f t="shared" ref="S100" si="41">(S33/100)*Z33</f>
        <v>2.8199999999999996E-2</v>
      </c>
      <c r="T100">
        <f t="shared" si="20"/>
        <v>6.1499999999999992E-2</v>
      </c>
      <c r="U100"/>
      <c r="W100">
        <f t="shared" si="16"/>
        <v>2.988</v>
      </c>
      <c r="X100">
        <f t="shared" si="17"/>
        <v>3</v>
      </c>
      <c r="Z100">
        <v>3</v>
      </c>
      <c r="AA100">
        <v>4</v>
      </c>
      <c r="AB100">
        <v>36</v>
      </c>
    </row>
    <row r="101" spans="1:28">
      <c r="A101" t="s">
        <v>50</v>
      </c>
      <c r="B101" t="s">
        <v>54</v>
      </c>
      <c r="C101" t="s">
        <v>110</v>
      </c>
      <c r="D101">
        <f t="shared" si="2"/>
        <v>0.218</v>
      </c>
      <c r="E101">
        <f t="shared" si="3"/>
        <v>2.6377999999999999</v>
      </c>
      <c r="F101">
        <f t="shared" si="4"/>
        <v>2.4634</v>
      </c>
      <c r="G101">
        <f t="shared" si="5"/>
        <v>2.0928</v>
      </c>
      <c r="H101">
        <f t="shared" si="6"/>
        <v>0</v>
      </c>
      <c r="I101">
        <f t="shared" si="7"/>
        <v>2.7467999999999999</v>
      </c>
      <c r="J101">
        <f t="shared" si="8"/>
        <v>4.5561999999999996</v>
      </c>
      <c r="K101">
        <f t="shared" si="9"/>
        <v>4.1856</v>
      </c>
      <c r="L101">
        <f t="shared" si="10"/>
        <v>0</v>
      </c>
      <c r="M101">
        <f t="shared" si="11"/>
        <v>2.8558000000000003</v>
      </c>
      <c r="N101">
        <f t="shared" si="12"/>
        <v>75.972999999999999</v>
      </c>
      <c r="O101">
        <f t="shared" si="13"/>
        <v>1.744</v>
      </c>
      <c r="P101">
        <f t="shared" si="14"/>
        <v>7.4556000000000004</v>
      </c>
      <c r="Q101">
        <f t="shared" si="15"/>
        <v>14.344399999999998</v>
      </c>
      <c r="S101">
        <f t="shared" ref="S101" si="42">(S34/100)*Z34</f>
        <v>0.54500000000000004</v>
      </c>
      <c r="T101">
        <f t="shared" si="20"/>
        <v>0.8305800000000001</v>
      </c>
      <c r="U101"/>
      <c r="W101">
        <f t="shared" si="16"/>
        <v>21.756399999999999</v>
      </c>
      <c r="X101">
        <f t="shared" si="17"/>
        <v>21.799999999999997</v>
      </c>
      <c r="Z101">
        <v>21.8</v>
      </c>
      <c r="AA101">
        <v>75.8</v>
      </c>
      <c r="AB101">
        <v>51</v>
      </c>
    </row>
    <row r="102" spans="1:28">
      <c r="A102" t="s">
        <v>50</v>
      </c>
      <c r="B102" t="s">
        <v>54</v>
      </c>
      <c r="C102" t="s">
        <v>111</v>
      </c>
      <c r="D102">
        <f t="shared" si="2"/>
        <v>15.242400000000002</v>
      </c>
      <c r="E102">
        <f t="shared" si="3"/>
        <v>119.39879999999998</v>
      </c>
      <c r="F102">
        <f t="shared" si="4"/>
        <v>106.6968</v>
      </c>
      <c r="G102">
        <f t="shared" si="5"/>
        <v>59.276000000000003</v>
      </c>
      <c r="H102">
        <f t="shared" si="6"/>
        <v>0</v>
      </c>
      <c r="I102">
        <f t="shared" si="7"/>
        <v>248.95919999999998</v>
      </c>
      <c r="J102">
        <f t="shared" si="8"/>
        <v>119.39879999999998</v>
      </c>
      <c r="K102">
        <f t="shared" si="9"/>
        <v>155.81119999999999</v>
      </c>
      <c r="L102">
        <f t="shared" si="10"/>
        <v>0</v>
      </c>
      <c r="M102">
        <f t="shared" si="11"/>
        <v>22.0168</v>
      </c>
      <c r="N102">
        <f t="shared" si="12"/>
        <v>919.62479999999982</v>
      </c>
      <c r="O102">
        <f t="shared" si="13"/>
        <v>8.468</v>
      </c>
      <c r="P102">
        <f t="shared" si="14"/>
        <v>300.61399999999998</v>
      </c>
      <c r="Q102">
        <f t="shared" si="15"/>
        <v>546.18600000000004</v>
      </c>
      <c r="S102">
        <f t="shared" ref="S102" si="43">(S35/100)*Z35</f>
        <v>31.754999999999995</v>
      </c>
      <c r="T102">
        <f t="shared" si="20"/>
        <v>24.811240000000002</v>
      </c>
      <c r="U102"/>
      <c r="W102">
        <f t="shared" si="16"/>
        <v>846.79999999999984</v>
      </c>
      <c r="X102">
        <f t="shared" si="17"/>
        <v>846.8</v>
      </c>
      <c r="Z102">
        <v>846.8</v>
      </c>
      <c r="AA102">
        <v>919.8</v>
      </c>
      <c r="AB102">
        <v>1570</v>
      </c>
    </row>
    <row r="103" spans="1:28">
      <c r="A103" t="s">
        <v>50</v>
      </c>
      <c r="B103" t="s">
        <v>54</v>
      </c>
      <c r="C103" t="s">
        <v>169</v>
      </c>
      <c r="D103">
        <f t="shared" si="2"/>
        <v>1.0314000000000001</v>
      </c>
      <c r="E103">
        <f t="shared" si="3"/>
        <v>5.8828000000000005</v>
      </c>
      <c r="F103">
        <f t="shared" si="4"/>
        <v>3.8963999999999999</v>
      </c>
      <c r="G103">
        <f t="shared" si="5"/>
        <v>3.1706000000000003</v>
      </c>
      <c r="H103">
        <f t="shared" si="6"/>
        <v>0.26739999999999997</v>
      </c>
      <c r="I103">
        <f t="shared" si="7"/>
        <v>5.8064</v>
      </c>
      <c r="J103">
        <f t="shared" si="8"/>
        <v>6.6086000000000009</v>
      </c>
      <c r="K103">
        <f t="shared" si="9"/>
        <v>7.3726000000000012</v>
      </c>
      <c r="L103">
        <f t="shared" si="10"/>
        <v>0.57300000000000006</v>
      </c>
      <c r="M103">
        <f t="shared" si="11"/>
        <v>3.3616000000000006</v>
      </c>
      <c r="N103">
        <f t="shared" si="12"/>
        <v>109.7868</v>
      </c>
      <c r="O103">
        <f t="shared" si="13"/>
        <v>1.4134000000000002</v>
      </c>
      <c r="P103">
        <f t="shared" si="14"/>
        <v>14.477800000000002</v>
      </c>
      <c r="Q103">
        <f t="shared" si="15"/>
        <v>23.722200000000001</v>
      </c>
      <c r="S103">
        <f t="shared" ref="S103" si="44">(S36/100)*Z36</f>
        <v>1.2758800000000001</v>
      </c>
      <c r="T103">
        <f t="shared" si="20"/>
        <v>2.1812200000000002</v>
      </c>
      <c r="U103"/>
      <c r="W103">
        <f t="shared" si="16"/>
        <v>37.970800000000004</v>
      </c>
      <c r="X103">
        <f t="shared" si="17"/>
        <v>38.200000000000003</v>
      </c>
      <c r="Z103">
        <v>38.200000000000003</v>
      </c>
      <c r="AA103">
        <v>101.4</v>
      </c>
      <c r="AB103">
        <v>70</v>
      </c>
    </row>
    <row r="104" spans="1:28">
      <c r="A104" t="s">
        <v>50</v>
      </c>
      <c r="B104" t="s">
        <v>54</v>
      </c>
      <c r="C104" t="s">
        <v>112</v>
      </c>
      <c r="D104">
        <f t="shared" si="2"/>
        <v>0.70140000000000002</v>
      </c>
      <c r="E104">
        <f t="shared" si="3"/>
        <v>5.1435999999999993</v>
      </c>
      <c r="F104">
        <f t="shared" si="4"/>
        <v>3.9746000000000001</v>
      </c>
      <c r="G104">
        <f t="shared" si="5"/>
        <v>2.8056000000000001</v>
      </c>
      <c r="H104">
        <f t="shared" si="6"/>
        <v>0</v>
      </c>
      <c r="I104">
        <f t="shared" si="7"/>
        <v>4.5757999999999992</v>
      </c>
      <c r="J104">
        <f t="shared" si="8"/>
        <v>7.5817999999999994</v>
      </c>
      <c r="K104">
        <f t="shared" si="9"/>
        <v>6.5797999999999988</v>
      </c>
      <c r="L104">
        <f t="shared" si="10"/>
        <v>0</v>
      </c>
      <c r="M104">
        <f t="shared" si="11"/>
        <v>1.6366000000000001</v>
      </c>
      <c r="N104">
        <f t="shared" si="12"/>
        <v>100.26679999999999</v>
      </c>
      <c r="O104">
        <f t="shared" si="13"/>
        <v>6.6799999999999998E-2</v>
      </c>
      <c r="P104">
        <f t="shared" si="14"/>
        <v>13.026</v>
      </c>
      <c r="Q104">
        <f t="shared" si="15"/>
        <v>20.373999999999999</v>
      </c>
      <c r="S104">
        <f t="shared" ref="S104" si="45">(S37/100)*Z37</f>
        <v>0.87841999999999998</v>
      </c>
      <c r="T104">
        <f t="shared" si="20"/>
        <v>1.56646</v>
      </c>
      <c r="U104"/>
      <c r="W104">
        <f t="shared" si="16"/>
        <v>32.999200000000002</v>
      </c>
      <c r="X104">
        <f t="shared" si="17"/>
        <v>33.4</v>
      </c>
      <c r="Z104">
        <v>33.4</v>
      </c>
      <c r="AA104">
        <v>98.2</v>
      </c>
      <c r="AB104">
        <v>60</v>
      </c>
    </row>
    <row r="105" spans="1:28">
      <c r="A105" t="s">
        <v>50</v>
      </c>
      <c r="B105" t="s">
        <v>54</v>
      </c>
      <c r="C105" t="s">
        <v>113</v>
      </c>
      <c r="D105">
        <f t="shared" si="2"/>
        <v>0.41160000000000008</v>
      </c>
      <c r="E105">
        <f t="shared" si="3"/>
        <v>3.0772000000000004</v>
      </c>
      <c r="F105">
        <f t="shared" si="4"/>
        <v>3.9788000000000006</v>
      </c>
      <c r="G105">
        <f t="shared" si="5"/>
        <v>2.6264000000000003</v>
      </c>
      <c r="H105">
        <f t="shared" si="6"/>
        <v>5.8800000000000005E-2</v>
      </c>
      <c r="I105">
        <f t="shared" si="7"/>
        <v>2.6460000000000004</v>
      </c>
      <c r="J105">
        <f t="shared" si="8"/>
        <v>2.6460000000000004</v>
      </c>
      <c r="K105">
        <f t="shared" si="9"/>
        <v>3.2340000000000004</v>
      </c>
      <c r="L105">
        <f t="shared" si="10"/>
        <v>9.8000000000000004E-2</v>
      </c>
      <c r="M105">
        <f t="shared" si="11"/>
        <v>0.68600000000000017</v>
      </c>
      <c r="N105">
        <f t="shared" si="12"/>
        <v>119.48160000000001</v>
      </c>
      <c r="O105">
        <f t="shared" si="13"/>
        <v>1.4112000000000002</v>
      </c>
      <c r="P105">
        <f t="shared" si="14"/>
        <v>10.2704</v>
      </c>
      <c r="Q105">
        <f t="shared" si="15"/>
        <v>9.329600000000001</v>
      </c>
      <c r="S105">
        <f t="shared" ref="S105" si="46">(S38/100)*Z38</f>
        <v>0.99568000000000001</v>
      </c>
      <c r="T105">
        <f t="shared" si="20"/>
        <v>1.2367599999999999</v>
      </c>
      <c r="U105"/>
      <c r="W105">
        <f t="shared" si="16"/>
        <v>19.462800000000001</v>
      </c>
      <c r="X105">
        <f t="shared" si="17"/>
        <v>19.600000000000001</v>
      </c>
      <c r="Z105">
        <v>19.600000000000001</v>
      </c>
      <c r="AA105">
        <v>119.2</v>
      </c>
      <c r="AB105">
        <v>125</v>
      </c>
    </row>
    <row r="106" spans="1:28">
      <c r="A106" t="s">
        <v>50</v>
      </c>
      <c r="B106" t="s">
        <v>54</v>
      </c>
      <c r="C106" t="s">
        <v>114</v>
      </c>
      <c r="D106">
        <f t="shared" si="2"/>
        <v>5.0599999999999999E-2</v>
      </c>
      <c r="E106">
        <f t="shared" si="3"/>
        <v>0.57039999999999991</v>
      </c>
      <c r="F106">
        <f t="shared" si="4"/>
        <v>0.59339999999999993</v>
      </c>
      <c r="G106">
        <f t="shared" si="5"/>
        <v>0.91079999999999994</v>
      </c>
      <c r="H106">
        <f t="shared" si="6"/>
        <v>6.8999999999999992E-2</v>
      </c>
      <c r="I106">
        <f t="shared" si="7"/>
        <v>0.65319999999999989</v>
      </c>
      <c r="J106">
        <f t="shared" si="8"/>
        <v>0.80959999999999999</v>
      </c>
      <c r="K106">
        <f t="shared" si="9"/>
        <v>0.9383999999999999</v>
      </c>
      <c r="L106">
        <f t="shared" si="10"/>
        <v>0</v>
      </c>
      <c r="M106">
        <f t="shared" si="11"/>
        <v>0</v>
      </c>
      <c r="N106">
        <f t="shared" si="12"/>
        <v>13.105399999999998</v>
      </c>
      <c r="O106">
        <f t="shared" si="13"/>
        <v>0.34499999999999997</v>
      </c>
      <c r="P106">
        <f t="shared" si="14"/>
        <v>2.1987999999999999</v>
      </c>
      <c r="Q106">
        <f t="shared" si="15"/>
        <v>2.4011999999999998</v>
      </c>
      <c r="S106">
        <f t="shared" ref="S106" si="47">(S39/100)*Z39</f>
        <v>8.2799999999999999E-2</v>
      </c>
      <c r="T106">
        <f t="shared" si="20"/>
        <v>0.19227999999999998</v>
      </c>
      <c r="U106"/>
      <c r="W106">
        <f t="shared" si="16"/>
        <v>4.5953999999999997</v>
      </c>
      <c r="X106">
        <f t="shared" si="17"/>
        <v>4.5999999999999996</v>
      </c>
      <c r="Z106">
        <v>4.5999999999999996</v>
      </c>
      <c r="AA106">
        <v>13.2</v>
      </c>
      <c r="AB106">
        <v>132</v>
      </c>
    </row>
    <row r="107" spans="1:28">
      <c r="A107" t="s">
        <v>50</v>
      </c>
      <c r="B107" t="s">
        <v>54</v>
      </c>
      <c r="C107" t="s">
        <v>115</v>
      </c>
      <c r="D107">
        <f t="shared" si="2"/>
        <v>0.16</v>
      </c>
      <c r="E107">
        <f t="shared" si="3"/>
        <v>1.6399999999999997</v>
      </c>
      <c r="F107">
        <f t="shared" si="4"/>
        <v>0.98</v>
      </c>
      <c r="G107">
        <f t="shared" si="5"/>
        <v>1.1900000000000002</v>
      </c>
      <c r="H107">
        <f t="shared" si="6"/>
        <v>0.03</v>
      </c>
      <c r="I107">
        <f t="shared" si="7"/>
        <v>1.24</v>
      </c>
      <c r="J107">
        <f t="shared" si="8"/>
        <v>2.6100000000000003</v>
      </c>
      <c r="K107">
        <f t="shared" si="9"/>
        <v>1.92</v>
      </c>
      <c r="L107">
        <f t="shared" si="10"/>
        <v>0</v>
      </c>
      <c r="M107">
        <f t="shared" si="11"/>
        <v>0.18000000000000002</v>
      </c>
      <c r="N107">
        <f t="shared" si="12"/>
        <v>36.760000000000005</v>
      </c>
      <c r="O107">
        <f t="shared" si="13"/>
        <v>0.61</v>
      </c>
      <c r="P107">
        <f t="shared" si="14"/>
        <v>4.0600000000000005</v>
      </c>
      <c r="Q107">
        <f t="shared" si="15"/>
        <v>5.9399999999999995</v>
      </c>
      <c r="S107">
        <f t="shared" ref="S107" si="48">(S40/100)*Z40</f>
        <v>0.36099999999999999</v>
      </c>
      <c r="T107">
        <f t="shared" si="20"/>
        <v>0.57500000000000007</v>
      </c>
      <c r="U107"/>
      <c r="W107">
        <f t="shared" si="16"/>
        <v>9.9499999999999993</v>
      </c>
      <c r="X107">
        <f t="shared" si="17"/>
        <v>10</v>
      </c>
      <c r="Z107">
        <v>10</v>
      </c>
      <c r="AA107">
        <v>36.4</v>
      </c>
      <c r="AB107">
        <v>165</v>
      </c>
    </row>
    <row r="108" spans="1:28">
      <c r="A108" t="s">
        <v>50</v>
      </c>
      <c r="B108" t="s">
        <v>54</v>
      </c>
      <c r="C108" t="s">
        <v>116</v>
      </c>
      <c r="D108">
        <f t="shared" si="2"/>
        <v>0.27040000000000003</v>
      </c>
      <c r="E108">
        <f t="shared" si="3"/>
        <v>1.7264000000000002</v>
      </c>
      <c r="F108">
        <f t="shared" si="4"/>
        <v>1.6432</v>
      </c>
      <c r="G108">
        <f t="shared" si="5"/>
        <v>1.9968000000000001</v>
      </c>
      <c r="H108">
        <f t="shared" si="6"/>
        <v>0.22880000000000003</v>
      </c>
      <c r="I108">
        <f t="shared" si="7"/>
        <v>2.2671999999999999</v>
      </c>
      <c r="J108">
        <f t="shared" si="8"/>
        <v>3.8688000000000007</v>
      </c>
      <c r="K108">
        <f t="shared" si="9"/>
        <v>8.0912000000000006</v>
      </c>
      <c r="L108">
        <f t="shared" si="10"/>
        <v>0</v>
      </c>
      <c r="M108">
        <f t="shared" si="11"/>
        <v>0.66560000000000008</v>
      </c>
      <c r="N108">
        <f t="shared" si="12"/>
        <v>45.468800000000002</v>
      </c>
      <c r="O108">
        <f t="shared" si="13"/>
        <v>11.252800000000001</v>
      </c>
      <c r="P108">
        <f t="shared" si="14"/>
        <v>5.886400000000001</v>
      </c>
      <c r="Q108">
        <f t="shared" si="15"/>
        <v>14.913600000000002</v>
      </c>
      <c r="S108">
        <f t="shared" ref="S108" si="49">(S41/100)*Z41</f>
        <v>0.32864000000000004</v>
      </c>
      <c r="T108">
        <f t="shared" si="20"/>
        <v>0.48464000000000002</v>
      </c>
      <c r="U108"/>
      <c r="W108">
        <f t="shared" si="16"/>
        <v>20.758400000000002</v>
      </c>
      <c r="X108">
        <f t="shared" si="17"/>
        <v>20.800000000000004</v>
      </c>
      <c r="Z108">
        <v>20.8</v>
      </c>
      <c r="AA108">
        <v>23.4</v>
      </c>
      <c r="AB108">
        <v>112</v>
      </c>
    </row>
    <row r="109" spans="1:28">
      <c r="A109" t="s">
        <v>50</v>
      </c>
      <c r="B109" t="s">
        <v>54</v>
      </c>
      <c r="C109" t="s">
        <v>117</v>
      </c>
      <c r="D109">
        <f t="shared" si="2"/>
        <v>1.8000000000000002E-2</v>
      </c>
      <c r="E109">
        <f t="shared" si="3"/>
        <v>0.2268</v>
      </c>
      <c r="F109">
        <f t="shared" si="4"/>
        <v>0.20700000000000002</v>
      </c>
      <c r="G109">
        <f t="shared" si="5"/>
        <v>0.29519999999999996</v>
      </c>
      <c r="H109">
        <f t="shared" si="6"/>
        <v>1.9800000000000002E-2</v>
      </c>
      <c r="I109">
        <f t="shared" si="7"/>
        <v>0.10979999999999999</v>
      </c>
      <c r="J109">
        <f t="shared" si="8"/>
        <v>0.26100000000000001</v>
      </c>
      <c r="K109">
        <f t="shared" si="9"/>
        <v>0.62639999999999996</v>
      </c>
      <c r="L109">
        <f t="shared" si="10"/>
        <v>9.0000000000000011E-3</v>
      </c>
      <c r="M109">
        <f t="shared" si="11"/>
        <v>2.5199999999999997E-2</v>
      </c>
      <c r="N109">
        <f t="shared" si="12"/>
        <v>5.1912000000000003</v>
      </c>
      <c r="O109">
        <f t="shared" si="13"/>
        <v>9.0000000000000011E-3</v>
      </c>
      <c r="P109">
        <f t="shared" si="14"/>
        <v>0.76860000000000006</v>
      </c>
      <c r="Q109">
        <f t="shared" si="15"/>
        <v>1.0313999999999999</v>
      </c>
      <c r="S109">
        <f t="shared" ref="S109" si="50">(S42/100)*Z42</f>
        <v>3.8699999999999998E-2</v>
      </c>
      <c r="T109">
        <f t="shared" si="20"/>
        <v>0.11682000000000001</v>
      </c>
      <c r="U109"/>
      <c r="W109">
        <f t="shared" si="16"/>
        <v>1.7981999999999996</v>
      </c>
      <c r="X109">
        <f t="shared" si="17"/>
        <v>1.7999999999999998</v>
      </c>
      <c r="Z109">
        <v>1.8</v>
      </c>
      <c r="AA109">
        <v>5.4</v>
      </c>
    </row>
    <row r="110" spans="1:28">
      <c r="A110" t="s">
        <v>50</v>
      </c>
      <c r="B110" t="s">
        <v>54</v>
      </c>
      <c r="C110" t="s">
        <v>118</v>
      </c>
      <c r="D110">
        <f t="shared" si="2"/>
        <v>0.85919999999999996</v>
      </c>
      <c r="E110">
        <f t="shared" si="3"/>
        <v>4.9762000000000004</v>
      </c>
      <c r="F110">
        <f t="shared" si="4"/>
        <v>5.0835999999999988</v>
      </c>
      <c r="G110">
        <f t="shared" si="5"/>
        <v>3.7231999999999998</v>
      </c>
      <c r="H110">
        <f t="shared" si="6"/>
        <v>0.39379999999999998</v>
      </c>
      <c r="I110">
        <f t="shared" si="7"/>
        <v>6.5871999999999993</v>
      </c>
      <c r="J110">
        <f t="shared" si="8"/>
        <v>4.6539999999999999</v>
      </c>
      <c r="K110">
        <f t="shared" si="9"/>
        <v>8.5919999999999987</v>
      </c>
      <c r="L110">
        <f t="shared" si="10"/>
        <v>0</v>
      </c>
      <c r="M110">
        <f t="shared" si="11"/>
        <v>0.89500000000000002</v>
      </c>
      <c r="N110">
        <f>(N43/100)*Z43</f>
        <v>160.63459999999998</v>
      </c>
      <c r="O110">
        <f t="shared" si="13"/>
        <v>17.112399999999997</v>
      </c>
      <c r="P110">
        <f t="shared" si="14"/>
        <v>15.035999999999998</v>
      </c>
      <c r="Q110">
        <f t="shared" si="15"/>
        <v>20.763999999999996</v>
      </c>
      <c r="S110">
        <f t="shared" ref="S110" si="51">(S43/100)*Z43</f>
        <v>1.2028799999999997</v>
      </c>
      <c r="T110">
        <f t="shared" si="20"/>
        <v>1.5787799999999999</v>
      </c>
      <c r="U110"/>
      <c r="W110">
        <f t="shared" si="16"/>
        <v>35.764199999999995</v>
      </c>
      <c r="X110">
        <f t="shared" si="17"/>
        <v>35.799999999999997</v>
      </c>
      <c r="Z110">
        <v>35.799999999999997</v>
      </c>
      <c r="AA110">
        <v>192.6</v>
      </c>
      <c r="AB110">
        <v>540</v>
      </c>
    </row>
    <row r="111" spans="1:28">
      <c r="A111" t="s">
        <v>50</v>
      </c>
      <c r="B111" t="s">
        <v>54</v>
      </c>
      <c r="C111" t="s">
        <v>119</v>
      </c>
      <c r="D111">
        <f t="shared" si="2"/>
        <v>0.2072</v>
      </c>
      <c r="E111">
        <f t="shared" si="3"/>
        <v>1.7612000000000003</v>
      </c>
      <c r="F111">
        <f t="shared" si="4"/>
        <v>1.776</v>
      </c>
      <c r="G111">
        <f t="shared" si="5"/>
        <v>1.4800000000000002</v>
      </c>
      <c r="H111">
        <f t="shared" si="6"/>
        <v>0.11840000000000001</v>
      </c>
      <c r="I111">
        <f t="shared" si="7"/>
        <v>1.9536000000000002</v>
      </c>
      <c r="J111">
        <f t="shared" si="8"/>
        <v>3.1228000000000002</v>
      </c>
      <c r="K111">
        <f t="shared" si="9"/>
        <v>4.2476000000000003</v>
      </c>
      <c r="L111">
        <f t="shared" si="10"/>
        <v>0</v>
      </c>
      <c r="M111">
        <f t="shared" si="11"/>
        <v>0.13320000000000001</v>
      </c>
      <c r="N111">
        <f t="shared" si="12"/>
        <v>69.145600000000002</v>
      </c>
      <c r="O111">
        <f t="shared" si="13"/>
        <v>1.8056000000000001</v>
      </c>
      <c r="P111">
        <f t="shared" si="14"/>
        <v>5.3428000000000004</v>
      </c>
      <c r="Q111">
        <f t="shared" si="15"/>
        <v>9.4572000000000003</v>
      </c>
      <c r="S111">
        <f t="shared" ref="S111" si="52">(S44/100)*Z44</f>
        <v>0.31819999999999998</v>
      </c>
      <c r="T111">
        <f t="shared" si="20"/>
        <v>0.51651999999999998</v>
      </c>
      <c r="U111"/>
      <c r="W111">
        <f t="shared" si="16"/>
        <v>14.800000000000002</v>
      </c>
      <c r="X111">
        <f t="shared" si="17"/>
        <v>14.8</v>
      </c>
      <c r="Z111">
        <v>14.8</v>
      </c>
      <c r="AA111">
        <v>81.599999999999994</v>
      </c>
      <c r="AB111">
        <v>297</v>
      </c>
    </row>
    <row r="112" spans="1:28">
      <c r="A112" t="s">
        <v>50</v>
      </c>
      <c r="B112" t="s">
        <v>54</v>
      </c>
      <c r="C112" t="s">
        <v>120</v>
      </c>
      <c r="D112">
        <f t="shared" si="2"/>
        <v>0.23699999999999999</v>
      </c>
      <c r="E112">
        <f t="shared" si="3"/>
        <v>2.5438000000000001</v>
      </c>
      <c r="F112">
        <f t="shared" si="4"/>
        <v>2.0856000000000003</v>
      </c>
      <c r="G112">
        <f t="shared" si="5"/>
        <v>2.1330000000000005</v>
      </c>
      <c r="H112">
        <f t="shared" si="6"/>
        <v>0.18960000000000002</v>
      </c>
      <c r="I112">
        <f t="shared" si="7"/>
        <v>1.5326</v>
      </c>
      <c r="J112">
        <f t="shared" si="8"/>
        <v>2.5122</v>
      </c>
      <c r="K112">
        <f t="shared" si="9"/>
        <v>4.0289999999999999</v>
      </c>
      <c r="L112">
        <f t="shared" si="10"/>
        <v>6.3200000000000006E-2</v>
      </c>
      <c r="M112">
        <f t="shared" si="11"/>
        <v>0.42660000000000009</v>
      </c>
      <c r="N112">
        <f t="shared" si="12"/>
        <v>37.398600000000002</v>
      </c>
      <c r="O112">
        <f t="shared" si="13"/>
        <v>6.9836</v>
      </c>
      <c r="P112">
        <f t="shared" si="14"/>
        <v>7.2363999999999997</v>
      </c>
      <c r="Q112">
        <f t="shared" si="15"/>
        <v>8.563600000000001</v>
      </c>
      <c r="S112">
        <f t="shared" ref="S112" si="53">(S45/100)*Z45</f>
        <v>0.40605999999999998</v>
      </c>
      <c r="T112">
        <f t="shared" si="20"/>
        <v>0.85636000000000001</v>
      </c>
      <c r="U112"/>
      <c r="W112">
        <f t="shared" si="16"/>
        <v>15.752600000000003</v>
      </c>
      <c r="X112">
        <f t="shared" si="17"/>
        <v>15.8</v>
      </c>
      <c r="Z112">
        <v>15.8</v>
      </c>
      <c r="AA112">
        <v>37.4</v>
      </c>
      <c r="AB112">
        <v>198</v>
      </c>
    </row>
    <row r="113" spans="1:28">
      <c r="A113" t="s">
        <v>50</v>
      </c>
      <c r="B113" t="s">
        <v>54</v>
      </c>
      <c r="C113" t="s">
        <v>121</v>
      </c>
      <c r="D113">
        <f t="shared" si="2"/>
        <v>3.5808</v>
      </c>
      <c r="E113">
        <f t="shared" si="3"/>
        <v>7.8329999999999993</v>
      </c>
      <c r="F113">
        <f t="shared" si="4"/>
        <v>8.4298000000000002</v>
      </c>
      <c r="G113">
        <f t="shared" si="5"/>
        <v>4.8490000000000002</v>
      </c>
      <c r="H113">
        <f t="shared" si="6"/>
        <v>1.5666</v>
      </c>
      <c r="I113">
        <f t="shared" si="7"/>
        <v>11.712199999999999</v>
      </c>
      <c r="J113">
        <f t="shared" si="8"/>
        <v>14.099399999999997</v>
      </c>
      <c r="K113">
        <f t="shared" si="9"/>
        <v>18.649999999999999</v>
      </c>
      <c r="L113">
        <f t="shared" si="10"/>
        <v>0.6714</v>
      </c>
      <c r="M113">
        <f t="shared" si="11"/>
        <v>2.8347999999999995</v>
      </c>
      <c r="N113">
        <f t="shared" si="12"/>
        <v>123.91059999999999</v>
      </c>
      <c r="O113">
        <f t="shared" si="13"/>
        <v>47.594799999999999</v>
      </c>
      <c r="P113">
        <f t="shared" si="14"/>
        <v>26.632200000000001</v>
      </c>
      <c r="Q113">
        <f t="shared" si="15"/>
        <v>47.967799999999997</v>
      </c>
      <c r="S113">
        <f t="shared" ref="S113" si="54">(S46/100)*Z46</f>
        <v>1.9992799999999999</v>
      </c>
      <c r="T113">
        <f t="shared" si="20"/>
        <v>2.4095800000000001</v>
      </c>
      <c r="U113"/>
      <c r="W113">
        <f t="shared" si="16"/>
        <v>74.227000000000004</v>
      </c>
      <c r="X113">
        <f t="shared" si="17"/>
        <v>74.599999999999994</v>
      </c>
      <c r="Z113">
        <v>74.599999999999994</v>
      </c>
      <c r="AA113">
        <v>123.8</v>
      </c>
      <c r="AB113">
        <v>335</v>
      </c>
    </row>
    <row r="114" spans="1:28">
      <c r="A114" t="s">
        <v>50</v>
      </c>
      <c r="B114" t="s">
        <v>54</v>
      </c>
      <c r="C114" t="s">
        <v>122</v>
      </c>
      <c r="D114">
        <f t="shared" si="2"/>
        <v>1.0794000000000001</v>
      </c>
      <c r="E114">
        <f t="shared" si="3"/>
        <v>5.6025999999999998</v>
      </c>
      <c r="F114">
        <f t="shared" si="4"/>
        <v>5.6025999999999998</v>
      </c>
      <c r="G114">
        <f t="shared" si="5"/>
        <v>6.1679999999999993</v>
      </c>
      <c r="H114">
        <f t="shared" si="6"/>
        <v>1.2336</v>
      </c>
      <c r="I114">
        <f t="shared" si="7"/>
        <v>3.2382</v>
      </c>
      <c r="J114">
        <f t="shared" si="8"/>
        <v>7.6585999999999999</v>
      </c>
      <c r="K114">
        <f t="shared" si="9"/>
        <v>17.167599999999997</v>
      </c>
      <c r="L114">
        <f t="shared" si="10"/>
        <v>0.30840000000000001</v>
      </c>
      <c r="M114">
        <f t="shared" si="11"/>
        <v>2.6214</v>
      </c>
      <c r="N114">
        <f t="shared" si="12"/>
        <v>209.09520000000003</v>
      </c>
      <c r="O114">
        <f t="shared" si="13"/>
        <v>21.7422</v>
      </c>
      <c r="P114">
        <f t="shared" si="14"/>
        <v>20.405799999999999</v>
      </c>
      <c r="Q114">
        <f t="shared" si="15"/>
        <v>30.994199999999999</v>
      </c>
      <c r="S114">
        <f t="shared" ref="S114" si="55">(S47/100)*Z47</f>
        <v>0.90464</v>
      </c>
      <c r="T114">
        <f t="shared" si="20"/>
        <v>1.9891799999999999</v>
      </c>
      <c r="U114"/>
      <c r="W114">
        <f t="shared" si="16"/>
        <v>50.680399999999992</v>
      </c>
      <c r="X114">
        <f t="shared" si="17"/>
        <v>51.4</v>
      </c>
      <c r="Z114">
        <v>51.4</v>
      </c>
      <c r="AA114">
        <v>209.4</v>
      </c>
      <c r="AB114">
        <v>265</v>
      </c>
    </row>
    <row r="115" spans="1:28">
      <c r="A115" t="s">
        <v>49</v>
      </c>
      <c r="B115" t="s">
        <v>55</v>
      </c>
      <c r="C115" t="s">
        <v>123</v>
      </c>
      <c r="D115">
        <f t="shared" si="2"/>
        <v>0.54179999999999995</v>
      </c>
      <c r="E115">
        <f t="shared" si="3"/>
        <v>0.34399999999999997</v>
      </c>
      <c r="F115">
        <f t="shared" si="4"/>
        <v>0.61059999999999992</v>
      </c>
      <c r="G115">
        <f t="shared" si="5"/>
        <v>0.61059999999999992</v>
      </c>
      <c r="H115">
        <f t="shared" si="6"/>
        <v>0</v>
      </c>
      <c r="I115">
        <f t="shared" si="7"/>
        <v>1.5136000000000001</v>
      </c>
      <c r="J115">
        <f t="shared" si="8"/>
        <v>1.8576000000000001</v>
      </c>
      <c r="K115">
        <f t="shared" si="9"/>
        <v>2.4166000000000003</v>
      </c>
      <c r="L115">
        <f t="shared" si="10"/>
        <v>0</v>
      </c>
      <c r="M115">
        <f t="shared" si="11"/>
        <v>0.71379999999999999</v>
      </c>
      <c r="N115">
        <f t="shared" si="12"/>
        <v>3.3195999999999999</v>
      </c>
      <c r="O115">
        <f t="shared" si="13"/>
        <v>0</v>
      </c>
      <c r="P115">
        <f t="shared" si="14"/>
        <v>2.0983999999999998</v>
      </c>
      <c r="Q115">
        <f t="shared" si="15"/>
        <v>6.5015999999999989</v>
      </c>
      <c r="S115"/>
      <c r="T115"/>
      <c r="U115"/>
      <c r="W115">
        <f t="shared" si="16"/>
        <v>8.6085999999999991</v>
      </c>
      <c r="X115">
        <f t="shared" si="17"/>
        <v>8.5999999999999979</v>
      </c>
      <c r="Z115">
        <v>8.6</v>
      </c>
      <c r="AA115">
        <v>3.4</v>
      </c>
      <c r="AB115">
        <v>75</v>
      </c>
    </row>
    <row r="116" spans="1:28">
      <c r="A116" t="s">
        <v>49</v>
      </c>
      <c r="B116" t="s">
        <v>55</v>
      </c>
      <c r="C116" t="s">
        <v>124</v>
      </c>
      <c r="D116">
        <f t="shared" si="2"/>
        <v>0.72000000000000008</v>
      </c>
      <c r="E116">
        <f t="shared" si="3"/>
        <v>0.20879999999999999</v>
      </c>
      <c r="F116">
        <f t="shared" si="4"/>
        <v>0.5544</v>
      </c>
      <c r="G116">
        <f t="shared" si="5"/>
        <v>0.32400000000000001</v>
      </c>
      <c r="H116">
        <f t="shared" si="6"/>
        <v>0</v>
      </c>
      <c r="I116">
        <f t="shared" si="7"/>
        <v>1.4616000000000002</v>
      </c>
      <c r="J116">
        <f t="shared" si="8"/>
        <v>1.6847999999999999</v>
      </c>
      <c r="K116">
        <f t="shared" si="9"/>
        <v>1.728</v>
      </c>
      <c r="L116">
        <f t="shared" si="10"/>
        <v>0</v>
      </c>
      <c r="M116">
        <f t="shared" si="11"/>
        <v>0.46080000000000004</v>
      </c>
      <c r="N116">
        <f t="shared" si="12"/>
        <v>0.97200000000000009</v>
      </c>
      <c r="O116">
        <f t="shared" si="13"/>
        <v>0</v>
      </c>
      <c r="P116">
        <f t="shared" si="14"/>
        <v>1.8504</v>
      </c>
      <c r="Q116">
        <f t="shared" si="15"/>
        <v>5.3495999999999997</v>
      </c>
      <c r="S116" s="16">
        <f t="shared" ref="S116" si="56">(S49/100)*Z49</f>
        <v>0</v>
      </c>
      <c r="T116">
        <f t="shared" si="20"/>
        <v>0.20592000000000002</v>
      </c>
      <c r="U116" s="16">
        <f>(U49/100)*Z49</f>
        <v>0.20808000000000001</v>
      </c>
      <c r="W116">
        <f t="shared" si="16"/>
        <v>7.1424000000000003</v>
      </c>
      <c r="X116">
        <f t="shared" si="17"/>
        <v>7.1999999999999993</v>
      </c>
      <c r="Z116">
        <v>7.2</v>
      </c>
      <c r="AA116">
        <v>1</v>
      </c>
      <c r="AB116">
        <v>155</v>
      </c>
    </row>
    <row r="117" spans="1:28">
      <c r="A117" t="s">
        <v>49</v>
      </c>
      <c r="B117" t="s">
        <v>55</v>
      </c>
      <c r="C117" t="s">
        <v>125</v>
      </c>
      <c r="D117">
        <f t="shared" si="2"/>
        <v>4.3896000000000006</v>
      </c>
      <c r="E117">
        <f t="shared" si="3"/>
        <v>1.6048000000000002</v>
      </c>
      <c r="F117">
        <f t="shared" si="4"/>
        <v>2.5488000000000004</v>
      </c>
      <c r="G117">
        <f t="shared" si="5"/>
        <v>2.4544000000000006</v>
      </c>
      <c r="H117">
        <f t="shared" si="6"/>
        <v>0</v>
      </c>
      <c r="I117">
        <f t="shared" si="7"/>
        <v>5.6639999999999997</v>
      </c>
      <c r="J117">
        <f t="shared" si="8"/>
        <v>9.2040000000000006</v>
      </c>
      <c r="K117">
        <f t="shared" si="9"/>
        <v>19.0688</v>
      </c>
      <c r="L117">
        <f t="shared" si="10"/>
        <v>0</v>
      </c>
      <c r="M117">
        <f t="shared" si="11"/>
        <v>2.3128000000000002</v>
      </c>
      <c r="N117">
        <f t="shared" si="12"/>
        <v>22.797599999999999</v>
      </c>
      <c r="O117">
        <f t="shared" si="13"/>
        <v>0</v>
      </c>
      <c r="P117">
        <f t="shared" si="14"/>
        <v>10.9504</v>
      </c>
      <c r="Q117">
        <f t="shared" si="15"/>
        <v>36.249600000000001</v>
      </c>
      <c r="S117" s="16">
        <f t="shared" ref="S117" si="57">(S50/100)*Z50</f>
        <v>0</v>
      </c>
      <c r="T117">
        <f t="shared" si="20"/>
        <v>0.98648000000000002</v>
      </c>
      <c r="U117" s="16">
        <f t="shared" ref="U117:U137" si="58">(U50/100)*Z50</f>
        <v>1.2932800000000002</v>
      </c>
      <c r="W117">
        <f t="shared" si="16"/>
        <v>47.247199999999999</v>
      </c>
      <c r="X117">
        <f t="shared" si="17"/>
        <v>47.2</v>
      </c>
      <c r="Z117">
        <v>47.2</v>
      </c>
      <c r="AA117">
        <v>22.8</v>
      </c>
      <c r="AB117">
        <v>160</v>
      </c>
    </row>
    <row r="118" spans="1:28">
      <c r="A118" t="s">
        <v>49</v>
      </c>
      <c r="B118" t="s">
        <v>55</v>
      </c>
      <c r="C118" t="s">
        <v>126</v>
      </c>
      <c r="D118">
        <f t="shared" si="2"/>
        <v>2.0975999999999999</v>
      </c>
      <c r="E118">
        <f t="shared" si="3"/>
        <v>0.86640000000000006</v>
      </c>
      <c r="F118">
        <f t="shared" si="4"/>
        <v>2.0975999999999999</v>
      </c>
      <c r="G118">
        <f t="shared" si="5"/>
        <v>3.6024000000000003</v>
      </c>
      <c r="H118">
        <f t="shared" si="6"/>
        <v>0</v>
      </c>
      <c r="I118">
        <f t="shared" si="7"/>
        <v>3.1235999999999997</v>
      </c>
      <c r="J118">
        <f t="shared" si="8"/>
        <v>4.5828000000000007</v>
      </c>
      <c r="K118">
        <f t="shared" si="9"/>
        <v>6.4295999999999998</v>
      </c>
      <c r="L118">
        <f t="shared" si="10"/>
        <v>0</v>
      </c>
      <c r="M118">
        <f t="shared" si="11"/>
        <v>0</v>
      </c>
      <c r="N118">
        <f t="shared" si="12"/>
        <v>35.773200000000003</v>
      </c>
      <c r="O118">
        <f t="shared" si="13"/>
        <v>0</v>
      </c>
      <c r="P118">
        <f t="shared" si="14"/>
        <v>8.6639999999999997</v>
      </c>
      <c r="Q118">
        <f t="shared" si="15"/>
        <v>14.136000000000001</v>
      </c>
      <c r="S118" s="16">
        <f t="shared" ref="S118" si="59">(S51/100)*Z51</f>
        <v>0.20520000000000002</v>
      </c>
      <c r="T118">
        <f t="shared" si="20"/>
        <v>0.42863999999999997</v>
      </c>
      <c r="U118" s="16">
        <f t="shared" si="58"/>
        <v>0.41268000000000005</v>
      </c>
      <c r="W118">
        <f t="shared" si="16"/>
        <v>22.800000000000004</v>
      </c>
      <c r="X118">
        <f t="shared" si="17"/>
        <v>22.8</v>
      </c>
      <c r="Z118">
        <v>22.8</v>
      </c>
      <c r="AA118">
        <v>35</v>
      </c>
      <c r="AB118">
        <v>37</v>
      </c>
    </row>
    <row r="119" spans="1:28">
      <c r="A119" t="s">
        <v>49</v>
      </c>
      <c r="B119" t="s">
        <v>56</v>
      </c>
      <c r="C119" t="s">
        <v>127</v>
      </c>
      <c r="D119">
        <f t="shared" si="2"/>
        <v>0.1656</v>
      </c>
      <c r="E119">
        <f t="shared" si="3"/>
        <v>0.2034</v>
      </c>
      <c r="F119">
        <f t="shared" si="4"/>
        <v>0.16740000000000002</v>
      </c>
      <c r="G119">
        <f t="shared" si="5"/>
        <v>0.25020000000000003</v>
      </c>
      <c r="H119">
        <f t="shared" si="6"/>
        <v>0</v>
      </c>
      <c r="I119">
        <f t="shared" si="7"/>
        <v>0.216</v>
      </c>
      <c r="J119">
        <f t="shared" si="8"/>
        <v>0.34200000000000003</v>
      </c>
      <c r="K119">
        <f t="shared" si="9"/>
        <v>0.41759999999999997</v>
      </c>
      <c r="L119">
        <f t="shared" si="10"/>
        <v>0</v>
      </c>
      <c r="M119">
        <f t="shared" si="11"/>
        <v>0</v>
      </c>
      <c r="N119">
        <f t="shared" si="12"/>
        <v>3.3984000000000001</v>
      </c>
      <c r="O119">
        <f t="shared" si="13"/>
        <v>0</v>
      </c>
      <c r="P119">
        <f t="shared" si="14"/>
        <v>0.82439999999999991</v>
      </c>
      <c r="Q119">
        <f t="shared" si="15"/>
        <v>0.97560000000000013</v>
      </c>
      <c r="S119" s="16">
        <f t="shared" ref="S119" si="60">(S52/100)*Z52</f>
        <v>8.5859999999999992E-2</v>
      </c>
      <c r="T119">
        <f t="shared" si="20"/>
        <v>4.1759999999999999E-2</v>
      </c>
      <c r="U119" s="16">
        <f t="shared" si="58"/>
        <v>2.9700000000000001E-2</v>
      </c>
      <c r="W119">
        <f t="shared" si="16"/>
        <v>1.7622</v>
      </c>
      <c r="X119">
        <f t="shared" si="17"/>
        <v>1.8</v>
      </c>
      <c r="Z119">
        <v>1.8</v>
      </c>
      <c r="AA119">
        <v>3.4</v>
      </c>
      <c r="AB119">
        <v>25</v>
      </c>
    </row>
    <row r="120" spans="1:28">
      <c r="A120" t="s">
        <v>49</v>
      </c>
      <c r="B120" t="s">
        <v>56</v>
      </c>
      <c r="C120" t="s">
        <v>128</v>
      </c>
      <c r="D120">
        <f t="shared" si="2"/>
        <v>0.47520000000000007</v>
      </c>
      <c r="E120">
        <f t="shared" si="3"/>
        <v>0.81840000000000013</v>
      </c>
      <c r="F120">
        <f t="shared" si="4"/>
        <v>0.67760000000000009</v>
      </c>
      <c r="G120">
        <f t="shared" si="5"/>
        <v>0.84480000000000011</v>
      </c>
      <c r="H120">
        <f t="shared" si="6"/>
        <v>0</v>
      </c>
      <c r="I120">
        <f t="shared" si="7"/>
        <v>0.92400000000000004</v>
      </c>
      <c r="J120">
        <f t="shared" si="8"/>
        <v>1.6544000000000001</v>
      </c>
      <c r="K120">
        <f t="shared" si="9"/>
        <v>1.7072000000000001</v>
      </c>
      <c r="L120">
        <f t="shared" si="10"/>
        <v>0.20240000000000002</v>
      </c>
      <c r="M120">
        <f t="shared" si="11"/>
        <v>0</v>
      </c>
      <c r="N120">
        <f t="shared" si="12"/>
        <v>19.9496</v>
      </c>
      <c r="O120">
        <f t="shared" si="13"/>
        <v>0</v>
      </c>
      <c r="P120">
        <f t="shared" si="14"/>
        <v>4.3208000000000002</v>
      </c>
      <c r="Q120">
        <f t="shared" si="15"/>
        <v>4.4792000000000005</v>
      </c>
      <c r="S120" s="16">
        <f t="shared" ref="S120" si="61">(S53/100)*Z53</f>
        <v>0.31944</v>
      </c>
      <c r="T120">
        <f t="shared" si="20"/>
        <v>0.24200000000000002</v>
      </c>
      <c r="U120" s="16">
        <f t="shared" si="58"/>
        <v>7.0400000000000011E-3</v>
      </c>
      <c r="W120">
        <f>SUM(D120:M120)</f>
        <v>7.3040000000000003</v>
      </c>
      <c r="X120">
        <f t="shared" si="17"/>
        <v>8.8000000000000007</v>
      </c>
      <c r="Z120">
        <v>8.8000000000000007</v>
      </c>
      <c r="AA120">
        <v>20</v>
      </c>
      <c r="AB120">
        <v>75</v>
      </c>
    </row>
    <row r="121" spans="1:28">
      <c r="A121" t="s">
        <v>49</v>
      </c>
      <c r="B121" t="s">
        <v>56</v>
      </c>
      <c r="C121" t="s">
        <v>129</v>
      </c>
      <c r="D121">
        <f t="shared" si="2"/>
        <v>0.192</v>
      </c>
      <c r="E121">
        <f t="shared" si="3"/>
        <v>0.57120000000000004</v>
      </c>
      <c r="F121">
        <f t="shared" si="4"/>
        <v>0.504</v>
      </c>
      <c r="G121">
        <f t="shared" si="5"/>
        <v>0.77759999999999996</v>
      </c>
      <c r="H121">
        <f t="shared" si="6"/>
        <v>6.2400000000000004E-2</v>
      </c>
      <c r="I121">
        <f t="shared" si="7"/>
        <v>0.54239999999999999</v>
      </c>
      <c r="J121">
        <f t="shared" si="8"/>
        <v>0.95040000000000002</v>
      </c>
      <c r="K121">
        <f t="shared" si="9"/>
        <v>1.0751999999999999</v>
      </c>
      <c r="L121">
        <f t="shared" si="10"/>
        <v>2.8799999999999999E-2</v>
      </c>
      <c r="M121">
        <f t="shared" si="11"/>
        <v>0</v>
      </c>
      <c r="N121">
        <f t="shared" si="12"/>
        <v>12.043199999999999</v>
      </c>
      <c r="O121">
        <f t="shared" si="13"/>
        <v>0</v>
      </c>
      <c r="P121">
        <f t="shared" si="14"/>
        <v>2.2080000000000002</v>
      </c>
      <c r="Q121">
        <f t="shared" si="15"/>
        <v>2.5920000000000001</v>
      </c>
      <c r="S121" s="16">
        <f t="shared" ref="S121" si="62">(S54/100)*Z54</f>
        <v>0.21695999999999999</v>
      </c>
      <c r="T121">
        <f t="shared" si="20"/>
        <v>0.17760000000000001</v>
      </c>
      <c r="U121" s="16">
        <f t="shared" si="58"/>
        <v>0</v>
      </c>
      <c r="W121">
        <f t="shared" ref="W121:W138" si="63">SUM(D121:M121)</f>
        <v>4.7039999999999997</v>
      </c>
      <c r="X121">
        <f t="shared" si="17"/>
        <v>4.8000000000000007</v>
      </c>
      <c r="Z121">
        <v>4.8</v>
      </c>
      <c r="AA121">
        <v>11.8</v>
      </c>
      <c r="AB121">
        <v>66</v>
      </c>
    </row>
    <row r="122" spans="1:28">
      <c r="A122" t="s">
        <v>49</v>
      </c>
      <c r="B122" t="s">
        <v>56</v>
      </c>
      <c r="C122" t="s">
        <v>130</v>
      </c>
      <c r="D122">
        <f t="shared" si="2"/>
        <v>0.23559999999999998</v>
      </c>
      <c r="E122">
        <f t="shared" si="3"/>
        <v>0.41419999999999996</v>
      </c>
      <c r="F122">
        <f t="shared" si="4"/>
        <v>0.49019999999999997</v>
      </c>
      <c r="G122">
        <f t="shared" si="5"/>
        <v>0.38</v>
      </c>
      <c r="H122">
        <f t="shared" si="6"/>
        <v>3.04E-2</v>
      </c>
      <c r="I122">
        <f t="shared" si="7"/>
        <v>0.53200000000000003</v>
      </c>
      <c r="J122">
        <f t="shared" si="8"/>
        <v>0.82839999999999991</v>
      </c>
      <c r="K122">
        <f t="shared" si="9"/>
        <v>0.72960000000000003</v>
      </c>
      <c r="L122">
        <f t="shared" si="10"/>
        <v>0.1444</v>
      </c>
      <c r="M122">
        <f t="shared" si="11"/>
        <v>0</v>
      </c>
      <c r="N122">
        <f t="shared" si="12"/>
        <v>5.5404000000000009</v>
      </c>
      <c r="O122">
        <f t="shared" si="13"/>
        <v>0</v>
      </c>
      <c r="P122">
        <f t="shared" si="14"/>
        <v>1.5693999999999999</v>
      </c>
      <c r="Q122">
        <f t="shared" si="15"/>
        <v>2.2306000000000004</v>
      </c>
      <c r="S122" s="16">
        <f t="shared" ref="S122" si="64">(S55/100)*Z55</f>
        <v>0.10944</v>
      </c>
      <c r="T122">
        <f t="shared" si="20"/>
        <v>0.16833999999999999</v>
      </c>
      <c r="U122" s="16">
        <f t="shared" si="58"/>
        <v>3.1539999999999999E-2</v>
      </c>
      <c r="W122">
        <f t="shared" si="63"/>
        <v>3.7847999999999997</v>
      </c>
      <c r="X122">
        <f t="shared" si="17"/>
        <v>3.8000000000000003</v>
      </c>
      <c r="Z122">
        <v>3.8</v>
      </c>
      <c r="AA122">
        <v>5.6</v>
      </c>
      <c r="AB122">
        <v>32</v>
      </c>
    </row>
    <row r="123" spans="1:28">
      <c r="A123" t="s">
        <v>49</v>
      </c>
      <c r="B123" t="s">
        <v>56</v>
      </c>
      <c r="C123" t="s">
        <v>57</v>
      </c>
      <c r="D123">
        <f t="shared" si="2"/>
        <v>7.8710000000000004</v>
      </c>
      <c r="E123">
        <f t="shared" si="3"/>
        <v>11.6676</v>
      </c>
      <c r="F123">
        <f t="shared" si="4"/>
        <v>5.0004</v>
      </c>
      <c r="G123">
        <f t="shared" si="5"/>
        <v>4.3521999999999998</v>
      </c>
      <c r="H123">
        <f t="shared" si="6"/>
        <v>1.5742</v>
      </c>
      <c r="I123">
        <f t="shared" si="7"/>
        <v>14.1678</v>
      </c>
      <c r="J123">
        <f t="shared" si="8"/>
        <v>25.742799999999999</v>
      </c>
      <c r="K123">
        <f t="shared" si="9"/>
        <v>17.408799999999999</v>
      </c>
      <c r="L123">
        <f t="shared" si="10"/>
        <v>4.722599999999999</v>
      </c>
      <c r="M123">
        <f t="shared" si="11"/>
        <v>0</v>
      </c>
      <c r="N123">
        <f t="shared" si="12"/>
        <v>78.709999999999994</v>
      </c>
      <c r="O123">
        <f t="shared" si="13"/>
        <v>0</v>
      </c>
      <c r="P123">
        <f t="shared" si="14"/>
        <v>30.558</v>
      </c>
      <c r="Q123">
        <f t="shared" si="15"/>
        <v>62.042000000000002</v>
      </c>
      <c r="S123" s="16">
        <f t="shared" ref="S123" si="65">(S56/100)*Z56</f>
        <v>5.2689400000000006</v>
      </c>
      <c r="T123">
        <f t="shared" si="20"/>
        <v>6.1764199999999994</v>
      </c>
      <c r="U123" s="16">
        <f t="shared" si="58"/>
        <v>1.4352999999999998</v>
      </c>
      <c r="W123">
        <f t="shared" si="63"/>
        <v>92.507400000000004</v>
      </c>
      <c r="X123">
        <f t="shared" si="17"/>
        <v>92.6</v>
      </c>
      <c r="Z123">
        <v>92.6</v>
      </c>
      <c r="AA123">
        <v>79</v>
      </c>
      <c r="AB123">
        <v>80</v>
      </c>
    </row>
    <row r="124" spans="1:28">
      <c r="A124" t="s">
        <v>49</v>
      </c>
      <c r="B124" t="s">
        <v>56</v>
      </c>
      <c r="C124" t="s">
        <v>58</v>
      </c>
      <c r="D124">
        <f t="shared" si="2"/>
        <v>4.7808000000000002</v>
      </c>
      <c r="E124">
        <f t="shared" si="3"/>
        <v>8.8145999999999987</v>
      </c>
      <c r="F124">
        <f t="shared" si="4"/>
        <v>2.7887999999999997</v>
      </c>
      <c r="G124">
        <f t="shared" si="5"/>
        <v>2.5397999999999996</v>
      </c>
      <c r="H124">
        <f t="shared" si="6"/>
        <v>0.498</v>
      </c>
      <c r="I124">
        <f t="shared" si="7"/>
        <v>10.906199999999998</v>
      </c>
      <c r="J124">
        <f t="shared" si="8"/>
        <v>7.5695999999999994</v>
      </c>
      <c r="K124">
        <f t="shared" si="9"/>
        <v>10.5078</v>
      </c>
      <c r="L124">
        <f t="shared" si="10"/>
        <v>1.0458000000000001</v>
      </c>
      <c r="M124">
        <f t="shared" si="11"/>
        <v>0</v>
      </c>
      <c r="N124">
        <f t="shared" si="12"/>
        <v>57.021000000000001</v>
      </c>
      <c r="O124">
        <f t="shared" si="13"/>
        <v>0</v>
      </c>
      <c r="P124">
        <f t="shared" si="14"/>
        <v>19.770599999999998</v>
      </c>
      <c r="Q124">
        <f t="shared" si="15"/>
        <v>30.029399999999999</v>
      </c>
      <c r="S124" s="16">
        <f t="shared" ref="S124" si="66">(S57/100)*Z57</f>
        <v>2.6144999999999996</v>
      </c>
      <c r="T124">
        <f t="shared" si="20"/>
        <v>2.3057400000000001</v>
      </c>
      <c r="U124" s="16">
        <f t="shared" si="58"/>
        <v>0.39839999999999998</v>
      </c>
      <c r="W124">
        <f t="shared" si="63"/>
        <v>49.451399999999992</v>
      </c>
      <c r="X124">
        <f t="shared" si="17"/>
        <v>49.8</v>
      </c>
      <c r="Z124">
        <v>49.8</v>
      </c>
      <c r="AA124">
        <v>57</v>
      </c>
    </row>
    <row r="125" spans="1:28">
      <c r="A125" t="s">
        <v>49</v>
      </c>
      <c r="B125" t="s">
        <v>56</v>
      </c>
      <c r="C125" t="s">
        <v>59</v>
      </c>
      <c r="D125">
        <f t="shared" si="2"/>
        <v>1.0206</v>
      </c>
      <c r="E125">
        <f t="shared" si="3"/>
        <v>1.8395999999999999</v>
      </c>
      <c r="F125">
        <f t="shared" si="4"/>
        <v>0.89459999999999984</v>
      </c>
      <c r="G125">
        <f t="shared" si="5"/>
        <v>1.2348000000000001</v>
      </c>
      <c r="H125">
        <f t="shared" si="6"/>
        <v>0</v>
      </c>
      <c r="I125">
        <f t="shared" si="7"/>
        <v>2.6586000000000003</v>
      </c>
      <c r="J125">
        <f t="shared" si="8"/>
        <v>2.835</v>
      </c>
      <c r="K125">
        <f t="shared" si="9"/>
        <v>1.89</v>
      </c>
      <c r="L125">
        <f t="shared" si="10"/>
        <v>0.1638</v>
      </c>
      <c r="M125">
        <f t="shared" si="11"/>
        <v>0</v>
      </c>
      <c r="N125">
        <f t="shared" si="12"/>
        <v>23.687999999999999</v>
      </c>
      <c r="O125">
        <f t="shared" si="13"/>
        <v>0</v>
      </c>
      <c r="P125">
        <f t="shared" si="14"/>
        <v>5.0526</v>
      </c>
      <c r="Q125">
        <f t="shared" si="15"/>
        <v>7.5473999999999997</v>
      </c>
      <c r="S125" s="16">
        <f t="shared" ref="S125" si="67">(S58/100)*Z58</f>
        <v>0.20537999999999998</v>
      </c>
      <c r="T125">
        <f t="shared" si="20"/>
        <v>0.25074000000000002</v>
      </c>
      <c r="U125" s="16">
        <f t="shared" si="58"/>
        <v>8.3159999999999998E-2</v>
      </c>
      <c r="W125">
        <f t="shared" si="63"/>
        <v>12.537000000000001</v>
      </c>
      <c r="X125">
        <f t="shared" si="17"/>
        <v>12.6</v>
      </c>
      <c r="Z125">
        <v>12.6</v>
      </c>
      <c r="AA125">
        <v>23.8</v>
      </c>
    </row>
    <row r="126" spans="1:28">
      <c r="A126" t="s">
        <v>49</v>
      </c>
      <c r="B126" t="s">
        <v>56</v>
      </c>
      <c r="C126" t="s">
        <v>60</v>
      </c>
      <c r="D126">
        <f t="shared" si="2"/>
        <v>79.653199999999998</v>
      </c>
      <c r="E126">
        <f t="shared" si="3"/>
        <v>77.80080000000001</v>
      </c>
      <c r="F126">
        <f t="shared" si="4"/>
        <v>40.752800000000008</v>
      </c>
      <c r="G126">
        <f t="shared" si="5"/>
        <v>53.7196</v>
      </c>
      <c r="H126">
        <f t="shared" si="6"/>
        <v>0</v>
      </c>
      <c r="I126">
        <f t="shared" si="7"/>
        <v>163.01120000000003</v>
      </c>
      <c r="J126">
        <f t="shared" si="8"/>
        <v>178.75660000000002</v>
      </c>
      <c r="K126">
        <f t="shared" si="9"/>
        <v>285.26960000000003</v>
      </c>
      <c r="L126">
        <f t="shared" si="10"/>
        <v>16.671600000000002</v>
      </c>
      <c r="M126">
        <f t="shared" si="11"/>
        <v>0</v>
      </c>
      <c r="N126">
        <f t="shared" si="12"/>
        <v>413.08520000000004</v>
      </c>
      <c r="O126">
        <f t="shared" si="13"/>
        <v>0</v>
      </c>
      <c r="P126">
        <f t="shared" si="14"/>
        <v>282.49099999999999</v>
      </c>
      <c r="Q126">
        <f t="shared" si="15"/>
        <v>643.70899999999995</v>
      </c>
      <c r="S126" s="16">
        <f t="shared" ref="S126" si="68">(S59/100)*Z59</f>
        <v>27.322900000000004</v>
      </c>
      <c r="T126">
        <f t="shared" si="20"/>
        <v>46.495239999999995</v>
      </c>
      <c r="U126" s="16">
        <f t="shared" si="58"/>
        <v>3.1490800000000005</v>
      </c>
      <c r="W126">
        <f t="shared" si="63"/>
        <v>895.6354</v>
      </c>
      <c r="X126">
        <f t="shared" si="17"/>
        <v>926.19999999999993</v>
      </c>
      <c r="Z126">
        <v>926.2</v>
      </c>
      <c r="AA126">
        <v>412.6</v>
      </c>
    </row>
    <row r="127" spans="1:28">
      <c r="A127" t="s">
        <v>49</v>
      </c>
      <c r="B127" t="s">
        <v>56</v>
      </c>
      <c r="C127" t="s">
        <v>61</v>
      </c>
      <c r="D127">
        <f t="shared" si="2"/>
        <v>5.3279999999999994</v>
      </c>
      <c r="E127">
        <f t="shared" si="3"/>
        <v>7.2593999999999994</v>
      </c>
      <c r="F127">
        <f t="shared" si="4"/>
        <v>4.7285999999999992</v>
      </c>
      <c r="G127">
        <f t="shared" si="5"/>
        <v>5.7275999999999989</v>
      </c>
      <c r="H127">
        <f t="shared" si="6"/>
        <v>0.86580000000000001</v>
      </c>
      <c r="I127">
        <f t="shared" si="7"/>
        <v>13.586399999999998</v>
      </c>
      <c r="J127">
        <f t="shared" si="8"/>
        <v>13.919399999999998</v>
      </c>
      <c r="K127">
        <f t="shared" si="9"/>
        <v>12.8538</v>
      </c>
      <c r="L127">
        <f t="shared" si="10"/>
        <v>1.2653999999999999</v>
      </c>
      <c r="M127">
        <f t="shared" si="11"/>
        <v>0</v>
      </c>
      <c r="N127">
        <f t="shared" si="12"/>
        <v>49.683599999999998</v>
      </c>
      <c r="O127">
        <f t="shared" si="13"/>
        <v>0</v>
      </c>
      <c r="P127">
        <f t="shared" si="14"/>
        <v>24.974999999999998</v>
      </c>
      <c r="Q127">
        <f t="shared" si="15"/>
        <v>41.625</v>
      </c>
      <c r="S127" s="16">
        <f t="shared" ref="S127" si="69">(S60/100)*Z60</f>
        <v>2.7705599999999997</v>
      </c>
      <c r="T127">
        <f t="shared" si="20"/>
        <v>4.0492799999999995</v>
      </c>
      <c r="U127" s="16">
        <f t="shared" si="58"/>
        <v>0.48617999999999995</v>
      </c>
      <c r="W127">
        <f t="shared" si="63"/>
        <v>65.534399999999991</v>
      </c>
      <c r="X127">
        <f t="shared" si="17"/>
        <v>66.599999999999994</v>
      </c>
      <c r="Z127">
        <v>66.599999999999994</v>
      </c>
      <c r="AA127">
        <v>49.8</v>
      </c>
    </row>
    <row r="128" spans="1:28">
      <c r="A128" t="s">
        <v>49</v>
      </c>
      <c r="B128" t="s">
        <v>56</v>
      </c>
      <c r="C128" t="s">
        <v>62</v>
      </c>
      <c r="D128">
        <f t="shared" si="2"/>
        <v>6.4119999999999999</v>
      </c>
      <c r="E128">
        <f t="shared" si="3"/>
        <v>14.9308</v>
      </c>
      <c r="F128">
        <f t="shared" si="4"/>
        <v>5.5875999999999992</v>
      </c>
      <c r="G128">
        <f t="shared" si="5"/>
        <v>7.6028000000000002</v>
      </c>
      <c r="H128">
        <f t="shared" si="6"/>
        <v>1.0992</v>
      </c>
      <c r="I128">
        <f t="shared" si="7"/>
        <v>14.7476</v>
      </c>
      <c r="J128">
        <f t="shared" si="8"/>
        <v>21.983999999999998</v>
      </c>
      <c r="K128">
        <f t="shared" si="9"/>
        <v>16.121600000000001</v>
      </c>
      <c r="L128">
        <f t="shared" si="10"/>
        <v>2.1067999999999998</v>
      </c>
      <c r="M128">
        <f t="shared" si="11"/>
        <v>0</v>
      </c>
      <c r="N128">
        <f t="shared" si="12"/>
        <v>92.97399999999999</v>
      </c>
      <c r="O128">
        <f t="shared" si="13"/>
        <v>0</v>
      </c>
      <c r="P128">
        <f t="shared" si="14"/>
        <v>36.64</v>
      </c>
      <c r="Q128">
        <f t="shared" si="15"/>
        <v>54.959999999999994</v>
      </c>
      <c r="S128" s="16">
        <f t="shared" ref="S128" si="70">(S61/100)*Z61</f>
        <v>3.7922399999999996</v>
      </c>
      <c r="T128">
        <f t="shared" si="20"/>
        <v>5.7433199999999989</v>
      </c>
      <c r="U128" s="16">
        <f t="shared" si="58"/>
        <v>0.69616</v>
      </c>
      <c r="W128">
        <f t="shared" si="63"/>
        <v>90.592399999999998</v>
      </c>
      <c r="X128">
        <f t="shared" si="17"/>
        <v>91.6</v>
      </c>
      <c r="Z128">
        <v>91.6</v>
      </c>
      <c r="AA128">
        <v>93</v>
      </c>
    </row>
    <row r="129" spans="1:29">
      <c r="A129" t="s">
        <v>49</v>
      </c>
      <c r="B129" t="s">
        <v>56</v>
      </c>
      <c r="C129" t="s">
        <v>131</v>
      </c>
      <c r="D129">
        <f t="shared" si="2"/>
        <v>3.2511999999999999</v>
      </c>
      <c r="E129">
        <f t="shared" si="3"/>
        <v>7.7215999999999996</v>
      </c>
      <c r="F129">
        <f t="shared" si="4"/>
        <v>3.2003999999999997</v>
      </c>
      <c r="G129">
        <f t="shared" si="5"/>
        <v>6.4007999999999994</v>
      </c>
      <c r="H129">
        <f t="shared" si="6"/>
        <v>0</v>
      </c>
      <c r="I129">
        <f t="shared" si="7"/>
        <v>4.0640000000000001</v>
      </c>
      <c r="J129">
        <f t="shared" si="8"/>
        <v>12.090400000000001</v>
      </c>
      <c r="K129">
        <f t="shared" si="9"/>
        <v>11.7348</v>
      </c>
      <c r="L129">
        <f t="shared" si="10"/>
        <v>0.71119999999999983</v>
      </c>
      <c r="M129">
        <f t="shared" si="11"/>
        <v>0</v>
      </c>
      <c r="N129">
        <f t="shared" si="12"/>
        <v>87.5792</v>
      </c>
      <c r="O129">
        <f t="shared" si="13"/>
        <v>0</v>
      </c>
      <c r="P129">
        <f t="shared" si="14"/>
        <v>22.148799999999998</v>
      </c>
      <c r="Q129">
        <f t="shared" si="15"/>
        <v>28.651199999999996</v>
      </c>
      <c r="S129" s="16">
        <f t="shared" ref="S129" si="71">(S62/100)*Z62</f>
        <v>0.62991999999999992</v>
      </c>
      <c r="T129">
        <f t="shared" si="20"/>
        <v>2.3622000000000001</v>
      </c>
      <c r="U129" s="16">
        <f t="shared" si="58"/>
        <v>0.51815999999999995</v>
      </c>
      <c r="W129">
        <f t="shared" si="63"/>
        <v>49.174399999999999</v>
      </c>
      <c r="X129">
        <f t="shared" si="17"/>
        <v>50.8</v>
      </c>
      <c r="Z129">
        <v>50.8</v>
      </c>
      <c r="AA129">
        <v>87.8</v>
      </c>
    </row>
    <row r="130" spans="1:29">
      <c r="A130" t="s">
        <v>49</v>
      </c>
      <c r="B130" t="s">
        <v>56</v>
      </c>
      <c r="C130" t="s">
        <v>132</v>
      </c>
      <c r="D130">
        <f t="shared" si="2"/>
        <v>0.73099999999999998</v>
      </c>
      <c r="E130">
        <f t="shared" si="3"/>
        <v>0.89440000000000008</v>
      </c>
      <c r="F130">
        <f t="shared" si="4"/>
        <v>0.50739999999999996</v>
      </c>
      <c r="G130">
        <f t="shared" si="5"/>
        <v>1.1008</v>
      </c>
      <c r="H130">
        <f t="shared" si="6"/>
        <v>6.88E-2</v>
      </c>
      <c r="I130">
        <f t="shared" si="7"/>
        <v>1.1868000000000001</v>
      </c>
      <c r="J130">
        <f t="shared" si="8"/>
        <v>1.9005999999999998</v>
      </c>
      <c r="K130">
        <f t="shared" si="9"/>
        <v>2.0811999999999999</v>
      </c>
      <c r="L130">
        <f t="shared" si="10"/>
        <v>0.129</v>
      </c>
      <c r="M130">
        <f t="shared" si="11"/>
        <v>0</v>
      </c>
      <c r="N130">
        <f t="shared" si="12"/>
        <v>13.0548</v>
      </c>
      <c r="O130">
        <f t="shared" si="13"/>
        <v>0</v>
      </c>
      <c r="P130">
        <f t="shared" si="14"/>
        <v>3.2937999999999996</v>
      </c>
      <c r="Q130">
        <f t="shared" si="15"/>
        <v>5.3061999999999996</v>
      </c>
      <c r="S130" s="16">
        <f t="shared" ref="S130" si="72">(S63/100)*Z63</f>
        <v>0.28465999999999997</v>
      </c>
      <c r="T130">
        <f t="shared" si="20"/>
        <v>0.28638000000000002</v>
      </c>
      <c r="U130" s="16">
        <f t="shared" si="58"/>
        <v>8.0839999999999981E-2</v>
      </c>
      <c r="W130">
        <f t="shared" si="63"/>
        <v>8.6</v>
      </c>
      <c r="X130">
        <f t="shared" si="17"/>
        <v>8.6</v>
      </c>
      <c r="Z130">
        <v>8.6</v>
      </c>
      <c r="AA130">
        <v>13</v>
      </c>
    </row>
    <row r="131" spans="1:29">
      <c r="A131" t="s">
        <v>49</v>
      </c>
      <c r="B131" t="s">
        <v>56</v>
      </c>
      <c r="C131" t="s">
        <v>133</v>
      </c>
      <c r="D131">
        <f t="shared" si="2"/>
        <v>4.0734000000000004</v>
      </c>
      <c r="E131">
        <f t="shared" si="3"/>
        <v>4.9931999999999999</v>
      </c>
      <c r="F131">
        <f t="shared" si="4"/>
        <v>2.2776000000000001</v>
      </c>
      <c r="G131">
        <f t="shared" si="5"/>
        <v>3.8105999999999995</v>
      </c>
      <c r="H131">
        <f t="shared" si="6"/>
        <v>0.48180000000000001</v>
      </c>
      <c r="I131">
        <f t="shared" si="7"/>
        <v>9.1541999999999994</v>
      </c>
      <c r="J131">
        <f t="shared" si="8"/>
        <v>7.4459999999999997</v>
      </c>
      <c r="K131">
        <f t="shared" si="9"/>
        <v>10.687199999999999</v>
      </c>
      <c r="L131">
        <f t="shared" si="10"/>
        <v>0.91979999999999995</v>
      </c>
      <c r="M131">
        <f t="shared" si="11"/>
        <v>0</v>
      </c>
      <c r="N131">
        <f t="shared" si="12"/>
        <v>15.461399999999998</v>
      </c>
      <c r="O131">
        <f t="shared" si="13"/>
        <v>0</v>
      </c>
      <c r="P131">
        <f t="shared" si="14"/>
        <v>16.0746</v>
      </c>
      <c r="Q131">
        <f t="shared" si="15"/>
        <v>27.725399999999997</v>
      </c>
      <c r="S131" s="16">
        <f t="shared" ref="S131" si="73">(S64/100)*Z64</f>
        <v>0.876</v>
      </c>
      <c r="T131">
        <f t="shared" si="20"/>
        <v>2.2513199999999998</v>
      </c>
      <c r="U131" s="16">
        <f t="shared" si="58"/>
        <v>0.55625999999999998</v>
      </c>
      <c r="W131">
        <f t="shared" si="63"/>
        <v>43.843799999999995</v>
      </c>
      <c r="X131">
        <f t="shared" si="17"/>
        <v>43.8</v>
      </c>
      <c r="Z131">
        <v>43.8</v>
      </c>
      <c r="AA131">
        <v>15.4</v>
      </c>
    </row>
    <row r="132" spans="1:29">
      <c r="A132" t="s">
        <v>49</v>
      </c>
      <c r="B132" t="s">
        <v>56</v>
      </c>
      <c r="C132" t="s">
        <v>134</v>
      </c>
      <c r="D132">
        <f t="shared" si="2"/>
        <v>2.5343999999999998</v>
      </c>
      <c r="E132">
        <f t="shared" si="3"/>
        <v>2.9567999999999994</v>
      </c>
      <c r="F132">
        <f t="shared" si="4"/>
        <v>1.9799999999999998</v>
      </c>
      <c r="G132">
        <f t="shared" si="5"/>
        <v>1.8480000000000001</v>
      </c>
      <c r="H132">
        <f t="shared" si="6"/>
        <v>0.15839999999999999</v>
      </c>
      <c r="I132">
        <f t="shared" si="7"/>
        <v>3.6167999999999996</v>
      </c>
      <c r="J132">
        <f t="shared" si="8"/>
        <v>6.9959999999999996</v>
      </c>
      <c r="K132">
        <f t="shared" si="9"/>
        <v>5.5967999999999991</v>
      </c>
      <c r="L132">
        <f t="shared" si="10"/>
        <v>0.52800000000000002</v>
      </c>
      <c r="M132">
        <f t="shared" si="11"/>
        <v>0</v>
      </c>
      <c r="N132">
        <f t="shared" si="12"/>
        <v>11.668799999999999</v>
      </c>
      <c r="O132">
        <f t="shared" si="13"/>
        <v>0</v>
      </c>
      <c r="P132">
        <f t="shared" si="14"/>
        <v>9.6623999999999999</v>
      </c>
      <c r="Q132">
        <f t="shared" si="15"/>
        <v>16.7376</v>
      </c>
      <c r="S132" s="16">
        <f t="shared" ref="S132" si="74">(S65/100)*Z65</f>
        <v>0.54911999999999994</v>
      </c>
      <c r="T132">
        <f t="shared" si="20"/>
        <v>0.80255999999999994</v>
      </c>
      <c r="U132" s="16">
        <f t="shared" si="58"/>
        <v>8.7119999999999989E-2</v>
      </c>
      <c r="W132">
        <f t="shared" si="63"/>
        <v>26.215199999999996</v>
      </c>
      <c r="X132">
        <f t="shared" si="17"/>
        <v>26.4</v>
      </c>
      <c r="Z132">
        <v>26.4</v>
      </c>
      <c r="AA132">
        <v>11.6</v>
      </c>
      <c r="AB132">
        <v>25</v>
      </c>
    </row>
    <row r="133" spans="1:29">
      <c r="A133" t="s">
        <v>49</v>
      </c>
      <c r="B133" t="s">
        <v>56</v>
      </c>
      <c r="C133" t="s">
        <v>135</v>
      </c>
      <c r="D133">
        <f t="shared" si="2"/>
        <v>13.845800000000001</v>
      </c>
      <c r="E133">
        <f t="shared" si="3"/>
        <v>9.8344000000000005</v>
      </c>
      <c r="F133">
        <f t="shared" si="4"/>
        <v>8.6698000000000004</v>
      </c>
      <c r="G133">
        <f t="shared" si="5"/>
        <v>9.4461999999999993</v>
      </c>
      <c r="H133">
        <f t="shared" si="6"/>
        <v>0</v>
      </c>
      <c r="I133">
        <f t="shared" si="7"/>
        <v>23.292000000000002</v>
      </c>
      <c r="J133">
        <f t="shared" si="8"/>
        <v>27.4328</v>
      </c>
      <c r="K133">
        <f t="shared" si="9"/>
        <v>31.702999999999999</v>
      </c>
      <c r="L133">
        <f t="shared" si="10"/>
        <v>2.1998000000000002</v>
      </c>
      <c r="M133">
        <f t="shared" si="11"/>
        <v>0</v>
      </c>
      <c r="N133">
        <f t="shared" si="12"/>
        <v>63.664800000000007</v>
      </c>
      <c r="O133">
        <f t="shared" si="13"/>
        <v>0</v>
      </c>
      <c r="P133">
        <f t="shared" si="14"/>
        <v>44.772400000000005</v>
      </c>
      <c r="Q133">
        <f t="shared" si="15"/>
        <v>84.627600000000001</v>
      </c>
      <c r="S133" s="16">
        <f t="shared" ref="S133" si="75">(S66/100)*Z66</f>
        <v>4.2184400000000002</v>
      </c>
      <c r="T133">
        <f t="shared" si="20"/>
        <v>2.8209200000000001</v>
      </c>
      <c r="U133" s="16">
        <f t="shared" si="58"/>
        <v>0.10352000000000001</v>
      </c>
      <c r="W133">
        <f t="shared" si="63"/>
        <v>126.4238</v>
      </c>
      <c r="X133">
        <f t="shared" si="17"/>
        <v>129.4</v>
      </c>
      <c r="Z133">
        <v>129.4</v>
      </c>
      <c r="AA133">
        <v>63.6</v>
      </c>
      <c r="AB133">
        <v>89</v>
      </c>
    </row>
    <row r="134" spans="1:29">
      <c r="A134" t="s">
        <v>49</v>
      </c>
      <c r="B134" t="s">
        <v>56</v>
      </c>
      <c r="C134" t="s">
        <v>136</v>
      </c>
      <c r="D134">
        <f t="shared" si="2"/>
        <v>0.39220000000000005</v>
      </c>
      <c r="E134">
        <f t="shared" si="3"/>
        <v>1.272</v>
      </c>
      <c r="F134">
        <f t="shared" si="4"/>
        <v>1.1024</v>
      </c>
      <c r="G134">
        <f t="shared" si="5"/>
        <v>1.1765999999999999</v>
      </c>
      <c r="H134">
        <f t="shared" si="6"/>
        <v>0.23320000000000002</v>
      </c>
      <c r="I134">
        <f t="shared" si="7"/>
        <v>0.74199999999999999</v>
      </c>
      <c r="J134">
        <f t="shared" si="8"/>
        <v>2.7984</v>
      </c>
      <c r="K134">
        <f t="shared" si="9"/>
        <v>2.7029999999999998</v>
      </c>
      <c r="L134">
        <f t="shared" si="10"/>
        <v>4.24E-2</v>
      </c>
      <c r="M134">
        <f t="shared" si="11"/>
        <v>0</v>
      </c>
      <c r="N134">
        <f t="shared" si="12"/>
        <v>24.083199999999998</v>
      </c>
      <c r="O134">
        <f t="shared" si="13"/>
        <v>0</v>
      </c>
      <c r="P134">
        <f t="shared" si="14"/>
        <v>4.3142000000000005</v>
      </c>
      <c r="Q134">
        <f t="shared" si="15"/>
        <v>6.2857999999999992</v>
      </c>
      <c r="S134" s="16">
        <f t="shared" ref="S134" si="76">(S67/100)*Z67</f>
        <v>0.41021999999999997</v>
      </c>
      <c r="T134">
        <f t="shared" si="20"/>
        <v>0.48865999999999998</v>
      </c>
      <c r="U134" s="16">
        <f t="shared" si="58"/>
        <v>1.166E-2</v>
      </c>
      <c r="W134">
        <f t="shared" si="63"/>
        <v>10.462200000000001</v>
      </c>
      <c r="X134">
        <f t="shared" si="17"/>
        <v>10.6</v>
      </c>
      <c r="Z134">
        <v>10.6</v>
      </c>
      <c r="AA134">
        <v>24</v>
      </c>
    </row>
    <row r="135" spans="1:29">
      <c r="A135" t="s">
        <v>49</v>
      </c>
      <c r="B135" t="s">
        <v>56</v>
      </c>
      <c r="C135" t="s">
        <v>137</v>
      </c>
      <c r="D135">
        <f t="shared" si="2"/>
        <v>0.96800000000000008</v>
      </c>
      <c r="E135">
        <f t="shared" si="3"/>
        <v>6.1160000000000005</v>
      </c>
      <c r="F135">
        <f t="shared" si="4"/>
        <v>3.74</v>
      </c>
      <c r="G135">
        <f t="shared" si="5"/>
        <v>6.2479999999999993</v>
      </c>
      <c r="H135">
        <f t="shared" si="6"/>
        <v>0.65999999999999992</v>
      </c>
      <c r="I135">
        <f t="shared" si="7"/>
        <v>3.8279999999999998</v>
      </c>
      <c r="J135">
        <f t="shared" si="8"/>
        <v>10.824000000000002</v>
      </c>
      <c r="K135">
        <f t="shared" si="9"/>
        <v>10.956</v>
      </c>
      <c r="L135">
        <f t="shared" si="10"/>
        <v>0.39600000000000002</v>
      </c>
      <c r="M135">
        <f t="shared" si="11"/>
        <v>0</v>
      </c>
      <c r="N135">
        <f t="shared" si="12"/>
        <v>114.136</v>
      </c>
      <c r="O135">
        <f t="shared" si="13"/>
        <v>0</v>
      </c>
      <c r="P135">
        <f t="shared" si="14"/>
        <v>17.995999999999999</v>
      </c>
      <c r="Q135">
        <f t="shared" si="15"/>
        <v>26.003999999999998</v>
      </c>
      <c r="S135" s="16">
        <f t="shared" ref="S135" si="77">(S68/100)*Z68</f>
        <v>1.3552</v>
      </c>
      <c r="T135">
        <f t="shared" si="20"/>
        <v>2.4156000000000004</v>
      </c>
      <c r="U135" s="16">
        <f t="shared" si="58"/>
        <v>8.7999999999999995E-2</v>
      </c>
      <c r="W135">
        <f t="shared" si="63"/>
        <v>43.736000000000004</v>
      </c>
      <c r="X135">
        <f t="shared" si="17"/>
        <v>44</v>
      </c>
      <c r="Z135">
        <v>44</v>
      </c>
      <c r="AA135">
        <v>114.4</v>
      </c>
    </row>
    <row r="136" spans="1:29">
      <c r="A136" t="s">
        <v>49</v>
      </c>
      <c r="B136" t="s">
        <v>56</v>
      </c>
      <c r="C136" t="s">
        <v>138</v>
      </c>
      <c r="D136">
        <f t="shared" si="2"/>
        <v>3.6408000000000009</v>
      </c>
      <c r="E136">
        <f t="shared" si="3"/>
        <v>7.6752000000000002</v>
      </c>
      <c r="F136">
        <f t="shared" si="4"/>
        <v>5.0183999999999997</v>
      </c>
      <c r="G136">
        <f t="shared" si="5"/>
        <v>9.9383999999999997</v>
      </c>
      <c r="H136">
        <f t="shared" si="6"/>
        <v>1.0824000000000003</v>
      </c>
      <c r="I136">
        <f t="shared" si="7"/>
        <v>7.9704000000000006</v>
      </c>
      <c r="J136">
        <f t="shared" si="8"/>
        <v>21.648</v>
      </c>
      <c r="K136">
        <f t="shared" si="9"/>
        <v>38.671199999999999</v>
      </c>
      <c r="L136">
        <f t="shared" si="10"/>
        <v>2.7551999999999999</v>
      </c>
      <c r="M136">
        <f t="shared" si="11"/>
        <v>0</v>
      </c>
      <c r="N136">
        <f t="shared" si="12"/>
        <v>169.64160000000001</v>
      </c>
      <c r="O136">
        <f t="shared" si="13"/>
        <v>0</v>
      </c>
      <c r="P136">
        <f t="shared" si="14"/>
        <v>27.256799999999998</v>
      </c>
      <c r="Q136">
        <f t="shared" si="15"/>
        <v>71.143200000000007</v>
      </c>
      <c r="S136" s="16">
        <f t="shared" ref="S136" si="78">(S69/100)*Z69</f>
        <v>1.99752</v>
      </c>
      <c r="T136">
        <f t="shared" si="20"/>
        <v>2.5682399999999999</v>
      </c>
      <c r="U136" s="16">
        <f t="shared" si="58"/>
        <v>0.11807999999999999</v>
      </c>
      <c r="W136">
        <f t="shared" si="63"/>
        <v>98.4</v>
      </c>
      <c r="X136">
        <f t="shared" si="17"/>
        <v>98.4</v>
      </c>
      <c r="Z136">
        <v>98.4</v>
      </c>
      <c r="AA136">
        <v>165.6</v>
      </c>
      <c r="AC136">
        <v>700</v>
      </c>
    </row>
    <row r="137" spans="1:29">
      <c r="A137" t="s">
        <v>49</v>
      </c>
      <c r="B137" t="s">
        <v>56</v>
      </c>
      <c r="C137" t="s">
        <v>139</v>
      </c>
      <c r="D137">
        <f t="shared" si="2"/>
        <v>1.4196</v>
      </c>
      <c r="E137">
        <f t="shared" si="3"/>
        <v>3.9207999999999994</v>
      </c>
      <c r="F137">
        <f t="shared" si="4"/>
        <v>4.6643999999999997</v>
      </c>
      <c r="G137">
        <f t="shared" si="5"/>
        <v>4.5968</v>
      </c>
      <c r="H137">
        <f t="shared" si="6"/>
        <v>0.43940000000000001</v>
      </c>
      <c r="I137">
        <f t="shared" si="7"/>
        <v>3.38</v>
      </c>
      <c r="J137">
        <f t="shared" si="8"/>
        <v>6.2868000000000004</v>
      </c>
      <c r="K137">
        <f t="shared" si="9"/>
        <v>7.8754</v>
      </c>
      <c r="L137">
        <f t="shared" si="10"/>
        <v>0.5746</v>
      </c>
      <c r="M137">
        <f t="shared" si="11"/>
        <v>0</v>
      </c>
      <c r="N137">
        <f t="shared" si="12"/>
        <v>126.14159999999998</v>
      </c>
      <c r="O137">
        <f t="shared" si="13"/>
        <v>0</v>
      </c>
      <c r="P137">
        <f t="shared" si="14"/>
        <v>15.683199999999998</v>
      </c>
      <c r="Q137">
        <f t="shared" si="15"/>
        <v>18.116799999999998</v>
      </c>
      <c r="S137" s="16">
        <f t="shared" ref="S137" si="79">(S70/100)*Z70</f>
        <v>1.4432599999999998</v>
      </c>
      <c r="T137">
        <f t="shared" si="20"/>
        <v>1.42974</v>
      </c>
      <c r="U137" s="16">
        <f t="shared" si="58"/>
        <v>5.0699999999999995E-2</v>
      </c>
      <c r="W137">
        <f t="shared" si="63"/>
        <v>33.157799999999995</v>
      </c>
      <c r="X137">
        <f t="shared" si="17"/>
        <v>33.799999999999997</v>
      </c>
      <c r="Z137">
        <v>33.799999999999997</v>
      </c>
      <c r="AA137">
        <v>126.4</v>
      </c>
    </row>
    <row r="138" spans="1:29">
      <c r="A138" t="s">
        <v>64</v>
      </c>
      <c r="B138" t="s">
        <v>63</v>
      </c>
      <c r="C138" t="s">
        <v>140</v>
      </c>
      <c r="D138">
        <f t="shared" si="2"/>
        <v>0</v>
      </c>
      <c r="E138">
        <f t="shared" si="3"/>
        <v>0</v>
      </c>
      <c r="F138">
        <f t="shared" si="4"/>
        <v>0</v>
      </c>
      <c r="G138">
        <f t="shared" si="5"/>
        <v>0</v>
      </c>
      <c r="H138">
        <f t="shared" si="6"/>
        <v>0</v>
      </c>
      <c r="I138">
        <f t="shared" si="7"/>
        <v>31.2026</v>
      </c>
      <c r="J138">
        <f t="shared" si="8"/>
        <v>0</v>
      </c>
      <c r="K138">
        <f t="shared" si="9"/>
        <v>32.402699999999996</v>
      </c>
      <c r="L138">
        <f t="shared" si="10"/>
        <v>0</v>
      </c>
      <c r="M138">
        <f t="shared" si="11"/>
        <v>0</v>
      </c>
      <c r="N138">
        <f t="shared" si="12"/>
        <v>29.784300000000002</v>
      </c>
      <c r="O138">
        <f t="shared" si="13"/>
        <v>0</v>
      </c>
      <c r="P138">
        <f t="shared" si="14"/>
        <v>45.603799999999993</v>
      </c>
      <c r="Q138">
        <f>(Q71/100)*Z71</f>
        <v>63.496200000000002</v>
      </c>
      <c r="W138">
        <f t="shared" si="63"/>
        <v>63.6053</v>
      </c>
      <c r="X138">
        <f t="shared" si="17"/>
        <v>109.1</v>
      </c>
      <c r="Z138">
        <v>109.1</v>
      </c>
      <c r="AA138">
        <v>19.8</v>
      </c>
      <c r="AB138">
        <v>120</v>
      </c>
    </row>
    <row r="140" spans="1:29" s="1" customFormat="1">
      <c r="A140" s="17" t="s">
        <v>195</v>
      </c>
      <c r="B140" s="17"/>
      <c r="C140" s="17"/>
      <c r="D140" s="17"/>
      <c r="E140" s="17"/>
      <c r="F140" s="17"/>
      <c r="G140" s="17"/>
      <c r="H140" s="17"/>
      <c r="I140" s="17"/>
      <c r="J140" s="17"/>
      <c r="N140" s="13"/>
      <c r="O140" s="13"/>
      <c r="P140" s="13"/>
      <c r="Q140" s="13"/>
      <c r="R140" s="13"/>
      <c r="S140" s="20" t="s">
        <v>147</v>
      </c>
      <c r="T140" s="20"/>
      <c r="U140" s="20"/>
    </row>
    <row r="141" spans="1:29">
      <c r="N141" s="7"/>
      <c r="O141" s="7"/>
      <c r="P141" s="7"/>
      <c r="Q141" s="7"/>
      <c r="S141" s="20" t="s">
        <v>146</v>
      </c>
      <c r="T141" s="20"/>
      <c r="U141" s="13" t="s">
        <v>149</v>
      </c>
    </row>
    <row r="142" spans="1:29" s="3" customFormat="1">
      <c r="A142" s="3" t="s">
        <v>48</v>
      </c>
      <c r="B142" s="3" t="s">
        <v>4</v>
      </c>
      <c r="C142" s="3" t="s">
        <v>65</v>
      </c>
      <c r="D142" s="3" t="s">
        <v>5</v>
      </c>
      <c r="E142" s="3" t="s">
        <v>6</v>
      </c>
      <c r="F142" s="3" t="s">
        <v>7</v>
      </c>
      <c r="G142" s="3" t="s">
        <v>8</v>
      </c>
      <c r="H142" s="3" t="s">
        <v>9</v>
      </c>
      <c r="I142" s="3" t="s">
        <v>10</v>
      </c>
      <c r="J142" s="3" t="s">
        <v>11</v>
      </c>
      <c r="K142" s="3" t="s">
        <v>12</v>
      </c>
      <c r="L142" s="3" t="s">
        <v>13</v>
      </c>
      <c r="M142" s="3" t="s">
        <v>14</v>
      </c>
      <c r="N142" s="9" t="s">
        <v>15</v>
      </c>
      <c r="O142" s="3" t="s">
        <v>16</v>
      </c>
      <c r="P142" s="10" t="s">
        <v>17</v>
      </c>
      <c r="Q142" s="11" t="s">
        <v>18</v>
      </c>
      <c r="S142" s="3" t="s">
        <v>143</v>
      </c>
      <c r="T142" s="3" t="s">
        <v>144</v>
      </c>
      <c r="U142" s="3" t="s">
        <v>145</v>
      </c>
      <c r="W142" s="3" t="s">
        <v>68</v>
      </c>
      <c r="X142" s="3" t="s">
        <v>69</v>
      </c>
      <c r="Z142" s="3" t="s">
        <v>19</v>
      </c>
      <c r="AA142" s="3" t="s">
        <v>21</v>
      </c>
      <c r="AB142" s="3" t="s">
        <v>20</v>
      </c>
      <c r="AC142" s="3" t="s">
        <v>141</v>
      </c>
    </row>
    <row r="143" spans="1:29">
      <c r="A143" t="s">
        <v>49</v>
      </c>
      <c r="B143" t="s">
        <v>47</v>
      </c>
      <c r="C143" t="s">
        <v>86</v>
      </c>
      <c r="D143">
        <f>LOG10(D76)</f>
        <v>-0.2265061077290294</v>
      </c>
      <c r="E143">
        <f t="shared" ref="E143:Q143" si="80">LOG10(E76)</f>
        <v>0.46621494732998797</v>
      </c>
      <c r="F143">
        <f t="shared" si="80"/>
        <v>0.1458797964706201</v>
      </c>
      <c r="G143">
        <f t="shared" si="80"/>
        <v>5.4689642949979834E-2</v>
      </c>
      <c r="H143" t="e">
        <f t="shared" si="80"/>
        <v>#NUM!</v>
      </c>
      <c r="I143">
        <f t="shared" si="80"/>
        <v>-4.5275209020937013E-2</v>
      </c>
      <c r="J143">
        <f t="shared" si="80"/>
        <v>0.21843046361923182</v>
      </c>
      <c r="K143">
        <f t="shared" si="80"/>
        <v>0.22942584792069501</v>
      </c>
      <c r="L143" t="e">
        <f t="shared" si="80"/>
        <v>#NUM!</v>
      </c>
      <c r="M143">
        <f t="shared" si="80"/>
        <v>-0.5275361033930106</v>
      </c>
      <c r="N143">
        <f t="shared" si="80"/>
        <v>1.6032569929945253</v>
      </c>
      <c r="O143">
        <f t="shared" si="80"/>
        <v>-1.6736641390712486</v>
      </c>
      <c r="P143">
        <f t="shared" si="80"/>
        <v>0.78194197351061834</v>
      </c>
      <c r="Q143">
        <f t="shared" si="80"/>
        <v>0.65776315744949443</v>
      </c>
      <c r="S143">
        <f>LOG10(S76)</f>
        <v>-8.4832413477041346E-2</v>
      </c>
      <c r="Z143">
        <f>LOG10(Z76)</f>
        <v>1.0253058652647702</v>
      </c>
      <c r="AA143">
        <f t="shared" ref="AA143:AB143" si="81">LOG10(AA76)</f>
        <v>1.5611013836490559</v>
      </c>
      <c r="AB143">
        <f t="shared" si="81"/>
        <v>1.8195439355418688</v>
      </c>
    </row>
    <row r="144" spans="1:29">
      <c r="A144" t="s">
        <v>50</v>
      </c>
      <c r="B144" t="s">
        <v>51</v>
      </c>
      <c r="C144" t="s">
        <v>87</v>
      </c>
      <c r="D144">
        <f t="shared" ref="D144:Q144" si="82">LOG10(D77)</f>
        <v>-0.66354026615147055</v>
      </c>
      <c r="E144">
        <f t="shared" si="82"/>
        <v>-2.6136156026867387E-3</v>
      </c>
      <c r="F144">
        <f t="shared" si="82"/>
        <v>2.9789470831855614E-2</v>
      </c>
      <c r="G144">
        <f t="shared" si="82"/>
        <v>3.8222638368718462E-2</v>
      </c>
      <c r="H144" t="e">
        <f t="shared" si="82"/>
        <v>#NUM!</v>
      </c>
      <c r="I144">
        <f t="shared" si="82"/>
        <v>-0.1056839373155616</v>
      </c>
      <c r="J144">
        <f t="shared" si="82"/>
        <v>7.8094150406410684E-2</v>
      </c>
      <c r="K144">
        <f t="shared" si="82"/>
        <v>0.15044940946088059</v>
      </c>
      <c r="L144" t="e">
        <f t="shared" si="82"/>
        <v>#NUM!</v>
      </c>
      <c r="M144">
        <f t="shared" si="82"/>
        <v>-0.72353819582675583</v>
      </c>
      <c r="N144">
        <f t="shared" si="82"/>
        <v>1.1949581222065881</v>
      </c>
      <c r="O144">
        <f t="shared" si="82"/>
        <v>-1.1135092748275182</v>
      </c>
      <c r="P144">
        <f t="shared" si="82"/>
        <v>0.53262700122889117</v>
      </c>
      <c r="Q144">
        <f t="shared" si="82"/>
        <v>0.55521540512607315</v>
      </c>
      <c r="Z144">
        <f t="shared" ref="Z144:AB144" si="83">LOG10(Z77)</f>
        <v>0.84509804001425681</v>
      </c>
      <c r="AA144">
        <f t="shared" si="83"/>
        <v>1.1931245983544616</v>
      </c>
      <c r="AB144">
        <f t="shared" si="83"/>
        <v>1.3222192947339193</v>
      </c>
    </row>
    <row r="145" spans="1:28">
      <c r="A145" t="s">
        <v>50</v>
      </c>
      <c r="B145" t="s">
        <v>52</v>
      </c>
      <c r="C145" t="s">
        <v>88</v>
      </c>
      <c r="D145">
        <f t="shared" ref="D145:Q145" si="84">LOG10(D78)</f>
        <v>0.36044193310263772</v>
      </c>
      <c r="E145">
        <f t="shared" si="84"/>
        <v>1.5853817596961359</v>
      </c>
      <c r="F145">
        <f t="shared" si="84"/>
        <v>1.0594119374386566</v>
      </c>
      <c r="G145">
        <f t="shared" si="84"/>
        <v>1.3146844425419626</v>
      </c>
      <c r="H145">
        <f t="shared" si="84"/>
        <v>0.32825724973123654</v>
      </c>
      <c r="I145">
        <f t="shared" si="84"/>
        <v>0.9996437324351668</v>
      </c>
      <c r="J145">
        <f t="shared" si="84"/>
        <v>1.4265015018283576</v>
      </c>
      <c r="K145">
        <f t="shared" si="84"/>
        <v>1.6292872453952176</v>
      </c>
      <c r="L145">
        <f t="shared" si="84"/>
        <v>0.46958640252770578</v>
      </c>
      <c r="M145">
        <f t="shared" si="84"/>
        <v>0.75838194177467533</v>
      </c>
      <c r="N145">
        <f t="shared" si="84"/>
        <v>2.3662962928818736</v>
      </c>
      <c r="O145" t="e">
        <f t="shared" si="84"/>
        <v>#NUM!</v>
      </c>
      <c r="P145">
        <f t="shared" si="84"/>
        <v>1.8808318779792805</v>
      </c>
      <c r="Q145">
        <f t="shared" si="84"/>
        <v>1.9434786871171696</v>
      </c>
      <c r="S145">
        <f t="shared" ref="S145:T145" si="85">LOG10(S78)</f>
        <v>0.74194379829573831</v>
      </c>
      <c r="T145">
        <f t="shared" si="85"/>
        <v>0.28986085881693041</v>
      </c>
      <c r="U145"/>
      <c r="Z145">
        <f t="shared" ref="Z145:AB145" si="86">LOG10(Z78)</f>
        <v>2.2143138974243999</v>
      </c>
      <c r="AA145">
        <f t="shared" si="86"/>
        <v>2.3662361237182932</v>
      </c>
      <c r="AB145">
        <f t="shared" si="86"/>
        <v>1.9030899869919435</v>
      </c>
    </row>
    <row r="146" spans="1:28">
      <c r="A146" t="s">
        <v>50</v>
      </c>
      <c r="B146" t="s">
        <v>53</v>
      </c>
      <c r="C146" t="s">
        <v>89</v>
      </c>
      <c r="D146">
        <f t="shared" ref="D146:Q146" si="87">LOG10(D79)</f>
        <v>-0.66194212458024382</v>
      </c>
      <c r="E146">
        <f t="shared" si="87"/>
        <v>-4.3648054024501368E-3</v>
      </c>
      <c r="F146">
        <f t="shared" si="87"/>
        <v>-0.2073282108584327</v>
      </c>
      <c r="G146">
        <f t="shared" si="87"/>
        <v>-0.10857405715200591</v>
      </c>
      <c r="H146">
        <f t="shared" si="87"/>
        <v>-1.2262135550188065</v>
      </c>
      <c r="I146">
        <f t="shared" si="87"/>
        <v>-0.24093681183951285</v>
      </c>
      <c r="J146">
        <f t="shared" si="87"/>
        <v>0.13129779659762289</v>
      </c>
      <c r="K146">
        <f t="shared" si="87"/>
        <v>0.24442557217293567</v>
      </c>
      <c r="L146">
        <f t="shared" si="87"/>
        <v>-1.0665127121512945</v>
      </c>
      <c r="M146">
        <f t="shared" si="87"/>
        <v>-0.80024482274652531</v>
      </c>
      <c r="N146">
        <f t="shared" si="87"/>
        <v>1.1765253365349999</v>
      </c>
      <c r="O146" t="e">
        <f t="shared" si="87"/>
        <v>#NUM!</v>
      </c>
      <c r="P146">
        <f t="shared" si="87"/>
        <v>0.42699895875653726</v>
      </c>
      <c r="Q146">
        <f t="shared" si="87"/>
        <v>0.59406090127041822</v>
      </c>
      <c r="S146">
        <f t="shared" ref="S146:T146" si="88">LOG10(S79)</f>
        <v>-0.71210873404597408</v>
      </c>
      <c r="T146">
        <f t="shared" si="88"/>
        <v>-0.44088372000803944</v>
      </c>
      <c r="U146"/>
      <c r="Z146">
        <f t="shared" ref="Z146:AB146" si="89">LOG10(Z79)</f>
        <v>0.81954393554186866</v>
      </c>
      <c r="AA146">
        <f t="shared" si="89"/>
        <v>1.1702617153949575</v>
      </c>
      <c r="AB146">
        <f t="shared" si="89"/>
        <v>1.7781512503836436</v>
      </c>
    </row>
    <row r="147" spans="1:28">
      <c r="A147" t="s">
        <v>50</v>
      </c>
      <c r="B147" t="s">
        <v>53</v>
      </c>
      <c r="C147" t="s">
        <v>90</v>
      </c>
      <c r="D147">
        <f t="shared" ref="D147:Q147" si="90">LOG10(D80)</f>
        <v>-0.93704216591548972</v>
      </c>
      <c r="E147">
        <f t="shared" si="90"/>
        <v>-0.21810108064885084</v>
      </c>
      <c r="F147">
        <f t="shared" si="90"/>
        <v>-0.35124978730198059</v>
      </c>
      <c r="G147">
        <f t="shared" si="90"/>
        <v>-0.347947151751895</v>
      </c>
      <c r="H147">
        <f t="shared" si="90"/>
        <v>-1.5654310959658013</v>
      </c>
      <c r="I147">
        <f t="shared" si="90"/>
        <v>-0.49079747766889709</v>
      </c>
      <c r="J147">
        <f t="shared" si="90"/>
        <v>-0.23299263605019596</v>
      </c>
      <c r="K147">
        <f t="shared" si="90"/>
        <v>-0.13006458935314005</v>
      </c>
      <c r="L147">
        <f t="shared" si="90"/>
        <v>-1.9913998282380825</v>
      </c>
      <c r="M147">
        <f t="shared" si="90"/>
        <v>-1.0061230850587888</v>
      </c>
      <c r="N147">
        <f t="shared" si="90"/>
        <v>0.99938286356505535</v>
      </c>
      <c r="O147">
        <f t="shared" si="90"/>
        <v>-2.1674910872937638</v>
      </c>
      <c r="P147">
        <f t="shared" si="90"/>
        <v>0.21452595528110471</v>
      </c>
      <c r="Q147">
        <f t="shared" si="90"/>
        <v>0.24580867678748816</v>
      </c>
      <c r="S147">
        <f t="shared" ref="S147:T147" si="91">LOG10(S80)</f>
        <v>-0.90149471679868443</v>
      </c>
      <c r="T147">
        <f t="shared" si="91"/>
        <v>-0.67264106561366965</v>
      </c>
      <c r="U147"/>
      <c r="Z147">
        <f t="shared" ref="Z147:AB147" si="92">LOG10(Z80)</f>
        <v>0.53147891704225514</v>
      </c>
      <c r="AA147">
        <f t="shared" si="92"/>
        <v>0.96378782734555524</v>
      </c>
      <c r="AB147">
        <f t="shared" si="92"/>
        <v>1.0413926851582251</v>
      </c>
    </row>
    <row r="148" spans="1:28">
      <c r="A148" t="s">
        <v>50</v>
      </c>
      <c r="B148" t="s">
        <v>53</v>
      </c>
      <c r="C148" t="s">
        <v>91</v>
      </c>
      <c r="D148">
        <f t="shared" ref="D148:Q148" si="93">LOG10(D81)</f>
        <v>-0.58905414131222555</v>
      </c>
      <c r="E148">
        <f t="shared" si="93"/>
        <v>-0.21838821750684989</v>
      </c>
      <c r="F148">
        <f t="shared" si="93"/>
        <v>-0.20259395032361807</v>
      </c>
      <c r="G148">
        <f t="shared" si="93"/>
        <v>-0.25617677839624964</v>
      </c>
      <c r="H148">
        <f t="shared" si="93"/>
        <v>-1.2104192878355746</v>
      </c>
      <c r="I148">
        <f t="shared" si="93"/>
        <v>-0.13454067733803529</v>
      </c>
      <c r="J148">
        <f t="shared" si="93"/>
        <v>2.464983117944447E-2</v>
      </c>
      <c r="K148">
        <f t="shared" si="93"/>
        <v>0.14088498026586616</v>
      </c>
      <c r="L148">
        <f t="shared" si="93"/>
        <v>-0.9507819773298184</v>
      </c>
      <c r="M148">
        <f t="shared" si="93"/>
        <v>-0.68361024892680455</v>
      </c>
      <c r="N148">
        <f t="shared" si="93"/>
        <v>1.1151710029840514</v>
      </c>
      <c r="O148" t="e">
        <f t="shared" si="93"/>
        <v>#NUM!</v>
      </c>
      <c r="P148">
        <f t="shared" si="93"/>
        <v>0.32337587193386147</v>
      </c>
      <c r="Q148">
        <f t="shared" si="93"/>
        <v>0.54337261668862435</v>
      </c>
      <c r="S148">
        <f t="shared" ref="S148:T148" si="94">LOG10(S81)</f>
        <v>-0.90545899854316092</v>
      </c>
      <c r="T148">
        <f t="shared" si="94"/>
        <v>-0.59284713032936465</v>
      </c>
      <c r="U148"/>
      <c r="Z148">
        <f t="shared" ref="Z148:AB148" si="95">LOG10(Z81)</f>
        <v>0.74818802700620035</v>
      </c>
      <c r="AA148">
        <f t="shared" si="95"/>
        <v>1.1003705451175629</v>
      </c>
      <c r="AB148">
        <f t="shared" si="95"/>
        <v>1.3617278360175928</v>
      </c>
    </row>
    <row r="149" spans="1:28">
      <c r="A149" t="s">
        <v>50</v>
      </c>
      <c r="B149" t="s">
        <v>54</v>
      </c>
      <c r="C149" t="s">
        <v>92</v>
      </c>
      <c r="D149">
        <f t="shared" ref="D149:Q149" si="96">LOG10(D82)</f>
        <v>-0.14569395819891934</v>
      </c>
      <c r="E149">
        <f t="shared" si="96"/>
        <v>1.126780577012009</v>
      </c>
      <c r="F149">
        <f t="shared" si="96"/>
        <v>0.85033985458347916</v>
      </c>
      <c r="G149">
        <f t="shared" si="96"/>
        <v>0.89569872695930564</v>
      </c>
      <c r="H149">
        <f t="shared" si="96"/>
        <v>-0.34198860334288761</v>
      </c>
      <c r="I149">
        <f t="shared" si="96"/>
        <v>0.91671707759881249</v>
      </c>
      <c r="J149">
        <f t="shared" si="96"/>
        <v>1.0870712059065355</v>
      </c>
      <c r="K149">
        <f t="shared" si="96"/>
        <v>1.0484418035504044</v>
      </c>
      <c r="L149">
        <f t="shared" si="96"/>
        <v>9.1666957595684495E-2</v>
      </c>
      <c r="M149">
        <f t="shared" si="96"/>
        <v>0.39269695325966569</v>
      </c>
      <c r="N149">
        <f t="shared" si="96"/>
        <v>2.3392526340326998</v>
      </c>
      <c r="O149">
        <f t="shared" si="96"/>
        <v>-0.88605664769316317</v>
      </c>
      <c r="P149">
        <f t="shared" si="96"/>
        <v>1.4728295567127059</v>
      </c>
      <c r="Q149">
        <f t="shared" si="96"/>
        <v>1.5477131862317024</v>
      </c>
      <c r="S149">
        <f t="shared" ref="S149:T149" si="97">LOG10(S82)</f>
        <v>0.2753113545418116</v>
      </c>
      <c r="T149">
        <f t="shared" si="97"/>
        <v>0.79291672822660197</v>
      </c>
      <c r="U149"/>
      <c r="Z149">
        <f t="shared" ref="Z149:AB149" si="98">LOG10(Z82)</f>
        <v>1.8129133566428555</v>
      </c>
      <c r="AA149">
        <f t="shared" si="98"/>
        <v>2.3396501576136841</v>
      </c>
      <c r="AB149">
        <f t="shared" si="98"/>
        <v>1.6989700043360187</v>
      </c>
    </row>
    <row r="150" spans="1:28">
      <c r="A150" t="s">
        <v>50</v>
      </c>
      <c r="B150" t="s">
        <v>54</v>
      </c>
      <c r="C150" t="s">
        <v>93</v>
      </c>
      <c r="D150">
        <f t="shared" ref="D150:Q150" si="99">LOG10(D83)</f>
        <v>-0.36734028670608648</v>
      </c>
      <c r="E150">
        <f t="shared" si="99"/>
        <v>0.31243125558872509</v>
      </c>
      <c r="F150">
        <f t="shared" si="99"/>
        <v>-2.1728158389364913E-2</v>
      </c>
      <c r="G150">
        <f t="shared" si="99"/>
        <v>0.18172928488268275</v>
      </c>
      <c r="H150">
        <f t="shared" si="99"/>
        <v>-0.78941397509484357</v>
      </c>
      <c r="I150">
        <f t="shared" si="99"/>
        <v>0.10585067438514352</v>
      </c>
      <c r="J150">
        <f t="shared" si="99"/>
        <v>0.32690907895734789</v>
      </c>
      <c r="K150">
        <f t="shared" si="99"/>
        <v>0.38667728396083773</v>
      </c>
      <c r="L150">
        <f t="shared" si="99"/>
        <v>-0.63451201510910038</v>
      </c>
      <c r="M150">
        <f t="shared" si="99"/>
        <v>-0.40406309373082638</v>
      </c>
      <c r="N150">
        <f t="shared" si="99"/>
        <v>1.291315559515642</v>
      </c>
      <c r="O150" t="e">
        <f t="shared" si="99"/>
        <v>#NUM!</v>
      </c>
      <c r="P150">
        <f t="shared" si="99"/>
        <v>0.71184095934153835</v>
      </c>
      <c r="Q150">
        <f t="shared" si="99"/>
        <v>0.80953278080897595</v>
      </c>
      <c r="S150">
        <f t="shared" ref="S150:T150" si="100">LOG10(S83)</f>
        <v>-0.48683569086800166</v>
      </c>
      <c r="T150">
        <f t="shared" si="100"/>
        <v>-1.1262724711199844E-2</v>
      </c>
      <c r="U150"/>
      <c r="Z150">
        <f t="shared" ref="Z150:AB150" si="101">LOG10(Z83)</f>
        <v>1.0644579892269184</v>
      </c>
      <c r="AA150">
        <f t="shared" si="101"/>
        <v>1.2304489213782739</v>
      </c>
      <c r="AB150">
        <f t="shared" si="101"/>
        <v>1.8750612633917001</v>
      </c>
    </row>
    <row r="151" spans="1:28">
      <c r="A151" t="s">
        <v>50</v>
      </c>
      <c r="B151" t="s">
        <v>54</v>
      </c>
      <c r="C151" t="s">
        <v>94</v>
      </c>
      <c r="D151">
        <f t="shared" ref="D151:Q151" si="102">LOG10(D84)</f>
        <v>-0.55752023093555136</v>
      </c>
      <c r="E151">
        <f t="shared" si="102"/>
        <v>1.1071217446205741</v>
      </c>
      <c r="F151">
        <f t="shared" si="102"/>
        <v>0.87704867309864731</v>
      </c>
      <c r="G151">
        <f t="shared" si="102"/>
        <v>0.77693352021537954</v>
      </c>
      <c r="H151">
        <f t="shared" si="102"/>
        <v>-2.6041313893296284E-2</v>
      </c>
      <c r="I151">
        <f t="shared" si="102"/>
        <v>0.45107994082636604</v>
      </c>
      <c r="J151">
        <f t="shared" si="102"/>
        <v>0.99878226983173579</v>
      </c>
      <c r="K151">
        <f t="shared" si="102"/>
        <v>1.0552636257841841</v>
      </c>
      <c r="L151">
        <f t="shared" si="102"/>
        <v>4.4539760392410983E-2</v>
      </c>
      <c r="M151">
        <f t="shared" si="102"/>
        <v>0.40626759641000382</v>
      </c>
      <c r="N151">
        <f t="shared" si="102"/>
        <v>2.3133516641321914</v>
      </c>
      <c r="O151" t="e">
        <f t="shared" si="102"/>
        <v>#NUM!</v>
      </c>
      <c r="P151">
        <f t="shared" si="102"/>
        <v>1.4407391074881473</v>
      </c>
      <c r="Q151">
        <f t="shared" si="102"/>
        <v>1.4442134818734491</v>
      </c>
      <c r="S151">
        <f t="shared" ref="S151:T151" si="103">LOG10(S84)</f>
        <v>0.32784098909596054</v>
      </c>
      <c r="T151">
        <f t="shared" si="103"/>
        <v>-0.12615646677656406</v>
      </c>
      <c r="U151"/>
      <c r="Z151">
        <f t="shared" ref="Z151:AB151" si="104">LOG10(Z84)</f>
        <v>1.7435097647284297</v>
      </c>
      <c r="AA151">
        <f t="shared" si="104"/>
        <v>2.3134453704264142</v>
      </c>
      <c r="AB151">
        <f t="shared" si="104"/>
        <v>2.1760912590556813</v>
      </c>
    </row>
    <row r="152" spans="1:28">
      <c r="A152" t="s">
        <v>50</v>
      </c>
      <c r="B152" t="s">
        <v>54</v>
      </c>
      <c r="C152" t="s">
        <v>142</v>
      </c>
      <c r="D152">
        <f t="shared" ref="D152:Q152" si="105">LOG10(D85)</f>
        <v>9.8297536494697635E-2</v>
      </c>
      <c r="E152">
        <f t="shared" si="105"/>
        <v>0.70428782145109248</v>
      </c>
      <c r="F152">
        <f t="shared" si="105"/>
        <v>0.45830539211801674</v>
      </c>
      <c r="G152">
        <f t="shared" si="105"/>
        <v>0.41483969833692641</v>
      </c>
      <c r="H152">
        <f t="shared" si="105"/>
        <v>-0.60067246784132111</v>
      </c>
      <c r="I152">
        <f t="shared" si="105"/>
        <v>8.2210716601242809E-2</v>
      </c>
      <c r="J152">
        <f t="shared" si="105"/>
        <v>0.59598095012924923</v>
      </c>
      <c r="K152">
        <f t="shared" si="105"/>
        <v>0.64349215600822762</v>
      </c>
      <c r="L152">
        <f t="shared" si="105"/>
        <v>-0.79696711298528944</v>
      </c>
      <c r="M152">
        <f t="shared" si="105"/>
        <v>-1.8815862601645694E-2</v>
      </c>
      <c r="N152">
        <f t="shared" si="105"/>
        <v>1.8072589400991808</v>
      </c>
      <c r="O152">
        <f t="shared" si="105"/>
        <v>-1.6420651529995463</v>
      </c>
      <c r="P152">
        <f t="shared" si="105"/>
        <v>1.083029368081923</v>
      </c>
      <c r="Q152">
        <f t="shared" si="105"/>
        <v>1.0291076897155371</v>
      </c>
      <c r="S152">
        <f t="shared" ref="S152:T152" si="106">LOG10(S85)</f>
        <v>-0.23044544703631606</v>
      </c>
      <c r="T152">
        <f t="shared" si="106"/>
        <v>0.34020608004002223</v>
      </c>
      <c r="U152"/>
      <c r="Z152">
        <f t="shared" ref="Z152:AB152" si="107">LOG10(Z85)</f>
        <v>1.3579348470004537</v>
      </c>
      <c r="AA152">
        <f t="shared" si="107"/>
        <v>1.808885867359812</v>
      </c>
      <c r="AB152">
        <f t="shared" si="107"/>
        <v>1.7781512503836436</v>
      </c>
    </row>
    <row r="153" spans="1:28">
      <c r="A153" t="s">
        <v>50</v>
      </c>
      <c r="B153" t="s">
        <v>54</v>
      </c>
      <c r="C153" t="s">
        <v>95</v>
      </c>
      <c r="D153">
        <f t="shared" ref="D153:Q153" si="108">LOG10(D86)</f>
        <v>-1.114638779968488</v>
      </c>
      <c r="E153">
        <f t="shared" si="108"/>
        <v>-0.18521985425419524</v>
      </c>
      <c r="F153">
        <f t="shared" si="108"/>
        <v>-0.67530608613822529</v>
      </c>
      <c r="G153">
        <f t="shared" si="108"/>
        <v>-0.47677395803429889</v>
      </c>
      <c r="H153">
        <f t="shared" si="108"/>
        <v>-1.5783960731301689</v>
      </c>
      <c r="I153">
        <f t="shared" si="108"/>
        <v>-0.87160073128219362</v>
      </c>
      <c r="J153">
        <f t="shared" si="108"/>
        <v>-0.40760115388443618</v>
      </c>
      <c r="K153">
        <f t="shared" si="108"/>
        <v>-0.31015859086249531</v>
      </c>
      <c r="L153">
        <f t="shared" si="108"/>
        <v>-1.5783960731301689</v>
      </c>
      <c r="M153">
        <f t="shared" si="108"/>
        <v>-1.2395775165767879</v>
      </c>
      <c r="N153">
        <f t="shared" si="108"/>
        <v>0.82503644122135378</v>
      </c>
      <c r="O153" t="e">
        <f t="shared" si="108"/>
        <v>#NUM!</v>
      </c>
      <c r="P153">
        <f t="shared" si="108"/>
        <v>0.11421052824999293</v>
      </c>
      <c r="Q153">
        <f t="shared" si="108"/>
        <v>4.1076719715475198E-2</v>
      </c>
      <c r="S153">
        <f t="shared" ref="S153:T153" si="109">LOG10(S86)</f>
        <v>-1.0695604052332999</v>
      </c>
      <c r="T153">
        <f t="shared" si="109"/>
        <v>-0.91908504114337475</v>
      </c>
      <c r="U153"/>
      <c r="Z153">
        <f t="shared" ref="Z153:AB153" si="110">LOG10(Z86)</f>
        <v>0.38021124171160603</v>
      </c>
      <c r="AA153">
        <f t="shared" si="110"/>
        <v>0.83250891270623628</v>
      </c>
      <c r="AB153">
        <f t="shared" si="110"/>
        <v>1.3222192947339193</v>
      </c>
    </row>
    <row r="154" spans="1:28">
      <c r="A154" t="s">
        <v>50</v>
      </c>
      <c r="B154" t="s">
        <v>54</v>
      </c>
      <c r="C154" t="s">
        <v>96</v>
      </c>
      <c r="D154">
        <f t="shared" ref="D154:Q154" si="111">LOG10(D87)</f>
        <v>-8.7739243075051505E-3</v>
      </c>
      <c r="E154">
        <f t="shared" si="111"/>
        <v>0.84248442441157012</v>
      </c>
      <c r="F154">
        <f t="shared" si="111"/>
        <v>0.76574304142104443</v>
      </c>
      <c r="G154">
        <f t="shared" si="111"/>
        <v>0.80078579032776265</v>
      </c>
      <c r="H154">
        <f t="shared" si="111"/>
        <v>-0.61083391563546752</v>
      </c>
      <c r="I154">
        <f t="shared" si="111"/>
        <v>0.707229419327294</v>
      </c>
      <c r="J154">
        <f t="shared" si="111"/>
        <v>1.0165319409572651</v>
      </c>
      <c r="K154">
        <f t="shared" si="111"/>
        <v>1.0286525736331185</v>
      </c>
      <c r="L154">
        <f t="shared" si="111"/>
        <v>-0.53165266958784274</v>
      </c>
      <c r="M154">
        <f t="shared" si="111"/>
        <v>0.16731733474817609</v>
      </c>
      <c r="N154">
        <f t="shared" si="111"/>
        <v>2.1482292725250196</v>
      </c>
      <c r="O154">
        <f t="shared" si="111"/>
        <v>-0.30980391997148632</v>
      </c>
      <c r="P154">
        <f t="shared" si="111"/>
        <v>1.3226533722132379</v>
      </c>
      <c r="Q154">
        <f t="shared" si="111"/>
        <v>1.4468321882743618</v>
      </c>
      <c r="S154">
        <f t="shared" ref="S154:T154" si="112">LOG10(S87)</f>
        <v>5.9411937438656443E-2</v>
      </c>
      <c r="T154">
        <f t="shared" si="112"/>
        <v>0.48118455511732944</v>
      </c>
      <c r="U154"/>
      <c r="Z154">
        <f t="shared" ref="Z154:AB154" si="113">LOG10(Z87)</f>
        <v>1.6901960800285136</v>
      </c>
      <c r="AA154">
        <f t="shared" si="113"/>
        <v>2.1743505974793802</v>
      </c>
      <c r="AB154">
        <f t="shared" si="113"/>
        <v>2.2095150145426308</v>
      </c>
    </row>
    <row r="155" spans="1:28">
      <c r="A155" t="s">
        <v>50</v>
      </c>
      <c r="B155" t="s">
        <v>54</v>
      </c>
      <c r="C155" t="s">
        <v>97</v>
      </c>
      <c r="D155">
        <f t="shared" ref="D155:Q155" si="114">LOG10(D88)</f>
        <v>-1.6197887582883939</v>
      </c>
      <c r="E155">
        <f t="shared" si="114"/>
        <v>-0.29756946355447472</v>
      </c>
      <c r="F155">
        <f t="shared" si="114"/>
        <v>-0.28937498493920316</v>
      </c>
      <c r="G155">
        <f t="shared" si="114"/>
        <v>-0.18203819546800612</v>
      </c>
      <c r="H155" t="e">
        <f t="shared" si="114"/>
        <v>#NUM!</v>
      </c>
      <c r="I155">
        <f t="shared" si="114"/>
        <v>-0.26185391128794017</v>
      </c>
      <c r="J155">
        <f t="shared" si="114"/>
        <v>-5.3940939614876324E-2</v>
      </c>
      <c r="K155">
        <f t="shared" si="114"/>
        <v>0.11421052824999293</v>
      </c>
      <c r="L155">
        <f t="shared" si="114"/>
        <v>-0.77469071827413716</v>
      </c>
      <c r="M155">
        <f t="shared" si="114"/>
        <v>-0.70597490590467737</v>
      </c>
      <c r="N155">
        <f t="shared" si="114"/>
        <v>1.0491559761693399</v>
      </c>
      <c r="O155">
        <f t="shared" si="114"/>
        <v>-0.31443738884177025</v>
      </c>
      <c r="P155">
        <f t="shared" si="114"/>
        <v>0.23024449940137501</v>
      </c>
      <c r="Q155">
        <f t="shared" si="114"/>
        <v>0.49147375537067123</v>
      </c>
      <c r="S155">
        <f t="shared" ref="S155:T155" si="115">LOG10(S88)</f>
        <v>-0.91392504600447477</v>
      </c>
      <c r="T155">
        <f t="shared" si="115"/>
        <v>-0.70280871096801178</v>
      </c>
      <c r="U155"/>
      <c r="Z155">
        <f t="shared" ref="Z155:AB155" si="116">LOG10(Z88)</f>
        <v>0.68124123737558717</v>
      </c>
      <c r="AA155">
        <f t="shared" si="116"/>
        <v>1.0413926851582251</v>
      </c>
      <c r="AB155">
        <f t="shared" si="116"/>
        <v>1.8325089127062364</v>
      </c>
    </row>
    <row r="156" spans="1:28">
      <c r="A156" t="s">
        <v>50</v>
      </c>
      <c r="B156" t="s">
        <v>54</v>
      </c>
      <c r="C156" t="s">
        <v>98</v>
      </c>
      <c r="D156">
        <f t="shared" ref="D156:Q156" si="117">LOG10(D89)</f>
        <v>-1.0545314148681801</v>
      </c>
      <c r="E156">
        <f t="shared" si="117"/>
        <v>3.2618760850719929E-2</v>
      </c>
      <c r="F156">
        <f t="shared" si="117"/>
        <v>0.11833087405730254</v>
      </c>
      <c r="G156">
        <f t="shared" si="117"/>
        <v>0.158543410440671</v>
      </c>
      <c r="H156">
        <f t="shared" si="117"/>
        <v>-1.2306226739238615</v>
      </c>
      <c r="I156">
        <f t="shared" si="117"/>
        <v>-8.7739243075051019E-3</v>
      </c>
      <c r="J156">
        <f t="shared" si="117"/>
        <v>0.20074109023512585</v>
      </c>
      <c r="K156">
        <f t="shared" si="117"/>
        <v>0.47266870419479989</v>
      </c>
      <c r="L156">
        <f t="shared" si="117"/>
        <v>-1.0545314148681801</v>
      </c>
      <c r="M156">
        <f t="shared" si="117"/>
        <v>-0.70774392864352398</v>
      </c>
      <c r="N156">
        <f t="shared" si="117"/>
        <v>1.5094767270009948</v>
      </c>
      <c r="O156">
        <f t="shared" si="117"/>
        <v>0.10849737134825914</v>
      </c>
      <c r="P156">
        <f t="shared" si="117"/>
        <v>0.59868109890716348</v>
      </c>
      <c r="Q156">
        <f t="shared" si="117"/>
        <v>0.76574304142104443</v>
      </c>
      <c r="S156">
        <f t="shared" ref="S156:T156" si="118">LOG10(S89)</f>
        <v>-0.7632612564933553</v>
      </c>
      <c r="T156">
        <f t="shared" si="118"/>
        <v>-0.23279959317813603</v>
      </c>
      <c r="U156"/>
      <c r="Z156">
        <f t="shared" ref="Z156:AB156" si="119">LOG10(Z89)</f>
        <v>0.99122607569249488</v>
      </c>
      <c r="AA156">
        <f t="shared" si="119"/>
        <v>1.5185139398778875</v>
      </c>
      <c r="AB156">
        <f t="shared" si="119"/>
        <v>1.505149978319906</v>
      </c>
    </row>
    <row r="157" spans="1:28">
      <c r="A157" t="s">
        <v>50</v>
      </c>
      <c r="B157" t="s">
        <v>54</v>
      </c>
      <c r="C157" t="s">
        <v>99</v>
      </c>
      <c r="D157">
        <f t="shared" ref="D157:Q157" si="120">LOG10(D90)</f>
        <v>-1.453457336521869</v>
      </c>
      <c r="E157">
        <f t="shared" si="120"/>
        <v>-0.28100036212128177</v>
      </c>
      <c r="F157">
        <f t="shared" si="120"/>
        <v>-0.33951398421503215</v>
      </c>
      <c r="G157">
        <f t="shared" si="120"/>
        <v>-0.19219446772937548</v>
      </c>
      <c r="H157">
        <f t="shared" si="120"/>
        <v>-1.2773660774661877</v>
      </c>
      <c r="I157">
        <f t="shared" si="120"/>
        <v>-0.34371009880864034</v>
      </c>
      <c r="J157">
        <f t="shared" si="120"/>
        <v>-1.6103208673694226E-2</v>
      </c>
      <c r="K157">
        <f t="shared" si="120"/>
        <v>-8.2424604656518626E-3</v>
      </c>
      <c r="L157">
        <f t="shared" si="120"/>
        <v>-1.0141246426916062</v>
      </c>
      <c r="M157">
        <f t="shared" si="120"/>
        <v>-0.73329803311591202</v>
      </c>
      <c r="N157">
        <f t="shared" si="120"/>
        <v>1.1779864324913032</v>
      </c>
      <c r="O157">
        <f t="shared" si="120"/>
        <v>-0.10857405715200591</v>
      </c>
      <c r="P157">
        <f t="shared" si="120"/>
        <v>0.23451728351268669</v>
      </c>
      <c r="Q157">
        <f t="shared" si="120"/>
        <v>0.42878251149695451</v>
      </c>
      <c r="S157">
        <f t="shared" ref="S157:T157" si="121">LOG10(S90)</f>
        <v>-1.098868748644628</v>
      </c>
      <c r="T157">
        <f t="shared" si="121"/>
        <v>-0.9568736020327745</v>
      </c>
      <c r="U157"/>
      <c r="Z157">
        <f t="shared" ref="Z157:AB157" si="122">LOG10(Z90)</f>
        <v>0.64345267648618742</v>
      </c>
      <c r="AA157">
        <f t="shared" si="122"/>
        <v>1.1760912590556813</v>
      </c>
      <c r="AB157">
        <f t="shared" si="122"/>
        <v>1.3802112417116059</v>
      </c>
    </row>
    <row r="158" spans="1:28">
      <c r="A158" t="s">
        <v>50</v>
      </c>
      <c r="B158" t="s">
        <v>54</v>
      </c>
      <c r="C158" t="s">
        <v>100</v>
      </c>
      <c r="D158">
        <f t="shared" ref="D158:Q158" si="123">LOG10(D91)</f>
        <v>-1.7399286120149251</v>
      </c>
      <c r="E158">
        <f t="shared" si="123"/>
        <v>-0.76045027915952701</v>
      </c>
      <c r="F158">
        <f t="shared" si="123"/>
        <v>-0.80465394165158044</v>
      </c>
      <c r="G158">
        <f t="shared" si="123"/>
        <v>-0.69550947222651227</v>
      </c>
      <c r="H158">
        <f t="shared" si="123"/>
        <v>-1.5316526695878427</v>
      </c>
      <c r="I158">
        <f t="shared" si="123"/>
        <v>-0.8853890157678268</v>
      </c>
      <c r="J158">
        <f t="shared" si="123"/>
        <v>-0.59619338945257749</v>
      </c>
      <c r="K158">
        <f t="shared" si="123"/>
        <v>-0.45247142354021785</v>
      </c>
      <c r="L158">
        <f t="shared" si="123"/>
        <v>-1.9507819773298183</v>
      </c>
      <c r="M158">
        <f t="shared" si="123"/>
        <v>-1.1636758842932484</v>
      </c>
      <c r="N158">
        <f t="shared" si="123"/>
        <v>0.651278013998144</v>
      </c>
      <c r="O158">
        <f t="shared" si="123"/>
        <v>-0.68361024892680455</v>
      </c>
      <c r="P158">
        <f t="shared" si="123"/>
        <v>-0.23373590934800448</v>
      </c>
      <c r="Q158">
        <f t="shared" si="123"/>
        <v>-8.8203409562747928E-2</v>
      </c>
      <c r="S158">
        <f t="shared" ref="S158:T158" si="124">LOG10(S91)</f>
        <v>-1.4700565983413307</v>
      </c>
      <c r="T158">
        <f t="shared" si="124"/>
        <v>-1.2856702402547668</v>
      </c>
      <c r="U158"/>
      <c r="Z158">
        <f t="shared" ref="Z158:AB158" si="125">LOG10(Z91)</f>
        <v>0.14612803567823801</v>
      </c>
      <c r="AA158">
        <f t="shared" si="125"/>
        <v>0.62324929039790045</v>
      </c>
      <c r="AB158">
        <f t="shared" si="125"/>
        <v>1.3617278360175928</v>
      </c>
    </row>
    <row r="159" spans="1:28">
      <c r="A159" t="s">
        <v>50</v>
      </c>
      <c r="B159" t="s">
        <v>54</v>
      </c>
      <c r="C159" t="s">
        <v>101</v>
      </c>
      <c r="D159">
        <f t="shared" ref="D159:Q159" si="126">LOG10(D92)</f>
        <v>-1.0052430554123719</v>
      </c>
      <c r="E159">
        <f t="shared" si="126"/>
        <v>-0.33743103306673977</v>
      </c>
      <c r="F159">
        <f t="shared" si="126"/>
        <v>-0.38679264789624007</v>
      </c>
      <c r="G159">
        <f t="shared" si="126"/>
        <v>-0.20537255533549206</v>
      </c>
      <c r="H159">
        <f t="shared" si="126"/>
        <v>-1.2441251443275085</v>
      </c>
      <c r="I159">
        <f t="shared" si="126"/>
        <v>-0.64206515299954625</v>
      </c>
      <c r="J159">
        <f t="shared" si="126"/>
        <v>-7.9772288543071598E-2</v>
      </c>
      <c r="K159">
        <f t="shared" si="126"/>
        <v>-2.928129627981068E-2</v>
      </c>
      <c r="L159" t="e">
        <f t="shared" si="126"/>
        <v>#NUM!</v>
      </c>
      <c r="M159">
        <f t="shared" si="126"/>
        <v>-0.79696711298528944</v>
      </c>
      <c r="N159">
        <f t="shared" si="126"/>
        <v>1.1516088456576392</v>
      </c>
      <c r="O159">
        <f t="shared" si="126"/>
        <v>-1.5171264163912463</v>
      </c>
      <c r="P159">
        <f t="shared" si="126"/>
        <v>0.21727332612932085</v>
      </c>
      <c r="Q159">
        <f t="shared" si="126"/>
        <v>0.33260002780508163</v>
      </c>
      <c r="S159">
        <f t="shared" ref="S159:T159" si="127">LOG10(S92)</f>
        <v>-1.0119764380713403</v>
      </c>
      <c r="T159">
        <f t="shared" si="127"/>
        <v>-0.76990888025125337</v>
      </c>
      <c r="U159"/>
      <c r="Z159">
        <f t="shared" ref="Z159:AB159" si="128">LOG10(Z92)</f>
        <v>0.57978359661681012</v>
      </c>
      <c r="AA159">
        <f t="shared" si="128"/>
        <v>1.1522883443830565</v>
      </c>
      <c r="AB159">
        <f t="shared" si="128"/>
        <v>1.3617278360175928</v>
      </c>
    </row>
    <row r="160" spans="1:28">
      <c r="A160" t="s">
        <v>50</v>
      </c>
      <c r="B160" t="s">
        <v>54</v>
      </c>
      <c r="C160" t="s">
        <v>102</v>
      </c>
      <c r="D160">
        <f t="shared" ref="D160:Q160" si="129">LOG10(D93)</f>
        <v>-1.4388986163509441</v>
      </c>
      <c r="E160">
        <f t="shared" si="129"/>
        <v>-0.12262865413022594</v>
      </c>
      <c r="F160">
        <f t="shared" si="129"/>
        <v>-0.16342272515935097</v>
      </c>
      <c r="G160">
        <f t="shared" si="129"/>
        <v>-0.16014501539811499</v>
      </c>
      <c r="H160">
        <f t="shared" si="129"/>
        <v>-0.8690233083943828</v>
      </c>
      <c r="I160">
        <f t="shared" si="129"/>
        <v>-0.45792185366437438</v>
      </c>
      <c r="J160">
        <f t="shared" si="129"/>
        <v>3.1973689091716925E-2</v>
      </c>
      <c r="K160">
        <f t="shared" si="129"/>
        <v>0.10693845073817833</v>
      </c>
      <c r="L160">
        <f t="shared" si="129"/>
        <v>-1.2839966563652008</v>
      </c>
      <c r="M160">
        <f t="shared" si="129"/>
        <v>-0.96177736163128158</v>
      </c>
      <c r="N160">
        <f t="shared" si="129"/>
        <v>1.2765077588298559</v>
      </c>
      <c r="O160">
        <f t="shared" si="129"/>
        <v>-0.68193666503723838</v>
      </c>
      <c r="P160">
        <f t="shared" si="129"/>
        <v>0.36728135763294312</v>
      </c>
      <c r="Q160">
        <f t="shared" si="129"/>
        <v>0.45794242136399815</v>
      </c>
      <c r="S160">
        <f t="shared" ref="S160:T160" si="130">LOG10(S93)</f>
        <v>-0.70650485652797546</v>
      </c>
      <c r="T160">
        <f t="shared" si="130"/>
        <v>-0.47309237569650053</v>
      </c>
      <c r="U160"/>
      <c r="Z160">
        <f t="shared" ref="Z160:AB160" si="131">LOG10(Z93)</f>
        <v>0.71600334363479923</v>
      </c>
      <c r="AA160">
        <f t="shared" si="131"/>
        <v>1.2787536009528289</v>
      </c>
      <c r="AB160">
        <f t="shared" si="131"/>
        <v>1.5563025007672873</v>
      </c>
    </row>
    <row r="161" spans="1:28">
      <c r="A161" t="s">
        <v>50</v>
      </c>
      <c r="B161" t="s">
        <v>54</v>
      </c>
      <c r="C161" t="s">
        <v>103</v>
      </c>
      <c r="D161">
        <f t="shared" ref="D161:Q161" si="132">LOG10(D94)</f>
        <v>-0.51004152057516539</v>
      </c>
      <c r="E161">
        <f t="shared" si="132"/>
        <v>0.43444115157500329</v>
      </c>
      <c r="F161">
        <f t="shared" si="132"/>
        <v>0.20035794554163527</v>
      </c>
      <c r="G161">
        <f t="shared" si="132"/>
        <v>0.35919019915581085</v>
      </c>
      <c r="H161">
        <f t="shared" si="132"/>
        <v>-0.73189027019152164</v>
      </c>
      <c r="I161">
        <f t="shared" si="132"/>
        <v>0.45688202062324856</v>
      </c>
      <c r="J161">
        <f t="shared" si="132"/>
        <v>0.66411523870331624</v>
      </c>
      <c r="K161">
        <f t="shared" si="132"/>
        <v>0.71698774154497136</v>
      </c>
      <c r="L161">
        <f t="shared" si="132"/>
        <v>-0.68613277963084651</v>
      </c>
      <c r="M161">
        <f t="shared" si="132"/>
        <v>-0.22373478173189049</v>
      </c>
      <c r="N161">
        <f t="shared" si="132"/>
        <v>1.9072640626693602</v>
      </c>
      <c r="O161">
        <f t="shared" si="132"/>
        <v>-0.57218942732400979</v>
      </c>
      <c r="P161">
        <f t="shared" si="132"/>
        <v>0.85168631544242757</v>
      </c>
      <c r="Q161">
        <f t="shared" si="132"/>
        <v>1.1301085203609365</v>
      </c>
      <c r="S161">
        <f t="shared" ref="S161:T161" si="133">LOG10(S94)</f>
        <v>-0.21484106857190796</v>
      </c>
      <c r="T161">
        <f t="shared" si="133"/>
        <v>0.18192358219219504</v>
      </c>
      <c r="U161"/>
      <c r="Z161">
        <f t="shared" ref="Z161:AB161" si="134">LOG10(Z94)</f>
        <v>1.3138672203691535</v>
      </c>
      <c r="AA161">
        <f t="shared" si="134"/>
        <v>1.9074113607745862</v>
      </c>
      <c r="AB161">
        <f t="shared" si="134"/>
        <v>2.0413926851582249</v>
      </c>
    </row>
    <row r="162" spans="1:28">
      <c r="A162" t="s">
        <v>50</v>
      </c>
      <c r="B162" t="s">
        <v>54</v>
      </c>
      <c r="C162" t="s">
        <v>104</v>
      </c>
      <c r="D162">
        <f t="shared" ref="D162:Q162" si="135">LOG10(D95)</f>
        <v>1.8700498666243369E-2</v>
      </c>
      <c r="E162">
        <f t="shared" si="135"/>
        <v>0.77641058880734237</v>
      </c>
      <c r="F162">
        <f t="shared" si="135"/>
        <v>0.69931730102138234</v>
      </c>
      <c r="G162">
        <f t="shared" si="135"/>
        <v>0.66010622172324418</v>
      </c>
      <c r="H162">
        <f t="shared" si="135"/>
        <v>-0.6655462488490691</v>
      </c>
      <c r="I162">
        <f t="shared" si="135"/>
        <v>0.66010622172324418</v>
      </c>
      <c r="J162">
        <f t="shared" si="135"/>
        <v>0.84185980977506103</v>
      </c>
      <c r="K162">
        <f t="shared" si="135"/>
        <v>0.79934054945358168</v>
      </c>
      <c r="L162">
        <f t="shared" si="135"/>
        <v>-0.74472749489669399</v>
      </c>
      <c r="M162">
        <f t="shared" si="135"/>
        <v>3.342375548694973E-2</v>
      </c>
      <c r="N162">
        <f t="shared" si="135"/>
        <v>2.1561855728409749</v>
      </c>
      <c r="O162">
        <f t="shared" si="135"/>
        <v>0.12450422483428236</v>
      </c>
      <c r="P162">
        <f t="shared" si="135"/>
        <v>1.2274753434823706</v>
      </c>
      <c r="Q162">
        <f t="shared" si="135"/>
        <v>1.2813970218487563</v>
      </c>
      <c r="S162">
        <f t="shared" ref="S162:T162" si="136">LOG10(S95)</f>
        <v>4.4853217267731532E-2</v>
      </c>
      <c r="T162">
        <f t="shared" si="136"/>
        <v>0.21240070278011913</v>
      </c>
      <c r="U162"/>
      <c r="Z162">
        <f t="shared" ref="Z162:AB162" si="137">LOG10(Z95)</f>
        <v>1.5563025007672873</v>
      </c>
      <c r="AA162">
        <f t="shared" si="137"/>
        <v>2.1869563354654122</v>
      </c>
      <c r="AB162">
        <f t="shared" si="137"/>
        <v>1.9030899869919435</v>
      </c>
    </row>
    <row r="163" spans="1:28">
      <c r="A163" t="s">
        <v>50</v>
      </c>
      <c r="B163" t="s">
        <v>54</v>
      </c>
      <c r="C163" t="s">
        <v>105</v>
      </c>
      <c r="D163">
        <f t="shared" ref="D163:Q163" si="138">LOG10(D96)</f>
        <v>-1.3767507096020997</v>
      </c>
      <c r="E163">
        <f t="shared" si="138"/>
        <v>-0.20481541031757594</v>
      </c>
      <c r="F163">
        <f t="shared" si="138"/>
        <v>-0.72353819582675583</v>
      </c>
      <c r="G163">
        <f t="shared" si="138"/>
        <v>-0.57348873863542471</v>
      </c>
      <c r="H163" t="e">
        <f t="shared" si="138"/>
        <v>#NUM!</v>
      </c>
      <c r="I163">
        <f t="shared" si="138"/>
        <v>-0.61439372640168788</v>
      </c>
      <c r="J163">
        <f t="shared" si="138"/>
        <v>-0.11975822410451964</v>
      </c>
      <c r="K163">
        <f t="shared" si="138"/>
        <v>-0.10292299679057967</v>
      </c>
      <c r="L163" t="e">
        <f t="shared" si="138"/>
        <v>#NUM!</v>
      </c>
      <c r="M163">
        <f t="shared" si="138"/>
        <v>-1.0915149811213503</v>
      </c>
      <c r="N163">
        <f t="shared" si="138"/>
        <v>0.58058287681436727</v>
      </c>
      <c r="O163">
        <f t="shared" si="138"/>
        <v>-4.1436116778032536E-2</v>
      </c>
      <c r="P163">
        <f t="shared" si="138"/>
        <v>5.2309099647323533E-2</v>
      </c>
      <c r="Q163">
        <f t="shared" si="138"/>
        <v>0.27230584440208638</v>
      </c>
      <c r="S163">
        <f t="shared" ref="S163:T163" si="139">LOG10(S96)</f>
        <v>-1.2048154103175761</v>
      </c>
      <c r="T163">
        <f t="shared" si="139"/>
        <v>-0.53076725749338782</v>
      </c>
      <c r="U163"/>
      <c r="Z163">
        <f t="shared" ref="Z163:AB163" si="140">LOG10(Z96)</f>
        <v>0.47712125471966244</v>
      </c>
      <c r="AA163">
        <f t="shared" si="140"/>
        <v>0.6020599913279624</v>
      </c>
      <c r="AB163">
        <f t="shared" si="140"/>
        <v>1.4771212547196624</v>
      </c>
    </row>
    <row r="164" spans="1:28">
      <c r="A164" t="s">
        <v>50</v>
      </c>
      <c r="B164" t="s">
        <v>54</v>
      </c>
      <c r="C164" t="s">
        <v>106</v>
      </c>
      <c r="D164">
        <f t="shared" ref="D164:Q164" si="141">LOG10(D97)</f>
        <v>-0.71130373940974412</v>
      </c>
      <c r="E164">
        <f t="shared" si="141"/>
        <v>0.17330284188818626</v>
      </c>
      <c r="F164">
        <f t="shared" si="141"/>
        <v>0.11260500153457455</v>
      </c>
      <c r="G164">
        <f t="shared" si="141"/>
        <v>0.19777661127138679</v>
      </c>
      <c r="H164">
        <f t="shared" si="141"/>
        <v>-1.1884249941294065</v>
      </c>
      <c r="I164">
        <f t="shared" si="141"/>
        <v>0.13722747644290662</v>
      </c>
      <c r="J164">
        <f t="shared" si="141"/>
        <v>0.36586221540255504</v>
      </c>
      <c r="K164">
        <f t="shared" si="141"/>
        <v>0.34091979340016265</v>
      </c>
      <c r="L164">
        <f t="shared" si="141"/>
        <v>-1.6655462488490691</v>
      </c>
      <c r="M164">
        <f t="shared" si="141"/>
        <v>-0.62415356369084396</v>
      </c>
      <c r="N164">
        <f t="shared" si="141"/>
        <v>1.5976162161131475</v>
      </c>
      <c r="O164">
        <f t="shared" si="141"/>
        <v>-1.0634862575211066</v>
      </c>
      <c r="P164">
        <f t="shared" si="141"/>
        <v>0.66689221106653629</v>
      </c>
      <c r="Q164">
        <f t="shared" si="141"/>
        <v>0.78929861115944111</v>
      </c>
      <c r="S164">
        <f t="shared" ref="S164:T164" si="142">LOG10(S97)</f>
        <v>-0.46688916189464635</v>
      </c>
      <c r="T164">
        <f t="shared" si="142"/>
        <v>-0.38793703454497785</v>
      </c>
      <c r="U164"/>
      <c r="Z164">
        <f t="shared" ref="Z164:AB164" si="143">LOG10(Z97)</f>
        <v>1.0334237554869496</v>
      </c>
      <c r="AA164">
        <f t="shared" si="143"/>
        <v>1.5954962218255742</v>
      </c>
      <c r="AB164">
        <f t="shared" si="143"/>
        <v>1.8325089127062364</v>
      </c>
    </row>
    <row r="165" spans="1:28">
      <c r="A165" t="s">
        <v>50</v>
      </c>
      <c r="B165" t="s">
        <v>54</v>
      </c>
      <c r="C165" t="s">
        <v>107</v>
      </c>
      <c r="D165">
        <f t="shared" ref="D165:Q165" si="144">LOG10(D98)</f>
        <v>-0.52056866280226355</v>
      </c>
      <c r="E165">
        <f t="shared" si="144"/>
        <v>-0.12936203678919439</v>
      </c>
      <c r="F165">
        <f t="shared" si="144"/>
        <v>3.9772418455369489E-3</v>
      </c>
      <c r="G165">
        <f t="shared" si="144"/>
        <v>0.17840134153375525</v>
      </c>
      <c r="H165">
        <f t="shared" si="144"/>
        <v>-1.2365720064370627</v>
      </c>
      <c r="I165">
        <f t="shared" si="144"/>
        <v>8.5647288296856541E-2</v>
      </c>
      <c r="J165">
        <f t="shared" si="144"/>
        <v>0.18830963019400426</v>
      </c>
      <c r="K165">
        <f t="shared" si="144"/>
        <v>0.66760236184710076</v>
      </c>
      <c r="L165" t="e">
        <f t="shared" si="144"/>
        <v>#NUM!</v>
      </c>
      <c r="M165">
        <f t="shared" si="144"/>
        <v>-0.27278417909150748</v>
      </c>
      <c r="N165">
        <f t="shared" si="144"/>
        <v>1.2279175409969085</v>
      </c>
      <c r="O165">
        <f t="shared" si="144"/>
        <v>-0.82159865846624469</v>
      </c>
      <c r="P165">
        <f t="shared" si="144"/>
        <v>0.56276854301651902</v>
      </c>
      <c r="Q165">
        <f t="shared" si="144"/>
        <v>0.90014856071934413</v>
      </c>
      <c r="S165">
        <f t="shared" ref="S165:T165" si="145">LOG10(S98)</f>
        <v>-0.8351714656555187</v>
      </c>
      <c r="T165">
        <f t="shared" si="145"/>
        <v>-0.73964235836384773</v>
      </c>
      <c r="U165"/>
      <c r="Z165">
        <f t="shared" ref="Z165:AB165" si="146">LOG10(Z98)</f>
        <v>1.0644579892269184</v>
      </c>
      <c r="AA165">
        <f t="shared" si="146"/>
        <v>1.2304489213782739</v>
      </c>
      <c r="AB165">
        <f t="shared" si="146"/>
        <v>1.7781512503836436</v>
      </c>
    </row>
    <row r="166" spans="1:28">
      <c r="A166" t="s">
        <v>50</v>
      </c>
      <c r="B166" t="s">
        <v>54</v>
      </c>
      <c r="C166" t="s">
        <v>108</v>
      </c>
      <c r="D166">
        <f t="shared" ref="D166:Q166" si="147">LOG10(D99)</f>
        <v>-1.045757490560675</v>
      </c>
      <c r="E166">
        <f t="shared" si="147"/>
        <v>-0.10790539730951958</v>
      </c>
      <c r="F166">
        <f t="shared" si="147"/>
        <v>-0.14874165128092473</v>
      </c>
      <c r="G166">
        <f t="shared" si="147"/>
        <v>-0.33724216831842596</v>
      </c>
      <c r="H166">
        <f t="shared" si="147"/>
        <v>-1.2218487496163564</v>
      </c>
      <c r="I166">
        <f t="shared" si="147"/>
        <v>-0.27572413039921095</v>
      </c>
      <c r="J166">
        <f t="shared" si="147"/>
        <v>1.9116290447072779E-2</v>
      </c>
      <c r="K166">
        <f t="shared" si="147"/>
        <v>-2.6872146400301365E-2</v>
      </c>
      <c r="L166">
        <f t="shared" si="147"/>
        <v>-1.1249387366082999</v>
      </c>
      <c r="M166">
        <f t="shared" si="147"/>
        <v>-0.5767541260631921</v>
      </c>
      <c r="N166">
        <f t="shared" si="147"/>
        <v>1.5515109901058177</v>
      </c>
      <c r="O166">
        <f t="shared" si="147"/>
        <v>-1.6989700043360187</v>
      </c>
      <c r="P166">
        <f t="shared" si="147"/>
        <v>0.33142729652074304</v>
      </c>
      <c r="Q166">
        <f t="shared" si="147"/>
        <v>0.4556061125818669</v>
      </c>
      <c r="S166" t="e">
        <f>LOG10(S99)</f>
        <v>#NUM!</v>
      </c>
      <c r="T166">
        <f t="shared" ref="T166" si="148">LOG10(T99)</f>
        <v>-0.5474469367710747</v>
      </c>
      <c r="U166"/>
      <c r="Z166">
        <f t="shared" ref="Z166:AB166" si="149">LOG10(Z99)</f>
        <v>0.69897000433601886</v>
      </c>
      <c r="AA166">
        <f t="shared" si="149"/>
        <v>1.3579348470004537</v>
      </c>
      <c r="AB166">
        <f t="shared" si="149"/>
        <v>1.8260748027008264</v>
      </c>
    </row>
    <row r="167" spans="1:28">
      <c r="A167" t="s">
        <v>50</v>
      </c>
      <c r="B167" t="s">
        <v>54</v>
      </c>
      <c r="C167" t="s">
        <v>109</v>
      </c>
      <c r="D167">
        <f t="shared" ref="D167:Q167" si="150">LOG10(D100)</f>
        <v>-0.92081875395237522</v>
      </c>
      <c r="E167">
        <f t="shared" si="150"/>
        <v>-0.63638802010785567</v>
      </c>
      <c r="F167">
        <f t="shared" si="150"/>
        <v>-0.40560744962457329</v>
      </c>
      <c r="G167">
        <f t="shared" si="150"/>
        <v>-0.38615817812393088</v>
      </c>
      <c r="H167">
        <f t="shared" si="150"/>
        <v>-1.9208187539523751</v>
      </c>
      <c r="I167">
        <f t="shared" si="150"/>
        <v>-0.28988263488818372</v>
      </c>
      <c r="J167">
        <f t="shared" si="150"/>
        <v>-0.2798406965940432</v>
      </c>
      <c r="K167">
        <f t="shared" si="150"/>
        <v>-0.17069622716897506</v>
      </c>
      <c r="L167" t="e">
        <f t="shared" si="150"/>
        <v>#NUM!</v>
      </c>
      <c r="M167">
        <f t="shared" si="150"/>
        <v>-0.96657624451305024</v>
      </c>
      <c r="N167">
        <f t="shared" si="150"/>
        <v>0.60357736815146679</v>
      </c>
      <c r="O167">
        <f t="shared" si="150"/>
        <v>-1.0043648054024501</v>
      </c>
      <c r="P167">
        <f t="shared" si="150"/>
        <v>7.0407321740119738E-2</v>
      </c>
      <c r="Q167">
        <f t="shared" si="150"/>
        <v>0.26102483399239734</v>
      </c>
      <c r="S167">
        <f t="shared" ref="S167:T167" si="151">LOG10(S100)</f>
        <v>-1.5497508916806391</v>
      </c>
      <c r="T167">
        <f t="shared" si="151"/>
        <v>-1.2111248842245834</v>
      </c>
      <c r="U167"/>
      <c r="Z167">
        <f t="shared" ref="Z167:AB167" si="152">LOG10(Z100)</f>
        <v>0.47712125471966244</v>
      </c>
      <c r="AA167">
        <f t="shared" si="152"/>
        <v>0.6020599913279624</v>
      </c>
      <c r="AB167">
        <f t="shared" si="152"/>
        <v>1.5563025007672873</v>
      </c>
    </row>
    <row r="168" spans="1:28">
      <c r="A168" t="s">
        <v>50</v>
      </c>
      <c r="B168" t="s">
        <v>54</v>
      </c>
      <c r="C168" t="s">
        <v>110</v>
      </c>
      <c r="D168">
        <f t="shared" ref="D168:Q168" si="153">LOG10(D101)</f>
        <v>-0.66154350639539516</v>
      </c>
      <c r="E168">
        <f t="shared" si="153"/>
        <v>0.42124186392105489</v>
      </c>
      <c r="F168">
        <f t="shared" si="153"/>
        <v>0.39153493708802456</v>
      </c>
      <c r="G168">
        <f t="shared" si="153"/>
        <v>0.32072772664417326</v>
      </c>
      <c r="H168" t="e">
        <f t="shared" si="153"/>
        <v>#NUM!</v>
      </c>
      <c r="I168">
        <f t="shared" si="153"/>
        <v>0.43882703872216772</v>
      </c>
      <c r="J168">
        <f t="shared" si="153"/>
        <v>0.65860277971565884</v>
      </c>
      <c r="K168">
        <f t="shared" si="153"/>
        <v>0.6217577223081544</v>
      </c>
      <c r="L168" t="e">
        <f t="shared" si="153"/>
        <v>#NUM!</v>
      </c>
      <c r="M168">
        <f t="shared" si="153"/>
        <v>0.45572778926036916</v>
      </c>
      <c r="N168">
        <f t="shared" si="153"/>
        <v>1.8806592760386331</v>
      </c>
      <c r="O168">
        <f t="shared" si="153"/>
        <v>0.2415464805965484</v>
      </c>
      <c r="P168">
        <f t="shared" si="153"/>
        <v>0.87248259966073993</v>
      </c>
      <c r="Q168">
        <f t="shared" si="153"/>
        <v>1.1566823872185603</v>
      </c>
      <c r="S168">
        <f t="shared" ref="S168:T168" si="154">LOG10(S101)</f>
        <v>-0.2636034977233575</v>
      </c>
      <c r="T168">
        <f t="shared" si="154"/>
        <v>-8.0618530719775816E-2</v>
      </c>
      <c r="U168"/>
      <c r="Z168">
        <f t="shared" ref="Z168:AB168" si="155">LOG10(Z101)</f>
        <v>1.3384564936046048</v>
      </c>
      <c r="AA168">
        <f t="shared" si="155"/>
        <v>1.8796692056320534</v>
      </c>
      <c r="AB168">
        <f t="shared" si="155"/>
        <v>1.7075701760979363</v>
      </c>
    </row>
    <row r="169" spans="1:28">
      <c r="A169" t="s">
        <v>50</v>
      </c>
      <c r="B169" t="s">
        <v>54</v>
      </c>
      <c r="C169" t="s">
        <v>111</v>
      </c>
      <c r="D169">
        <f t="shared" ref="D169:Q169" si="156">LOG10(D102)</f>
        <v>1.1830533544506805</v>
      </c>
      <c r="E169">
        <f t="shared" si="156"/>
        <v>2.0769999620027542</v>
      </c>
      <c r="F169">
        <f t="shared" si="156"/>
        <v>2.0281513944649374</v>
      </c>
      <c r="G169">
        <f t="shared" si="156"/>
        <v>1.7728788893616312</v>
      </c>
      <c r="H169" t="e">
        <f t="shared" si="156"/>
        <v>#NUM!</v>
      </c>
      <c r="I169">
        <f t="shared" si="156"/>
        <v>2.3961281797595317</v>
      </c>
      <c r="J169">
        <f t="shared" si="156"/>
        <v>2.0769999620027542</v>
      </c>
      <c r="K169">
        <f t="shared" si="156"/>
        <v>2.1925986723569109</v>
      </c>
      <c r="L169" t="e">
        <f t="shared" si="156"/>
        <v>#NUM!</v>
      </c>
      <c r="M169">
        <f t="shared" si="156"/>
        <v>1.3427541973181922</v>
      </c>
      <c r="N169">
        <f t="shared" si="156"/>
        <v>2.9636106746002024</v>
      </c>
      <c r="O169">
        <f t="shared" si="156"/>
        <v>0.92778084934737437</v>
      </c>
      <c r="P169">
        <f t="shared" si="156"/>
        <v>2.4780092024024682</v>
      </c>
      <c r="Q169">
        <f t="shared" si="156"/>
        <v>2.737340563982642</v>
      </c>
      <c r="S169">
        <f t="shared" ref="S169:T169" si="157">LOG10(S102)</f>
        <v>1.5018121170750931</v>
      </c>
      <c r="T169">
        <f t="shared" si="157"/>
        <v>1.3946484697014838</v>
      </c>
      <c r="U169"/>
      <c r="Z169">
        <f t="shared" ref="Z169:AB169" si="158">LOG10(Z102)</f>
        <v>2.9277808493473745</v>
      </c>
      <c r="AA169">
        <f t="shared" si="158"/>
        <v>2.9636934052380188</v>
      </c>
      <c r="AB169">
        <f t="shared" si="158"/>
        <v>3.1958996524092336</v>
      </c>
    </row>
    <row r="170" spans="1:28">
      <c r="A170" t="s">
        <v>50</v>
      </c>
      <c r="B170" t="s">
        <v>54</v>
      </c>
      <c r="C170" t="s">
        <v>169</v>
      </c>
      <c r="D170">
        <f t="shared" ref="D170:Q170" si="159">LOG10(D103)</f>
        <v>1.3427127070696085E-2</v>
      </c>
      <c r="E170">
        <f t="shared" si="159"/>
        <v>0.76958408374817189</v>
      </c>
      <c r="F170">
        <f t="shared" si="159"/>
        <v>0.59066353467362631</v>
      </c>
      <c r="G170">
        <f t="shared" si="159"/>
        <v>0.50114145528778264</v>
      </c>
      <c r="H170">
        <f t="shared" si="159"/>
        <v>-0.57283859707403451</v>
      </c>
      <c r="I170">
        <f t="shared" si="159"/>
        <v>0.7639069508564813</v>
      </c>
      <c r="J170">
        <f t="shared" si="159"/>
        <v>0.82010946604050416</v>
      </c>
      <c r="K170">
        <f t="shared" si="159"/>
        <v>0.86762067191948256</v>
      </c>
      <c r="L170">
        <f t="shared" si="159"/>
        <v>-0.24184537803260997</v>
      </c>
      <c r="M170">
        <f t="shared" si="159"/>
        <v>0.52654603506187747</v>
      </c>
      <c r="N170">
        <f t="shared" si="159"/>
        <v>2.0405501267099155</v>
      </c>
      <c r="O170">
        <f t="shared" si="159"/>
        <v>0.1502650869787038</v>
      </c>
      <c r="P170">
        <f t="shared" si="159"/>
        <v>1.1607025728797811</v>
      </c>
      <c r="Q170">
        <f t="shared" si="159"/>
        <v>1.3751549630882889</v>
      </c>
      <c r="S170">
        <f t="shared" ref="S170:T170" si="160">LOG10(S103)</f>
        <v>0.10580982972327325</v>
      </c>
      <c r="T170">
        <f t="shared" si="160"/>
        <v>0.33869947115755683</v>
      </c>
      <c r="U170"/>
      <c r="Z170">
        <f t="shared" ref="Z170:AB170" si="161">LOG10(Z103)</f>
        <v>1.5820633629117087</v>
      </c>
      <c r="AA170">
        <f t="shared" si="161"/>
        <v>2.0060379549973173</v>
      </c>
      <c r="AB170">
        <f t="shared" si="161"/>
        <v>1.8450980400142569</v>
      </c>
    </row>
    <row r="171" spans="1:28">
      <c r="A171" t="s">
        <v>50</v>
      </c>
      <c r="B171" t="s">
        <v>54</v>
      </c>
      <c r="C171" t="s">
        <v>112</v>
      </c>
      <c r="D171">
        <f t="shared" ref="D171:Q171" si="162">LOG10(D104)</f>
        <v>-0.15403423845451625</v>
      </c>
      <c r="E171">
        <f t="shared" si="162"/>
        <v>0.71126718764802743</v>
      </c>
      <c r="F171">
        <f t="shared" si="162"/>
        <v>0.59929342820409526</v>
      </c>
      <c r="G171">
        <f t="shared" si="162"/>
        <v>0.44802575287344615</v>
      </c>
      <c r="H171" t="e">
        <f t="shared" si="162"/>
        <v>#NUM!</v>
      </c>
      <c r="I171">
        <f t="shared" si="162"/>
        <v>0.66046703396797113</v>
      </c>
      <c r="J171">
        <f t="shared" si="162"/>
        <v>0.87977232400468719</v>
      </c>
      <c r="K171">
        <f t="shared" si="162"/>
        <v>0.81821269297315735</v>
      </c>
      <c r="L171" t="e">
        <f t="shared" si="162"/>
        <v>#NUM!</v>
      </c>
      <c r="M171">
        <f t="shared" si="162"/>
        <v>0.21394254684007816</v>
      </c>
      <c r="N171">
        <f t="shared" si="162"/>
        <v>2.0011571547188161</v>
      </c>
      <c r="O171">
        <f t="shared" si="162"/>
        <v>-1.1752235375244544</v>
      </c>
      <c r="P171">
        <f t="shared" si="162"/>
        <v>1.1148110738380637</v>
      </c>
      <c r="Q171">
        <f t="shared" si="162"/>
        <v>1.3090763018223315</v>
      </c>
      <c r="S171">
        <f t="shared" ref="S171:T171" si="163">LOG10(S104)</f>
        <v>-5.6297784698677668E-2</v>
      </c>
      <c r="T171">
        <f t="shared" si="163"/>
        <v>0.19491930952664774</v>
      </c>
      <c r="U171"/>
      <c r="Z171">
        <f t="shared" ref="Z171:AB171" si="164">LOG10(Z104)</f>
        <v>1.5237464668115646</v>
      </c>
      <c r="AA171">
        <f t="shared" si="164"/>
        <v>1.9921114877869497</v>
      </c>
      <c r="AB171">
        <f t="shared" si="164"/>
        <v>1.7781512503836436</v>
      </c>
    </row>
    <row r="172" spans="1:28">
      <c r="A172" t="s">
        <v>50</v>
      </c>
      <c r="B172" t="s">
        <v>54</v>
      </c>
      <c r="C172" t="s">
        <v>113</v>
      </c>
      <c r="D172">
        <f t="shared" ref="D172:Q172" si="165">LOG10(D105)</f>
        <v>-0.38552463390960462</v>
      </c>
      <c r="E172">
        <f t="shared" si="165"/>
        <v>0.48815572376570981</v>
      </c>
      <c r="F172">
        <f t="shared" si="165"/>
        <v>0.59975210926968903</v>
      </c>
      <c r="G172">
        <f t="shared" si="165"/>
        <v>0.41936086972128372</v>
      </c>
      <c r="H172">
        <f t="shared" si="165"/>
        <v>-1.2306226739238615</v>
      </c>
      <c r="I172">
        <f t="shared" si="165"/>
        <v>0.42258983985148224</v>
      </c>
      <c r="J172">
        <f t="shared" si="165"/>
        <v>0.42258983985148224</v>
      </c>
      <c r="K172">
        <f t="shared" si="165"/>
        <v>0.5097400155703824</v>
      </c>
      <c r="L172">
        <f t="shared" si="165"/>
        <v>-1.0087739243075051</v>
      </c>
      <c r="M172">
        <f t="shared" si="165"/>
        <v>-0.1636758842932482</v>
      </c>
      <c r="N172">
        <f t="shared" si="165"/>
        <v>2.0773010296880203</v>
      </c>
      <c r="O172">
        <f t="shared" si="165"/>
        <v>0.14958856778774457</v>
      </c>
      <c r="P172">
        <f t="shared" si="165"/>
        <v>1.0115873583402026</v>
      </c>
      <c r="Q172">
        <f t="shared" si="165"/>
        <v>0.96986302407696923</v>
      </c>
      <c r="S172">
        <f t="shared" ref="S172:T172" si="166">LOG10(S105)</f>
        <v>-1.8802163596046894E-3</v>
      </c>
      <c r="T172">
        <f t="shared" si="166"/>
        <v>9.2285430600610313E-2</v>
      </c>
      <c r="U172"/>
      <c r="Z172">
        <f t="shared" ref="Z172:AB172" si="167">LOG10(Z105)</f>
        <v>1.2922560713564761</v>
      </c>
      <c r="AA172">
        <f t="shared" si="167"/>
        <v>2.0762762554042178</v>
      </c>
      <c r="AB172">
        <f t="shared" si="167"/>
        <v>2.0969100130080562</v>
      </c>
    </row>
    <row r="173" spans="1:28">
      <c r="A173" t="s">
        <v>50</v>
      </c>
      <c r="B173" t="s">
        <v>54</v>
      </c>
      <c r="C173" t="s">
        <v>114</v>
      </c>
      <c r="D173">
        <f t="shared" ref="D173:Q173" si="168">LOG10(D106)</f>
        <v>-1.295849483160201</v>
      </c>
      <c r="E173">
        <f t="shared" si="168"/>
        <v>-0.24382048315619093</v>
      </c>
      <c r="F173">
        <f t="shared" si="168"/>
        <v>-0.22665245801917702</v>
      </c>
      <c r="G173">
        <f t="shared" si="168"/>
        <v>-4.0576978056894843E-2</v>
      </c>
      <c r="H173">
        <f t="shared" si="168"/>
        <v>-1.1611509092627448</v>
      </c>
      <c r="I173">
        <f t="shared" si="168"/>
        <v>-0.18495382393536952</v>
      </c>
      <c r="J173">
        <f t="shared" si="168"/>
        <v>-9.1729500504276112E-2</v>
      </c>
      <c r="K173">
        <f t="shared" si="168"/>
        <v>-2.7612000892527216E-2</v>
      </c>
      <c r="L173" t="e">
        <f t="shared" si="168"/>
        <v>#NUM!</v>
      </c>
      <c r="M173" t="e">
        <f t="shared" si="168"/>
        <v>#NUM!</v>
      </c>
      <c r="N173">
        <f t="shared" si="168"/>
        <v>1.1174502809210509</v>
      </c>
      <c r="O173">
        <f t="shared" si="168"/>
        <v>-0.46218090492672592</v>
      </c>
      <c r="P173">
        <f t="shared" si="168"/>
        <v>0.34218572829369293</v>
      </c>
      <c r="Q173">
        <f t="shared" si="168"/>
        <v>0.38042833468383619</v>
      </c>
      <c r="S173">
        <f t="shared" ref="S173:T173" si="169">LOG10(S106)</f>
        <v>-1.0819696632151199</v>
      </c>
      <c r="T173">
        <f t="shared" si="169"/>
        <v>-0.71606588654339076</v>
      </c>
      <c r="U173"/>
      <c r="Z173">
        <f t="shared" ref="Z173:AB173" si="170">LOG10(Z106)</f>
        <v>0.66275783168157409</v>
      </c>
      <c r="AA173">
        <f t="shared" si="170"/>
        <v>1.1205739312058498</v>
      </c>
      <c r="AB173">
        <f t="shared" si="170"/>
        <v>2.12057393120585</v>
      </c>
    </row>
    <row r="174" spans="1:28">
      <c r="A174" t="s">
        <v>50</v>
      </c>
      <c r="B174" t="s">
        <v>54</v>
      </c>
      <c r="C174" t="s">
        <v>115</v>
      </c>
      <c r="D174">
        <f t="shared" ref="D174:Q174" si="171">LOG10(D107)</f>
        <v>-0.79588001734407521</v>
      </c>
      <c r="E174">
        <f t="shared" si="171"/>
        <v>0.21484384804769779</v>
      </c>
      <c r="F174">
        <f t="shared" si="171"/>
        <v>-8.7739243075051505E-3</v>
      </c>
      <c r="G174">
        <f t="shared" si="171"/>
        <v>7.5546961392530823E-2</v>
      </c>
      <c r="H174">
        <f t="shared" si="171"/>
        <v>-1.5228787452803376</v>
      </c>
      <c r="I174">
        <f t="shared" si="171"/>
        <v>9.3421685162235063E-2</v>
      </c>
      <c r="J174">
        <f t="shared" si="171"/>
        <v>0.41664050733828101</v>
      </c>
      <c r="K174">
        <f t="shared" si="171"/>
        <v>0.28330122870354957</v>
      </c>
      <c r="L174" t="e">
        <f t="shared" si="171"/>
        <v>#NUM!</v>
      </c>
      <c r="M174">
        <f t="shared" si="171"/>
        <v>-0.74472749489669388</v>
      </c>
      <c r="N174">
        <f t="shared" si="171"/>
        <v>1.5653755027140737</v>
      </c>
      <c r="O174">
        <f t="shared" si="171"/>
        <v>-0.21467016498923297</v>
      </c>
      <c r="P174">
        <f t="shared" si="171"/>
        <v>0.60852603357719415</v>
      </c>
      <c r="Q174">
        <f t="shared" si="171"/>
        <v>0.77378644498119353</v>
      </c>
      <c r="S174">
        <f t="shared" ref="S174:T174" si="172">LOG10(S107)</f>
        <v>-0.44249279809434211</v>
      </c>
      <c r="T174">
        <f t="shared" si="172"/>
        <v>-0.24033215531036947</v>
      </c>
      <c r="U174"/>
      <c r="Z174">
        <f t="shared" ref="Z174:AB174" si="173">LOG10(Z107)</f>
        <v>1</v>
      </c>
      <c r="AA174">
        <f t="shared" si="173"/>
        <v>1.5611013836490559</v>
      </c>
      <c r="AB174">
        <f t="shared" si="173"/>
        <v>2.2174839442139063</v>
      </c>
    </row>
    <row r="175" spans="1:28">
      <c r="A175" t="s">
        <v>50</v>
      </c>
      <c r="B175" t="s">
        <v>54</v>
      </c>
      <c r="C175" t="s">
        <v>116</v>
      </c>
      <c r="D175">
        <f t="shared" ref="D175:Q175" si="174">LOG10(D108)</f>
        <v>-0.56799331273040166</v>
      </c>
      <c r="E175">
        <f t="shared" si="174"/>
        <v>0.2371414273388355</v>
      </c>
      <c r="F175">
        <f t="shared" si="174"/>
        <v>0.21569042625320298</v>
      </c>
      <c r="G175">
        <f t="shared" si="174"/>
        <v>0.30033456800232999</v>
      </c>
      <c r="H175">
        <f t="shared" si="174"/>
        <v>-0.64054397987901335</v>
      </c>
      <c r="I175">
        <f t="shared" si="174"/>
        <v>0.35548983290338515</v>
      </c>
      <c r="J175">
        <f t="shared" si="174"/>
        <v>0.5875762791806779</v>
      </c>
      <c r="K175">
        <f t="shared" si="174"/>
        <v>0.90801293628846935</v>
      </c>
      <c r="L175" t="e">
        <f t="shared" si="174"/>
        <v>#NUM!</v>
      </c>
      <c r="M175">
        <f t="shared" si="174"/>
        <v>-0.17678668671733241</v>
      </c>
      <c r="N175">
        <f t="shared" si="174"/>
        <v>1.6577134925764456</v>
      </c>
      <c r="O175">
        <f t="shared" si="174"/>
        <v>1.051260600069331</v>
      </c>
      <c r="P175">
        <f t="shared" si="174"/>
        <v>0.76984977048705183</v>
      </c>
      <c r="Q175">
        <f t="shared" si="174"/>
        <v>1.1735824906305616</v>
      </c>
      <c r="S175">
        <f t="shared" ref="S175:T175" si="175">LOG10(S108)</f>
        <v>-0.4832795780828158</v>
      </c>
      <c r="T175">
        <f t="shared" si="175"/>
        <v>-0.31458074401121944</v>
      </c>
      <c r="U175"/>
      <c r="Z175">
        <f t="shared" ref="Z175:AB175" si="176">LOG10(Z108)</f>
        <v>1.3180633349627615</v>
      </c>
      <c r="AA175">
        <f t="shared" si="176"/>
        <v>1.3692158574101427</v>
      </c>
      <c r="AB175">
        <f t="shared" si="176"/>
        <v>2.0492180226701815</v>
      </c>
    </row>
    <row r="176" spans="1:28">
      <c r="A176" t="s">
        <v>50</v>
      </c>
      <c r="B176" t="s">
        <v>54</v>
      </c>
      <c r="C176" t="s">
        <v>117</v>
      </c>
      <c r="D176">
        <f t="shared" ref="D176:Q176" si="177">LOG10(D109)</f>
        <v>-1.744727494896694</v>
      </c>
      <c r="E176">
        <f t="shared" si="177"/>
        <v>-0.64435694977913105</v>
      </c>
      <c r="F176">
        <f t="shared" si="177"/>
        <v>-0.68402965454308218</v>
      </c>
      <c r="G176">
        <f t="shared" si="177"/>
        <v>-0.52988364684899614</v>
      </c>
      <c r="H176">
        <f t="shared" si="177"/>
        <v>-1.7033348097384688</v>
      </c>
      <c r="I176">
        <f t="shared" si="177"/>
        <v>-0.95939765988592696</v>
      </c>
      <c r="J176">
        <f t="shared" si="177"/>
        <v>-0.58335949266171905</v>
      </c>
      <c r="K176">
        <f t="shared" si="177"/>
        <v>-0.20314825095011305</v>
      </c>
      <c r="L176">
        <f t="shared" si="177"/>
        <v>-2.0457574905606752</v>
      </c>
      <c r="M176">
        <f t="shared" si="177"/>
        <v>-1.598599459218456</v>
      </c>
      <c r="N176">
        <f t="shared" si="177"/>
        <v>0.71526776115069757</v>
      </c>
      <c r="O176">
        <f t="shared" si="177"/>
        <v>-2.0457574905606752</v>
      </c>
      <c r="P176">
        <f t="shared" si="177"/>
        <v>-0.11429961987167003</v>
      </c>
      <c r="Q176">
        <f t="shared" si="177"/>
        <v>1.3427127070695991E-2</v>
      </c>
      <c r="S176">
        <f t="shared" ref="S176:T176" si="178">LOG10(S109)</f>
        <v>-1.4122890349810886</v>
      </c>
      <c r="T176">
        <f t="shared" si="178"/>
        <v>-0.93248279809632473</v>
      </c>
      <c r="U176"/>
      <c r="Z176">
        <f t="shared" ref="Z176:AA176" si="179">LOG10(Z109)</f>
        <v>0.25527250510330607</v>
      </c>
      <c r="AA176">
        <f t="shared" si="179"/>
        <v>0.7323937598229685</v>
      </c>
    </row>
    <row r="177" spans="1:28">
      <c r="A177" t="s">
        <v>50</v>
      </c>
      <c r="B177" t="s">
        <v>54</v>
      </c>
      <c r="C177" t="s">
        <v>118</v>
      </c>
      <c r="D177">
        <f t="shared" ref="D177:Q177" si="180">LOG10(D110)</f>
        <v>-6.5905731644519627E-2</v>
      </c>
      <c r="E177">
        <f t="shared" si="180"/>
        <v>0.69689782689796953</v>
      </c>
      <c r="F177">
        <f t="shared" si="180"/>
        <v>0.70617137102693073</v>
      </c>
      <c r="G177">
        <f t="shared" si="180"/>
        <v>0.57091636594265471</v>
      </c>
      <c r="H177">
        <f t="shared" si="180"/>
        <v>-0.40472428819790063</v>
      </c>
      <c r="I177">
        <f t="shared" si="180"/>
        <v>0.81870084965341083</v>
      </c>
      <c r="J177">
        <f t="shared" si="180"/>
        <v>0.66782637895071117</v>
      </c>
      <c r="K177">
        <f t="shared" si="180"/>
        <v>0.93409426835548037</v>
      </c>
      <c r="L177" t="e">
        <f t="shared" si="180"/>
        <v>#NUM!</v>
      </c>
      <c r="M177">
        <f t="shared" si="180"/>
        <v>-4.8176964684088018E-2</v>
      </c>
      <c r="N177">
        <f t="shared" si="180"/>
        <v>2.2058390961769487</v>
      </c>
      <c r="O177">
        <f t="shared" si="180"/>
        <v>1.2333109232559931</v>
      </c>
      <c r="P177">
        <f t="shared" si="180"/>
        <v>1.1771323170417747</v>
      </c>
      <c r="Q177">
        <f t="shared" si="180"/>
        <v>1.3173110202068115</v>
      </c>
      <c r="S177">
        <f t="shared" ref="S177:T177" si="181">LOG10(S110)</f>
        <v>8.0222304033718314E-2</v>
      </c>
      <c r="T177">
        <f t="shared" si="181"/>
        <v>0.19832161611171287</v>
      </c>
      <c r="U177"/>
      <c r="Z177">
        <f t="shared" ref="Z177:AB177" si="182">LOG10(Z110)</f>
        <v>1.5538830266438743</v>
      </c>
      <c r="AA177">
        <f t="shared" si="182"/>
        <v>2.2846562827885157</v>
      </c>
      <c r="AB177">
        <f t="shared" si="182"/>
        <v>2.7323937598229686</v>
      </c>
    </row>
    <row r="178" spans="1:28">
      <c r="A178" t="s">
        <v>50</v>
      </c>
      <c r="B178" t="s">
        <v>54</v>
      </c>
      <c r="C178" t="s">
        <v>119</v>
      </c>
      <c r="D178">
        <f t="shared" ref="D178:Q178" si="183">LOG10(D111)</f>
        <v>-0.68361024892680455</v>
      </c>
      <c r="E178">
        <f t="shared" si="183"/>
        <v>0.24580867678748822</v>
      </c>
      <c r="F178">
        <f t="shared" si="183"/>
        <v>0.24944296144258221</v>
      </c>
      <c r="G178">
        <f t="shared" si="183"/>
        <v>0.17026171539495744</v>
      </c>
      <c r="H178">
        <f t="shared" si="183"/>
        <v>-0.92664829761309897</v>
      </c>
      <c r="I178">
        <f t="shared" si="183"/>
        <v>0.2908356466008073</v>
      </c>
      <c r="J178">
        <f t="shared" si="183"/>
        <v>0.49454417069265011</v>
      </c>
      <c r="K178">
        <f t="shared" si="183"/>
        <v>0.62814361212894976</v>
      </c>
      <c r="L178" t="e">
        <f t="shared" si="183"/>
        <v>#NUM!</v>
      </c>
      <c r="M178">
        <f t="shared" si="183"/>
        <v>-0.87549577516571775</v>
      </c>
      <c r="N178">
        <f t="shared" si="183"/>
        <v>1.8397645494993005</v>
      </c>
      <c r="O178">
        <f t="shared" si="183"/>
        <v>0.25662154606970566</v>
      </c>
      <c r="P178">
        <f t="shared" si="183"/>
        <v>0.72776891730061533</v>
      </c>
      <c r="Q178">
        <f t="shared" si="183"/>
        <v>0.9757625735533576</v>
      </c>
      <c r="S178">
        <f t="shared" ref="S178:T178" si="184">LOG10(S111)</f>
        <v>-0.49729982468943729</v>
      </c>
      <c r="T178">
        <f t="shared" si="184"/>
        <v>-0.28691285764586272</v>
      </c>
      <c r="U178"/>
      <c r="Z178">
        <f t="shared" ref="Z178:AB178" si="185">LOG10(Z111)</f>
        <v>1.1702617153949575</v>
      </c>
      <c r="AA178">
        <f t="shared" si="185"/>
        <v>1.9116901587538611</v>
      </c>
      <c r="AB178">
        <f t="shared" si="185"/>
        <v>2.4727564493172123</v>
      </c>
    </row>
    <row r="179" spans="1:28">
      <c r="A179" t="s">
        <v>50</v>
      </c>
      <c r="B179" t="s">
        <v>54</v>
      </c>
      <c r="C179" t="s">
        <v>120</v>
      </c>
      <c r="D179">
        <f t="shared" ref="D179:Q179" si="186">LOG10(D112)</f>
        <v>-0.62525165398989613</v>
      </c>
      <c r="E179">
        <f t="shared" si="186"/>
        <v>0.40548296298627234</v>
      </c>
      <c r="F179">
        <f t="shared" si="186"/>
        <v>0.31923101816027255</v>
      </c>
      <c r="G179">
        <f t="shared" si="186"/>
        <v>0.32899085544942885</v>
      </c>
      <c r="H179">
        <f t="shared" si="186"/>
        <v>-0.72216166699795248</v>
      </c>
      <c r="I179">
        <f t="shared" si="186"/>
        <v>0.18542882122066748</v>
      </c>
      <c r="J179">
        <f t="shared" si="186"/>
        <v>0.40005421127487412</v>
      </c>
      <c r="K179">
        <f t="shared" si="186"/>
        <v>0.60519726738837776</v>
      </c>
      <c r="L179">
        <f t="shared" si="186"/>
        <v>-1.1992829217176149</v>
      </c>
      <c r="M179">
        <f t="shared" si="186"/>
        <v>-0.36997914888658995</v>
      </c>
      <c r="N179">
        <f t="shared" si="186"/>
        <v>1.5728553448835054</v>
      </c>
      <c r="O179">
        <f t="shared" si="186"/>
        <v>0.84407935630351449</v>
      </c>
      <c r="P179">
        <f t="shared" si="186"/>
        <v>0.85952256495829182</v>
      </c>
      <c r="Q179">
        <f t="shared" si="186"/>
        <v>0.93265637349280961</v>
      </c>
      <c r="S179">
        <f t="shared" ref="S179:T179" si="187">LOG10(S112)</f>
        <v>-0.39140978971428286</v>
      </c>
      <c r="T179">
        <f t="shared" si="187"/>
        <v>-6.7343626507190446E-2</v>
      </c>
      <c r="U179"/>
      <c r="Z179">
        <f t="shared" ref="Z179:AB179" si="188">LOG10(Z112)</f>
        <v>1.1986570869544226</v>
      </c>
      <c r="AA179">
        <f t="shared" si="188"/>
        <v>1.5728716022004801</v>
      </c>
      <c r="AB179">
        <f t="shared" si="188"/>
        <v>2.2966651902615309</v>
      </c>
    </row>
    <row r="180" spans="1:28">
      <c r="A180" t="s">
        <v>50</v>
      </c>
      <c r="B180" t="s">
        <v>54</v>
      </c>
      <c r="C180" t="s">
        <v>121</v>
      </c>
      <c r="D180">
        <f t="shared" ref="D180:Q180" si="189">LOG10(D113)</f>
        <v>0.55398006484825602</v>
      </c>
      <c r="E180">
        <f t="shared" si="189"/>
        <v>0.89392812654260678</v>
      </c>
      <c r="F180">
        <f t="shared" si="189"/>
        <v>0.92581727095608857</v>
      </c>
      <c r="G180">
        <f t="shared" si="189"/>
        <v>0.68565218411552442</v>
      </c>
      <c r="H180">
        <f t="shared" si="189"/>
        <v>0.19495812220658806</v>
      </c>
      <c r="I180">
        <f t="shared" si="189"/>
        <v>1.0686384798819024</v>
      </c>
      <c r="J180">
        <f t="shared" si="189"/>
        <v>1.1492006316459129</v>
      </c>
      <c r="K180">
        <f t="shared" si="189"/>
        <v>1.2706788361447063</v>
      </c>
      <c r="L180">
        <f t="shared" si="189"/>
        <v>-0.17301866308800631</v>
      </c>
      <c r="M180">
        <f t="shared" si="189"/>
        <v>0.4525224240894789</v>
      </c>
      <c r="N180">
        <f t="shared" si="189"/>
        <v>2.0931084599240632</v>
      </c>
      <c r="O180">
        <f t="shared" si="189"/>
        <v>1.6775595061938311</v>
      </c>
      <c r="P180">
        <f t="shared" si="189"/>
        <v>1.425407043584862</v>
      </c>
      <c r="Q180">
        <f t="shared" si="189"/>
        <v>1.6809498003968908</v>
      </c>
      <c r="S180">
        <f t="shared" ref="S180:T180" si="190">LOG10(S113)</f>
        <v>0.30087362150145763</v>
      </c>
      <c r="T180">
        <f t="shared" si="190"/>
        <v>0.3819413498037717</v>
      </c>
      <c r="U180"/>
      <c r="Z180">
        <f t="shared" ref="Z180:AB180" si="191">LOG10(Z113)</f>
        <v>1.8727388274726688</v>
      </c>
      <c r="AA180">
        <f t="shared" si="191"/>
        <v>2.0927206446840994</v>
      </c>
      <c r="AB180">
        <f t="shared" si="191"/>
        <v>2.5250448070368452</v>
      </c>
    </row>
    <row r="181" spans="1:28">
      <c r="A181" t="s">
        <v>50</v>
      </c>
      <c r="B181" t="s">
        <v>54</v>
      </c>
      <c r="C181" t="s">
        <v>122</v>
      </c>
      <c r="D181">
        <f t="shared" ref="D181:Q181" si="192">LOG10(D114)</f>
        <v>3.3182413729195052E-2</v>
      </c>
      <c r="E181">
        <f t="shared" si="192"/>
        <v>0.74838961693589934</v>
      </c>
      <c r="F181">
        <f t="shared" si="192"/>
        <v>0.74838961693589934</v>
      </c>
      <c r="G181">
        <f t="shared" si="192"/>
        <v>0.79014436504290053</v>
      </c>
      <c r="H181">
        <f t="shared" si="192"/>
        <v>9.1174360706881771E-2</v>
      </c>
      <c r="I181">
        <f t="shared" si="192"/>
        <v>0.51030366844885744</v>
      </c>
      <c r="J181">
        <f t="shared" si="192"/>
        <v>0.88414938740754978</v>
      </c>
      <c r="K181">
        <f t="shared" si="192"/>
        <v>1.2347095858068402</v>
      </c>
      <c r="L181">
        <f t="shared" si="192"/>
        <v>-0.51088563062108061</v>
      </c>
      <c r="M181">
        <f t="shared" si="192"/>
        <v>0.41853329509321208</v>
      </c>
      <c r="N181">
        <f t="shared" si="192"/>
        <v>2.3203440632459826</v>
      </c>
      <c r="O181">
        <f t="shared" si="192"/>
        <v>1.3373034863703182</v>
      </c>
      <c r="P181">
        <f t="shared" si="192"/>
        <v>1.3097536257583908</v>
      </c>
      <c r="Q181">
        <f t="shared" si="192"/>
        <v>1.4912804311354271</v>
      </c>
      <c r="S181">
        <f t="shared" ref="S181:T181" si="193">LOG10(S114)</f>
        <v>-4.3524213190574444E-2</v>
      </c>
      <c r="T181">
        <f t="shared" si="193"/>
        <v>0.2986740840141871</v>
      </c>
      <c r="U181"/>
      <c r="Z181">
        <f t="shared" ref="Z181:AB181" si="194">LOG10(Z114)</f>
        <v>1.7109631189952756</v>
      </c>
      <c r="AA181">
        <f t="shared" si="194"/>
        <v>2.3209766773428235</v>
      </c>
      <c r="AB181">
        <f t="shared" si="194"/>
        <v>2.4232458739368079</v>
      </c>
    </row>
    <row r="182" spans="1:28">
      <c r="A182" t="s">
        <v>49</v>
      </c>
      <c r="B182" t="s">
        <v>55</v>
      </c>
      <c r="C182" t="s">
        <v>123</v>
      </c>
      <c r="D182">
        <f t="shared" ref="D182:Q182" si="195">LOG10(D115)</f>
        <v>-0.26616099930285059</v>
      </c>
      <c r="E182">
        <f t="shared" si="195"/>
        <v>-0.46344155742846993</v>
      </c>
      <c r="F182">
        <f t="shared" si="195"/>
        <v>-0.21424320003735706</v>
      </c>
      <c r="G182">
        <f t="shared" si="195"/>
        <v>-0.21424320003735706</v>
      </c>
      <c r="H182" t="e">
        <f t="shared" si="195"/>
        <v>#NUM!</v>
      </c>
      <c r="I182">
        <f t="shared" si="195"/>
        <v>0.18001111905771755</v>
      </c>
      <c r="J182">
        <f t="shared" si="195"/>
        <v>0.26895220239449863</v>
      </c>
      <c r="K182">
        <f t="shared" si="195"/>
        <v>0.38320477114864765</v>
      </c>
      <c r="L182" t="e">
        <f t="shared" si="195"/>
        <v>#NUM!</v>
      </c>
      <c r="M182">
        <f t="shared" si="195"/>
        <v>-0.14642345638035839</v>
      </c>
      <c r="N182">
        <f t="shared" si="195"/>
        <v>0.52108575591532269</v>
      </c>
      <c r="O182" t="e">
        <f t="shared" si="195"/>
        <v>#NUM!</v>
      </c>
      <c r="P182">
        <f t="shared" si="195"/>
        <v>0.3218882775822971</v>
      </c>
      <c r="Q182">
        <f t="shared" si="195"/>
        <v>0.81302024674477413</v>
      </c>
      <c r="S182"/>
      <c r="T182" t="e">
        <f t="shared" ref="T182" si="196">LOG10(T115)</f>
        <v>#NUM!</v>
      </c>
      <c r="U182"/>
      <c r="Z182">
        <f t="shared" ref="Z182:AB182" si="197">LOG10(Z115)</f>
        <v>0.93449845124356767</v>
      </c>
      <c r="AA182">
        <f t="shared" si="197"/>
        <v>0.53147891704225514</v>
      </c>
      <c r="AB182">
        <f t="shared" si="197"/>
        <v>1.8750612633917001</v>
      </c>
    </row>
    <row r="183" spans="1:28">
      <c r="A183" t="s">
        <v>49</v>
      </c>
      <c r="B183" t="s">
        <v>55</v>
      </c>
      <c r="C183" t="s">
        <v>124</v>
      </c>
      <c r="D183">
        <f t="shared" ref="D183:Q183" si="198">LOG10(D116)</f>
        <v>-0.14266750356873148</v>
      </c>
      <c r="E183">
        <f t="shared" si="198"/>
        <v>-0.68026950566977551</v>
      </c>
      <c r="F183">
        <f t="shared" si="198"/>
        <v>-0.25617677839624964</v>
      </c>
      <c r="G183">
        <f t="shared" si="198"/>
        <v>-0.48945498979338786</v>
      </c>
      <c r="H183" t="e">
        <f t="shared" si="198"/>
        <v>#NUM!</v>
      </c>
      <c r="I183">
        <f t="shared" si="198"/>
        <v>0.16482853434448144</v>
      </c>
      <c r="J183">
        <f t="shared" si="198"/>
        <v>0.22654835384141125</v>
      </c>
      <c r="K183">
        <f t="shared" si="198"/>
        <v>0.23754373814287447</v>
      </c>
      <c r="L183" t="e">
        <f t="shared" si="198"/>
        <v>#NUM!</v>
      </c>
      <c r="M183">
        <f t="shared" si="198"/>
        <v>-0.33648752958484435</v>
      </c>
      <c r="N183">
        <f t="shared" si="198"/>
        <v>-1.2333735073725385E-2</v>
      </c>
      <c r="O183" t="e">
        <f t="shared" si="198"/>
        <v>#NUM!</v>
      </c>
      <c r="P183">
        <f t="shared" si="198"/>
        <v>0.26726561976256302</v>
      </c>
      <c r="Q183">
        <f t="shared" si="198"/>
        <v>0.72832131019184376</v>
      </c>
      <c r="S183" t="e">
        <f t="shared" ref="S183:T183" si="199">LOG10(S116)</f>
        <v>#NUM!</v>
      </c>
      <c r="T183">
        <f t="shared" si="199"/>
        <v>-0.68630147043968848</v>
      </c>
      <c r="U183">
        <f t="shared" ref="U183" si="200">LOG10(U116)</f>
        <v>-0.6817696608121836</v>
      </c>
      <c r="Z183">
        <f t="shared" ref="Z183:AB183" si="201">LOG10(Z116)</f>
        <v>0.85733249643126852</v>
      </c>
      <c r="AA183">
        <f>LOG10(AA116)</f>
        <v>0</v>
      </c>
      <c r="AB183">
        <f t="shared" si="201"/>
        <v>2.1903316981702914</v>
      </c>
    </row>
    <row r="184" spans="1:28">
      <c r="A184" t="s">
        <v>49</v>
      </c>
      <c r="B184" t="s">
        <v>55</v>
      </c>
      <c r="C184" t="s">
        <v>125</v>
      </c>
      <c r="D184">
        <f t="shared" ref="D184:Q184" si="202">LOG10(D117)</f>
        <v>0.6424249471880229</v>
      </c>
      <c r="E184">
        <f t="shared" si="202"/>
        <v>0.20542091567634296</v>
      </c>
      <c r="F184">
        <f t="shared" si="202"/>
        <v>0.40633575845705633</v>
      </c>
      <c r="G184">
        <f t="shared" si="202"/>
        <v>0.38994534226888705</v>
      </c>
      <c r="H184" t="e">
        <f t="shared" si="202"/>
        <v>#NUM!</v>
      </c>
      <c r="I184">
        <f t="shared" si="202"/>
        <v>0.75312324468171254</v>
      </c>
      <c r="J184">
        <f t="shared" si="202"/>
        <v>0.96397660999660584</v>
      </c>
      <c r="K184">
        <f t="shared" si="202"/>
        <v>1.2803233637446927</v>
      </c>
      <c r="L184" t="e">
        <f t="shared" si="202"/>
        <v>#NUM!</v>
      </c>
      <c r="M184">
        <f t="shared" si="202"/>
        <v>0.36413807866260145</v>
      </c>
      <c r="N184">
        <f t="shared" si="202"/>
        <v>1.3578891293855999</v>
      </c>
      <c r="O184" t="e">
        <f t="shared" si="202"/>
        <v>#NUM!</v>
      </c>
      <c r="P184">
        <f t="shared" si="202"/>
        <v>1.0394299835249874</v>
      </c>
      <c r="Q184">
        <f t="shared" si="202"/>
        <v>1.5593032186655997</v>
      </c>
      <c r="S184" t="e">
        <f t="shared" ref="S184:U184" si="203">LOG10(S117)</f>
        <v>#NUM!</v>
      </c>
      <c r="T184">
        <f t="shared" si="203"/>
        <v>-5.9117152548582115E-3</v>
      </c>
      <c r="U184">
        <f t="shared" si="203"/>
        <v>0.11169256145447581</v>
      </c>
      <c r="Z184">
        <f t="shared" ref="Z184:AB184" si="204">LOG10(Z117)</f>
        <v>1.6739419986340878</v>
      </c>
      <c r="AA184">
        <f t="shared" si="204"/>
        <v>1.3579348470004537</v>
      </c>
      <c r="AB184">
        <f t="shared" si="204"/>
        <v>2.2041199826559246</v>
      </c>
    </row>
    <row r="185" spans="1:28">
      <c r="A185" t="s">
        <v>49</v>
      </c>
      <c r="B185" t="s">
        <v>55</v>
      </c>
      <c r="C185" t="s">
        <v>126</v>
      </c>
      <c r="D185">
        <f t="shared" ref="D185:Q185" si="205">LOG10(D118)</f>
        <v>0.32172267434600904</v>
      </c>
      <c r="E185">
        <f t="shared" si="205"/>
        <v>-6.2281556382736025E-2</v>
      </c>
      <c r="F185">
        <f t="shared" si="205"/>
        <v>0.32172267434600904</v>
      </c>
      <c r="G185">
        <f t="shared" si="205"/>
        <v>0.55659193395487649</v>
      </c>
      <c r="H185" t="e">
        <f t="shared" si="205"/>
        <v>#NUM!</v>
      </c>
      <c r="I185">
        <f t="shared" si="205"/>
        <v>0.49465541415686054</v>
      </c>
      <c r="J185">
        <f t="shared" si="205"/>
        <v>0.66113090442094269</v>
      </c>
      <c r="K185">
        <f t="shared" si="205"/>
        <v>0.80818395531981491</v>
      </c>
      <c r="L185" t="e">
        <f t="shared" si="205"/>
        <v>#NUM!</v>
      </c>
      <c r="M185" t="e">
        <f t="shared" si="205"/>
        <v>#NUM!</v>
      </c>
      <c r="N185">
        <f t="shared" si="205"/>
        <v>1.5535577905873905</v>
      </c>
      <c r="O185" t="e">
        <f t="shared" si="205"/>
        <v>#NUM!</v>
      </c>
      <c r="P185">
        <f t="shared" si="205"/>
        <v>0.93771844361726397</v>
      </c>
      <c r="Q185">
        <f t="shared" si="205"/>
        <v>1.1503265364987076</v>
      </c>
      <c r="S185">
        <f t="shared" ref="S185:U185" si="206">LOG10(S118)</f>
        <v>-0.68782264356022127</v>
      </c>
      <c r="T185">
        <f t="shared" si="206"/>
        <v>-0.36790730373586639</v>
      </c>
      <c r="U185">
        <f t="shared" si="206"/>
        <v>-0.38438657813036164</v>
      </c>
      <c r="Z185">
        <f t="shared" ref="Z185:AB185" si="207">LOG10(Z118)</f>
        <v>1.3579348470004537</v>
      </c>
      <c r="AA185">
        <f t="shared" si="207"/>
        <v>1.5440680443502757</v>
      </c>
      <c r="AB185">
        <f t="shared" si="207"/>
        <v>1.568201724066995</v>
      </c>
    </row>
    <row r="186" spans="1:28">
      <c r="A186" t="s">
        <v>49</v>
      </c>
      <c r="B186" t="s">
        <v>56</v>
      </c>
      <c r="C186" t="s">
        <v>127</v>
      </c>
      <c r="D186">
        <f t="shared" ref="D186:Q186" si="208">LOG10(D119)</f>
        <v>-0.78093966755113864</v>
      </c>
      <c r="E186">
        <f t="shared" si="208"/>
        <v>-0.69164905141327426</v>
      </c>
      <c r="F186">
        <f t="shared" si="208"/>
        <v>-0.77624454634275875</v>
      </c>
      <c r="G186">
        <f t="shared" si="208"/>
        <v>-0.6017126946425988</v>
      </c>
      <c r="H186" t="e">
        <f t="shared" si="208"/>
        <v>#NUM!</v>
      </c>
      <c r="I186">
        <f t="shared" si="208"/>
        <v>-0.6655462488490691</v>
      </c>
      <c r="J186">
        <f t="shared" si="208"/>
        <v>-0.46597389394386496</v>
      </c>
      <c r="K186">
        <f t="shared" si="208"/>
        <v>-0.37923951000579431</v>
      </c>
      <c r="L186" t="e">
        <f t="shared" si="208"/>
        <v>#NUM!</v>
      </c>
      <c r="M186" t="e">
        <f t="shared" si="208"/>
        <v>#NUM!</v>
      </c>
      <c r="N186">
        <f t="shared" si="208"/>
        <v>0.53127449506535629</v>
      </c>
      <c r="O186" t="e">
        <f t="shared" si="208"/>
        <v>#NUM!</v>
      </c>
      <c r="P186">
        <f t="shared" si="208"/>
        <v>-8.3862016892824784E-2</v>
      </c>
      <c r="Q186">
        <f t="shared" si="208"/>
        <v>-1.0728208358306946E-2</v>
      </c>
      <c r="S186">
        <f t="shared" ref="S186:U186" si="209">LOG10(S119)</f>
        <v>-1.0662091158565801</v>
      </c>
      <c r="T186">
        <f t="shared" si="209"/>
        <v>-1.3792395100057944</v>
      </c>
      <c r="U186">
        <f t="shared" si="209"/>
        <v>-1.5272435506827877</v>
      </c>
      <c r="Z186">
        <f t="shared" ref="Z186:AB186" si="210">LOG10(Z119)</f>
        <v>0.25527250510330607</v>
      </c>
      <c r="AA186">
        <f t="shared" si="210"/>
        <v>0.53147891704225514</v>
      </c>
      <c r="AB186">
        <f t="shared" si="210"/>
        <v>1.3979400086720377</v>
      </c>
    </row>
    <row r="187" spans="1:28">
      <c r="A187" t="s">
        <v>49</v>
      </c>
      <c r="B187" t="s">
        <v>56</v>
      </c>
      <c r="C187" t="s">
        <v>128</v>
      </c>
      <c r="D187">
        <f t="shared" ref="D187:Q187" si="211">LOG10(D120)</f>
        <v>-0.32312356802686282</v>
      </c>
      <c r="E187">
        <f t="shared" si="211"/>
        <v>-8.7034379295896191E-2</v>
      </c>
      <c r="F187">
        <f t="shared" si="211"/>
        <v>-0.16902660267734945</v>
      </c>
      <c r="G187">
        <f t="shared" si="211"/>
        <v>-7.324609481026291E-2</v>
      </c>
      <c r="H187" t="e">
        <f t="shared" si="211"/>
        <v>#NUM!</v>
      </c>
      <c r="I187">
        <f t="shared" si="211"/>
        <v>-3.4328028779893278E-2</v>
      </c>
      <c r="J187">
        <f t="shared" si="211"/>
        <v>0.21864052141384852</v>
      </c>
      <c r="K187">
        <f t="shared" si="211"/>
        <v>0.23228440208039469</v>
      </c>
      <c r="L187">
        <f t="shared" si="211"/>
        <v>-0.69378949183223848</v>
      </c>
      <c r="M187" t="e">
        <f t="shared" si="211"/>
        <v>#NUM!</v>
      </c>
      <c r="N187">
        <f t="shared" si="211"/>
        <v>1.2999341922766861</v>
      </c>
      <c r="O187" t="e">
        <f t="shared" si="211"/>
        <v>#NUM!</v>
      </c>
      <c r="P187">
        <f t="shared" si="211"/>
        <v>0.63556416427313711</v>
      </c>
      <c r="Q187">
        <f t="shared" si="211"/>
        <v>0.65120045448692743</v>
      </c>
      <c r="S187">
        <f t="shared" ref="S187:U187" si="212">LOG10(S120)</f>
        <v>-0.49561070281371883</v>
      </c>
      <c r="T187">
        <f t="shared" si="212"/>
        <v>-0.61618463401956869</v>
      </c>
      <c r="U187">
        <f t="shared" si="212"/>
        <v>-2.1524273408578876</v>
      </c>
      <c r="Z187">
        <f t="shared" ref="Z187:AB187" si="213">LOG10(Z120)</f>
        <v>0.94448267215016868</v>
      </c>
      <c r="AA187">
        <f t="shared" si="213"/>
        <v>1.3010299956639813</v>
      </c>
      <c r="AB187">
        <f t="shared" si="213"/>
        <v>1.8750612633917001</v>
      </c>
    </row>
    <row r="188" spans="1:28">
      <c r="A188" t="s">
        <v>49</v>
      </c>
      <c r="B188" t="s">
        <v>56</v>
      </c>
      <c r="C188" t="s">
        <v>129</v>
      </c>
      <c r="D188">
        <f t="shared" ref="D188:Q188" si="214">LOG10(D121)</f>
        <v>-0.71669877129645043</v>
      </c>
      <c r="E188">
        <f t="shared" si="214"/>
        <v>-0.24321180123188199</v>
      </c>
      <c r="F188">
        <f t="shared" si="214"/>
        <v>-0.29756946355447472</v>
      </c>
      <c r="G188">
        <f t="shared" si="214"/>
        <v>-0.10924374808178186</v>
      </c>
      <c r="H188">
        <f t="shared" si="214"/>
        <v>-1.2048154103175759</v>
      </c>
      <c r="I188">
        <f t="shared" si="214"/>
        <v>-0.26568031914099305</v>
      </c>
      <c r="J188">
        <f t="shared" si="214"/>
        <v>-2.2093572362881661E-2</v>
      </c>
      <c r="K188">
        <f t="shared" si="214"/>
        <v>3.1489255709749996E-2</v>
      </c>
      <c r="L188">
        <f t="shared" si="214"/>
        <v>-1.5406075122407692</v>
      </c>
      <c r="M188" t="e">
        <f t="shared" si="214"/>
        <v>#NUM!</v>
      </c>
      <c r="N188">
        <f t="shared" si="214"/>
        <v>1.0807418986901978</v>
      </c>
      <c r="O188" t="e">
        <f t="shared" si="214"/>
        <v>#NUM!</v>
      </c>
      <c r="P188">
        <f t="shared" si="214"/>
        <v>0.34399906905716132</v>
      </c>
      <c r="Q188">
        <f t="shared" si="214"/>
        <v>0.41363499719855573</v>
      </c>
      <c r="S188">
        <f t="shared" ref="S188:U188" si="215">LOG10(S121)</f>
        <v>-0.66362032781303071</v>
      </c>
      <c r="T188">
        <f t="shared" si="215"/>
        <v>-0.75055703855741773</v>
      </c>
      <c r="U188" t="e">
        <f t="shared" si="215"/>
        <v>#NUM!</v>
      </c>
      <c r="Z188">
        <f t="shared" ref="Z188:AB188" si="216">LOG10(Z121)</f>
        <v>0.68124123737558717</v>
      </c>
      <c r="AA188">
        <f t="shared" si="216"/>
        <v>1.0718820073061255</v>
      </c>
      <c r="AB188">
        <f t="shared" si="216"/>
        <v>1.8195439355418688</v>
      </c>
    </row>
    <row r="189" spans="1:28">
      <c r="A189" t="s">
        <v>49</v>
      </c>
      <c r="B189" t="s">
        <v>56</v>
      </c>
      <c r="C189" t="s">
        <v>130</v>
      </c>
      <c r="D189">
        <f t="shared" ref="D189:Q189" si="217">LOG10(D122)</f>
        <v>-0.62782471388493599</v>
      </c>
      <c r="E189">
        <f t="shared" si="217"/>
        <v>-0.38278990544256625</v>
      </c>
      <c r="F189">
        <f t="shared" si="217"/>
        <v>-0.30962669308394092</v>
      </c>
      <c r="G189">
        <f t="shared" si="217"/>
        <v>-0.42021640338318983</v>
      </c>
      <c r="H189">
        <f t="shared" si="217"/>
        <v>-1.5171264163912463</v>
      </c>
      <c r="I189">
        <f t="shared" si="217"/>
        <v>-0.27408836770495182</v>
      </c>
      <c r="J189">
        <f t="shared" si="217"/>
        <v>-8.1759909778585063E-2</v>
      </c>
      <c r="K189">
        <f t="shared" si="217"/>
        <v>-0.13691517467964021</v>
      </c>
      <c r="L189">
        <f t="shared" si="217"/>
        <v>-0.84043280676637966</v>
      </c>
      <c r="M189" t="e">
        <f t="shared" si="217"/>
        <v>#NUM!</v>
      </c>
      <c r="N189">
        <f t="shared" si="217"/>
        <v>0.74354112059876609</v>
      </c>
      <c r="O189" t="e">
        <f t="shared" si="217"/>
        <v>#NUM!</v>
      </c>
      <c r="P189">
        <f t="shared" si="217"/>
        <v>0.19573364827321116</v>
      </c>
      <c r="Q189">
        <f t="shared" si="217"/>
        <v>0.34842169786442473</v>
      </c>
      <c r="S189">
        <f t="shared" ref="S189:U189" si="218">LOG10(S122)</f>
        <v>-0.96082391562395897</v>
      </c>
      <c r="T189">
        <f t="shared" si="218"/>
        <v>-0.77381267716012025</v>
      </c>
      <c r="U189">
        <f t="shared" si="218"/>
        <v>-1.5011383110071159</v>
      </c>
      <c r="Z189">
        <f t="shared" ref="Z189:AB189" si="219">LOG10(Z122)</f>
        <v>0.57978359661681012</v>
      </c>
      <c r="AA189">
        <f t="shared" si="219"/>
        <v>0.74818802700620035</v>
      </c>
      <c r="AB189">
        <f t="shared" si="219"/>
        <v>1.505149978319906</v>
      </c>
    </row>
    <row r="190" spans="1:28">
      <c r="A190" t="s">
        <v>49</v>
      </c>
      <c r="B190" t="s">
        <v>56</v>
      </c>
      <c r="C190" t="s">
        <v>57</v>
      </c>
      <c r="D190">
        <f t="shared" ref="D190:Q190" si="220">LOG10(D123)</f>
        <v>0.89602991239622709</v>
      </c>
      <c r="E190">
        <f t="shared" si="220"/>
        <v>1.0669815317994973</v>
      </c>
      <c r="F190">
        <f t="shared" si="220"/>
        <v>0.69900474650490285</v>
      </c>
      <c r="G190">
        <f t="shared" si="220"/>
        <v>0.63870884461765176</v>
      </c>
      <c r="H190">
        <f t="shared" si="220"/>
        <v>0.19705990806020826</v>
      </c>
      <c r="I190">
        <f t="shared" si="220"/>
        <v>1.1513024174995332</v>
      </c>
      <c r="J190">
        <f t="shared" si="220"/>
        <v>1.4106557826000106</v>
      </c>
      <c r="K190">
        <f t="shared" si="220"/>
        <v>1.2407688359456142</v>
      </c>
      <c r="L190">
        <f t="shared" si="220"/>
        <v>0.67418116277987061</v>
      </c>
      <c r="M190" t="e">
        <f t="shared" si="220"/>
        <v>#NUM!</v>
      </c>
      <c r="N190">
        <f t="shared" si="220"/>
        <v>1.896029912396227</v>
      </c>
      <c r="O190" t="e">
        <f t="shared" si="220"/>
        <v>#NUM!</v>
      </c>
      <c r="P190">
        <f t="shared" si="220"/>
        <v>1.4851249265598219</v>
      </c>
      <c r="Q190">
        <f t="shared" si="220"/>
        <v>1.7926857893827608</v>
      </c>
      <c r="S190">
        <f t="shared" ref="S190:U190" si="221">LOG10(S123)</f>
        <v>0.72172325307700558</v>
      </c>
      <c r="T190">
        <f t="shared" si="221"/>
        <v>0.79073682059848327</v>
      </c>
      <c r="U190">
        <f t="shared" si="221"/>
        <v>0.15694268485222576</v>
      </c>
      <c r="Z190">
        <f t="shared" ref="Z190:AB190" si="222">LOG10(Z123)</f>
        <v>1.9666109866819343</v>
      </c>
      <c r="AA190">
        <f t="shared" si="222"/>
        <v>1.8976270912904414</v>
      </c>
      <c r="AB190">
        <f t="shared" si="222"/>
        <v>1.9030899869919435</v>
      </c>
    </row>
    <row r="191" spans="1:28">
      <c r="A191" t="s">
        <v>49</v>
      </c>
      <c r="B191" t="s">
        <v>56</v>
      </c>
      <c r="C191" t="s">
        <v>58</v>
      </c>
      <c r="D191">
        <f t="shared" ref="D191:Q191" si="223">LOG10(D124)</f>
        <v>0.67950057579928591</v>
      </c>
      <c r="E191">
        <f t="shared" si="223"/>
        <v>0.9452026091215241</v>
      </c>
      <c r="F191">
        <f t="shared" si="223"/>
        <v>0.44541736976591789</v>
      </c>
      <c r="G191">
        <f t="shared" si="223"/>
        <v>0.40479951885765386</v>
      </c>
      <c r="H191">
        <f t="shared" si="223"/>
        <v>-0.30277065724028246</v>
      </c>
      <c r="I191">
        <f t="shared" si="223"/>
        <v>1.0376734575998359</v>
      </c>
      <c r="J191">
        <f t="shared" si="223"/>
        <v>0.87907293070449</v>
      </c>
      <c r="K191">
        <f t="shared" si="223"/>
        <v>1.0215117980574102</v>
      </c>
      <c r="L191">
        <f t="shared" si="223"/>
        <v>1.9448637493636831E-2</v>
      </c>
      <c r="M191" t="e">
        <f t="shared" si="223"/>
        <v>#NUM!</v>
      </c>
      <c r="N191">
        <f t="shared" si="223"/>
        <v>1.7560348294356243</v>
      </c>
      <c r="O191" t="e">
        <f t="shared" si="223"/>
        <v>#NUM!</v>
      </c>
      <c r="P191">
        <f t="shared" si="223"/>
        <v>1.2960198495228326</v>
      </c>
      <c r="Q191">
        <f t="shared" si="223"/>
        <v>1.4775466548998688</v>
      </c>
      <c r="S191">
        <f t="shared" ref="S191:U191" si="224">LOG10(S124)</f>
        <v>0.41738864616567434</v>
      </c>
      <c r="T191">
        <f t="shared" si="224"/>
        <v>0.36281033377767069</v>
      </c>
      <c r="U191">
        <f t="shared" si="224"/>
        <v>-0.39968067024833892</v>
      </c>
      <c r="Z191">
        <f t="shared" ref="Z191:AA191" si="225">LOG10(Z124)</f>
        <v>1.6972293427597176</v>
      </c>
      <c r="AA191">
        <f t="shared" si="225"/>
        <v>1.7558748556724915</v>
      </c>
    </row>
    <row r="192" spans="1:28">
      <c r="A192" t="s">
        <v>49</v>
      </c>
      <c r="B192" t="s">
        <v>56</v>
      </c>
      <c r="C192" t="s">
        <v>59</v>
      </c>
      <c r="D192">
        <f t="shared" ref="D192:Q192" si="226">LOG10(D125)</f>
        <v>8.8555639962126283E-3</v>
      </c>
      <c r="E192">
        <f t="shared" si="226"/>
        <v>0.26472340090199997</v>
      </c>
      <c r="F192">
        <f t="shared" si="226"/>
        <v>-4.8371106163361891E-2</v>
      </c>
      <c r="G192">
        <f t="shared" si="226"/>
        <v>9.1596620810057802E-2</v>
      </c>
      <c r="H192" t="e">
        <f t="shared" si="226"/>
        <v>#NUM!</v>
      </c>
      <c r="I192">
        <f t="shared" si="226"/>
        <v>0.42465300041525561</v>
      </c>
      <c r="J192">
        <f t="shared" si="226"/>
        <v>0.45255306322892536</v>
      </c>
      <c r="K192">
        <f t="shared" si="226"/>
        <v>0.27646180417324412</v>
      </c>
      <c r="L192">
        <f t="shared" si="226"/>
        <v>-0.78568610257560034</v>
      </c>
      <c r="M192" t="e">
        <f t="shared" si="226"/>
        <v>#NUM!</v>
      </c>
      <c r="N192">
        <f t="shared" si="226"/>
        <v>1.3745283943812427</v>
      </c>
      <c r="O192" t="e">
        <f t="shared" si="226"/>
        <v>#NUM!</v>
      </c>
      <c r="P192">
        <f t="shared" si="226"/>
        <v>0.70351491773774522</v>
      </c>
      <c r="Q192">
        <f t="shared" si="226"/>
        <v>0.87779736750687432</v>
      </c>
      <c r="S192">
        <f t="shared" ref="S192:U192" si="227">LOG10(S125)</f>
        <v>-0.68744185047847939</v>
      </c>
      <c r="T192">
        <f t="shared" si="227"/>
        <v>-0.60077637847273047</v>
      </c>
      <c r="U192">
        <f t="shared" si="227"/>
        <v>-1.0800855193405685</v>
      </c>
      <c r="Z192">
        <f t="shared" ref="Z192:AA192" si="228">LOG10(Z125)</f>
        <v>1.1003705451175629</v>
      </c>
      <c r="AA192">
        <f t="shared" si="228"/>
        <v>1.3765769570565121</v>
      </c>
    </row>
    <row r="193" spans="1:29">
      <c r="A193" t="s">
        <v>49</v>
      </c>
      <c r="B193" t="s">
        <v>56</v>
      </c>
      <c r="C193" t="s">
        <v>60</v>
      </c>
      <c r="D193">
        <f t="shared" ref="D193:Q193" si="229">LOG10(D126)</f>
        <v>1.9012032279014424</v>
      </c>
      <c r="E193">
        <f t="shared" si="229"/>
        <v>1.8909840627197563</v>
      </c>
      <c r="F193">
        <f t="shared" si="229"/>
        <v>1.6101574531440621</v>
      </c>
      <c r="G193">
        <f t="shared" si="229"/>
        <v>1.7301327702208118</v>
      </c>
      <c r="H193" t="e">
        <f t="shared" si="229"/>
        <v>#NUM!</v>
      </c>
      <c r="I193">
        <f t="shared" si="229"/>
        <v>2.2122174444720244</v>
      </c>
      <c r="J193">
        <f t="shared" si="229"/>
        <v>2.2522620856656483</v>
      </c>
      <c r="K193">
        <f t="shared" si="229"/>
        <v>2.4552554931583188</v>
      </c>
      <c r="L193">
        <f t="shared" si="229"/>
        <v>1.2219772817611807</v>
      </c>
      <c r="M193" t="e">
        <f t="shared" si="229"/>
        <v>#NUM!</v>
      </c>
      <c r="N193">
        <f t="shared" si="229"/>
        <v>2.6160396353700164</v>
      </c>
      <c r="O193" t="e">
        <f t="shared" si="229"/>
        <v>#NUM!</v>
      </c>
      <c r="P193">
        <f t="shared" si="229"/>
        <v>2.4510046160046604</v>
      </c>
      <c r="Q193">
        <f t="shared" si="229"/>
        <v>2.8086895812479882</v>
      </c>
      <c r="S193">
        <f t="shared" ref="S193:U193" si="230">LOG10(S126)</f>
        <v>1.4365267926360377</v>
      </c>
      <c r="T193">
        <f t="shared" si="230"/>
        <v>1.6674084938028939</v>
      </c>
      <c r="U193">
        <f t="shared" si="230"/>
        <v>0.49818369370012971</v>
      </c>
      <c r="Z193">
        <f t="shared" ref="Z193:AA193" si="231">LOG10(Z126)</f>
        <v>2.9667047766578745</v>
      </c>
      <c r="AA193">
        <f t="shared" si="231"/>
        <v>2.6155292236371328</v>
      </c>
    </row>
    <row r="194" spans="1:29">
      <c r="A194" t="s">
        <v>49</v>
      </c>
      <c r="B194" t="s">
        <v>56</v>
      </c>
      <c r="C194" t="s">
        <v>61</v>
      </c>
      <c r="D194">
        <f t="shared" ref="D194:Q194" si="232">LOG10(D127)</f>
        <v>0.72656421616224465</v>
      </c>
      <c r="E194">
        <f t="shared" si="232"/>
        <v>0.86090072711092469</v>
      </c>
      <c r="F194">
        <f t="shared" si="232"/>
        <v>0.67473257788937624</v>
      </c>
      <c r="G194">
        <f t="shared" si="232"/>
        <v>0.75797268041386867</v>
      </c>
      <c r="H194">
        <f t="shared" si="232"/>
        <v>-6.2582418522862157E-2</v>
      </c>
      <c r="I194">
        <f t="shared" si="232"/>
        <v>1.1331043965961998</v>
      </c>
      <c r="J194">
        <f t="shared" si="232"/>
        <v>1.143620515281355</v>
      </c>
      <c r="K194">
        <f t="shared" si="232"/>
        <v>1.1090315381780749</v>
      </c>
      <c r="L194">
        <f t="shared" si="232"/>
        <v>0.10222783012312998</v>
      </c>
      <c r="M194" t="e">
        <f t="shared" si="232"/>
        <v>#NUM!</v>
      </c>
      <c r="N194">
        <f t="shared" si="232"/>
        <v>1.6962130566429698</v>
      </c>
      <c r="O194" t="e">
        <f t="shared" si="232"/>
        <v>#NUM!</v>
      </c>
      <c r="P194">
        <f t="shared" si="232"/>
        <v>1.3975054968980198</v>
      </c>
      <c r="Q194">
        <f t="shared" si="232"/>
        <v>1.6193542465143762</v>
      </c>
      <c r="S194">
        <f t="shared" ref="S194:U194" si="233">LOG10(S127)</f>
        <v>0.44256755979704376</v>
      </c>
      <c r="T194">
        <f t="shared" si="233"/>
        <v>0.6073778084430359</v>
      </c>
      <c r="U194">
        <f t="shared" si="233"/>
        <v>-0.31320291070924305</v>
      </c>
      <c r="Z194">
        <f t="shared" ref="Z194:AA194" si="234">LOG10(Z127)</f>
        <v>1.823474229170301</v>
      </c>
      <c r="AA194">
        <f t="shared" si="234"/>
        <v>1.6972293427597176</v>
      </c>
    </row>
    <row r="195" spans="1:29">
      <c r="A195" t="s">
        <v>49</v>
      </c>
      <c r="B195" t="s">
        <v>56</v>
      </c>
      <c r="C195" t="s">
        <v>62</v>
      </c>
      <c r="D195">
        <f t="shared" ref="D195:Q195" si="235">LOG10(D128)</f>
        <v>0.80699351368210726</v>
      </c>
      <c r="E195">
        <f t="shared" si="235"/>
        <v>1.1740830780718081</v>
      </c>
      <c r="F195">
        <f t="shared" si="235"/>
        <v>0.74722530867861736</v>
      </c>
      <c r="G195">
        <f t="shared" si="235"/>
        <v>0.88097356604392429</v>
      </c>
      <c r="H195">
        <f t="shared" si="235"/>
        <v>4.1076719715475198E-2</v>
      </c>
      <c r="I195">
        <f t="shared" si="235"/>
        <v>1.1687213496997002</v>
      </c>
      <c r="J195">
        <f t="shared" si="235"/>
        <v>1.3421067153794564</v>
      </c>
      <c r="K195">
        <f t="shared" si="235"/>
        <v>1.2074081414820002</v>
      </c>
      <c r="L195">
        <f t="shared" si="235"/>
        <v>0.32362330968544323</v>
      </c>
      <c r="M195" t="e">
        <f t="shared" si="235"/>
        <v>#NUM!</v>
      </c>
      <c r="N195">
        <f t="shared" si="235"/>
        <v>1.968361515917082</v>
      </c>
      <c r="O195" t="e">
        <f t="shared" si="235"/>
        <v>#NUM!</v>
      </c>
      <c r="P195">
        <f t="shared" si="235"/>
        <v>1.5639554649958127</v>
      </c>
      <c r="Q195">
        <f t="shared" si="235"/>
        <v>1.7400467240514941</v>
      </c>
      <c r="S195">
        <f t="shared" ref="S195:U195" si="236">LOG10(S128)</f>
        <v>0.5788958147887493</v>
      </c>
      <c r="T195">
        <f t="shared" si="236"/>
        <v>0.75916301449856671</v>
      </c>
      <c r="U195">
        <f t="shared" si="236"/>
        <v>-0.15729093405135827</v>
      </c>
      <c r="Z195">
        <f t="shared" ref="Z195:AA195" si="237">LOG10(Z128)</f>
        <v>1.9618954736678504</v>
      </c>
      <c r="AA195">
        <f t="shared" si="237"/>
        <v>1.968482948553935</v>
      </c>
    </row>
    <row r="196" spans="1:29">
      <c r="A196" t="s">
        <v>49</v>
      </c>
      <c r="B196" t="s">
        <v>56</v>
      </c>
      <c r="C196" t="s">
        <v>131</v>
      </c>
      <c r="D196">
        <f t="shared" ref="D196:Q196" si="238">LOG10(D129)</f>
        <v>0.51204368626780639</v>
      </c>
      <c r="E196">
        <f t="shared" si="238"/>
        <v>0.88770730022869182</v>
      </c>
      <c r="F196">
        <f t="shared" si="238"/>
        <v>0.50520426173750088</v>
      </c>
      <c r="G196">
        <f t="shared" si="238"/>
        <v>0.80623425740148214</v>
      </c>
      <c r="H196" t="e">
        <f t="shared" si="238"/>
        <v>#NUM!</v>
      </c>
      <c r="I196">
        <f t="shared" si="238"/>
        <v>0.60895369927586285</v>
      </c>
      <c r="J196">
        <f t="shared" si="238"/>
        <v>1.0824406693404311</v>
      </c>
      <c r="K196">
        <f t="shared" si="238"/>
        <v>1.0694756921760635</v>
      </c>
      <c r="L196">
        <f t="shared" si="238"/>
        <v>-0.14800825203784282</v>
      </c>
      <c r="M196" t="e">
        <f t="shared" si="238"/>
        <v>#NUM!</v>
      </c>
      <c r="N196">
        <f t="shared" si="238"/>
        <v>1.9424009737726133</v>
      </c>
      <c r="O196" t="e">
        <f t="shared" si="238"/>
        <v>#NUM!</v>
      </c>
      <c r="P196">
        <f t="shared" si="238"/>
        <v>1.3453502015525052</v>
      </c>
      <c r="Q196">
        <f t="shared" si="238"/>
        <v>1.4571428162672615</v>
      </c>
      <c r="S196">
        <f t="shared" ref="S196:U196" si="239">LOG10(S129)</f>
        <v>-0.20071460255384574</v>
      </c>
      <c r="T196">
        <f t="shared" si="239"/>
        <v>0.37331666517387319</v>
      </c>
      <c r="U196">
        <f t="shared" si="239"/>
        <v>-0.28553611595416323</v>
      </c>
      <c r="Z196">
        <f t="shared" ref="Z196:AA196" si="240">LOG10(Z129)</f>
        <v>1.7058637122839193</v>
      </c>
      <c r="AA196">
        <f t="shared" si="240"/>
        <v>1.9434945159061026</v>
      </c>
    </row>
    <row r="197" spans="1:29">
      <c r="A197" t="s">
        <v>49</v>
      </c>
      <c r="B197" t="s">
        <v>56</v>
      </c>
      <c r="C197" t="s">
        <v>132</v>
      </c>
      <c r="D197">
        <f t="shared" ref="D197:Q197" si="241">LOG10(D130)</f>
        <v>-0.13608262304213956</v>
      </c>
      <c r="E197">
        <f t="shared" si="241"/>
        <v>-4.846820945765188E-2</v>
      </c>
      <c r="F197">
        <f t="shared" si="241"/>
        <v>-0.2946495371142881</v>
      </c>
      <c r="G197">
        <f t="shared" si="241"/>
        <v>4.1708420891436088E-2</v>
      </c>
      <c r="H197">
        <f t="shared" si="241"/>
        <v>-1.1624115617644888</v>
      </c>
      <c r="I197">
        <f t="shared" si="241"/>
        <v>7.4377537644804259E-2</v>
      </c>
      <c r="J197">
        <f t="shared" si="241"/>
        <v>0.27889072492867839</v>
      </c>
      <c r="K197">
        <f t="shared" si="241"/>
        <v>0.31831381722399898</v>
      </c>
      <c r="L197">
        <f t="shared" si="241"/>
        <v>-0.88941028970075098</v>
      </c>
      <c r="M197" t="e">
        <f t="shared" si="241"/>
        <v>#NUM!</v>
      </c>
      <c r="N197">
        <f t="shared" si="241"/>
        <v>1.1157702228030293</v>
      </c>
      <c r="O197" t="e">
        <f t="shared" si="241"/>
        <v>#NUM!</v>
      </c>
      <c r="P197">
        <f t="shared" si="241"/>
        <v>0.51769722521219042</v>
      </c>
      <c r="Q197">
        <f t="shared" si="241"/>
        <v>0.72478361527680935</v>
      </c>
      <c r="S197">
        <f t="shared" ref="S197:U197" si="242">LOG10(S130)</f>
        <v>-0.54567355498071357</v>
      </c>
      <c r="T197">
        <f t="shared" si="242"/>
        <v>-0.54305731525011236</v>
      </c>
      <c r="U197">
        <f t="shared" si="242"/>
        <v>-1.0923736951567338</v>
      </c>
      <c r="Z197">
        <f t="shared" ref="Z197:AA197" si="243">LOG10(Z130)</f>
        <v>0.93449845124356767</v>
      </c>
      <c r="AA197">
        <f t="shared" si="243"/>
        <v>1.1139433523068367</v>
      </c>
    </row>
    <row r="198" spans="1:29">
      <c r="A198" t="s">
        <v>49</v>
      </c>
      <c r="B198" t="s">
        <v>56</v>
      </c>
      <c r="C198" t="s">
        <v>133</v>
      </c>
      <c r="D198">
        <f t="shared" ref="D198:Q198" si="244">LOG10(D131)</f>
        <v>0.60995705905803466</v>
      </c>
      <c r="E198">
        <f t="shared" si="244"/>
        <v>0.69837896184057213</v>
      </c>
      <c r="F198">
        <f t="shared" si="244"/>
        <v>0.3574774541388987</v>
      </c>
      <c r="G198">
        <f t="shared" si="244"/>
        <v>0.58099336312271799</v>
      </c>
      <c r="H198">
        <f t="shared" si="244"/>
        <v>-0.31713320433767545</v>
      </c>
      <c r="I198">
        <f t="shared" si="244"/>
        <v>0.96162039661515353</v>
      </c>
      <c r="J198">
        <f t="shared" si="244"/>
        <v>0.87192303188237341</v>
      </c>
      <c r="K198">
        <f t="shared" si="244"/>
        <v>1.028863936842829</v>
      </c>
      <c r="L198">
        <f t="shared" si="244"/>
        <v>-3.6306594761981219E-2</v>
      </c>
      <c r="M198" t="e">
        <f t="shared" si="244"/>
        <v>#NUM!</v>
      </c>
      <c r="N198">
        <f t="shared" si="244"/>
        <v>1.1892488158919221</v>
      </c>
      <c r="O198" t="e">
        <f t="shared" si="244"/>
        <v>#NUM!</v>
      </c>
      <c r="P198">
        <f t="shared" si="244"/>
        <v>1.2061401747561888</v>
      </c>
      <c r="Q198">
        <f t="shared" si="244"/>
        <v>1.4428778205214545</v>
      </c>
      <c r="S198">
        <f t="shared" ref="S198:U198" si="245">LOG10(S131)</f>
        <v>-5.7495893831919269E-2</v>
      </c>
      <c r="T198">
        <f t="shared" si="245"/>
        <v>0.35243722949937523</v>
      </c>
      <c r="U198">
        <f t="shared" si="245"/>
        <v>-0.25472216853994362</v>
      </c>
      <c r="Z198">
        <f t="shared" ref="Z198:AA198" si="246">LOG10(Z131)</f>
        <v>1.6414741105040995</v>
      </c>
      <c r="AA198">
        <f t="shared" si="246"/>
        <v>1.1875207208364631</v>
      </c>
    </row>
    <row r="199" spans="1:29">
      <c r="A199" t="s">
        <v>49</v>
      </c>
      <c r="B199" t="s">
        <v>56</v>
      </c>
      <c r="C199" t="s">
        <v>134</v>
      </c>
      <c r="D199">
        <f t="shared" ref="D199:Q199" si="247">LOG10(D132)</f>
        <v>0.40387515990939943</v>
      </c>
      <c r="E199">
        <f t="shared" si="247"/>
        <v>0.47082194954001261</v>
      </c>
      <c r="F199">
        <f t="shared" si="247"/>
        <v>0.29666519026153104</v>
      </c>
      <c r="G199">
        <f t="shared" si="247"/>
        <v>0.26670196688408793</v>
      </c>
      <c r="H199">
        <f t="shared" si="247"/>
        <v>-0.80024482274652531</v>
      </c>
      <c r="I199">
        <f t="shared" si="247"/>
        <v>0.55832449402623774</v>
      </c>
      <c r="J199">
        <f t="shared" si="247"/>
        <v>0.84484980080663885</v>
      </c>
      <c r="K199">
        <f t="shared" si="247"/>
        <v>0.74793978779858239</v>
      </c>
      <c r="L199">
        <f t="shared" si="247"/>
        <v>-0.27736607746618774</v>
      </c>
      <c r="M199" t="e">
        <f t="shared" si="247"/>
        <v>#NUM!</v>
      </c>
      <c r="N199">
        <f t="shared" si="247"/>
        <v>1.0670261962189229</v>
      </c>
      <c r="O199" t="e">
        <f t="shared" si="247"/>
        <v>#NUM!</v>
      </c>
      <c r="P199">
        <f t="shared" si="247"/>
        <v>0.98508501226424172</v>
      </c>
      <c r="Q199">
        <f t="shared" si="247"/>
        <v>1.2236931847515637</v>
      </c>
      <c r="S199">
        <f t="shared" ref="S199:U199" si="248">LOG10(S132)</f>
        <v>-0.26033273816740743</v>
      </c>
      <c r="T199">
        <f t="shared" si="248"/>
        <v>-9.5522489521415233E-2</v>
      </c>
      <c r="U199">
        <f t="shared" si="248"/>
        <v>-1.0598821332522814</v>
      </c>
      <c r="Z199">
        <f t="shared" ref="Z199:AB199" si="249">LOG10(Z132)</f>
        <v>1.4216039268698311</v>
      </c>
      <c r="AA199">
        <f t="shared" si="249"/>
        <v>1.0644579892269184</v>
      </c>
      <c r="AB199">
        <f t="shared" si="249"/>
        <v>1.3979400086720377</v>
      </c>
    </row>
    <row r="200" spans="1:29">
      <c r="A200" t="s">
        <v>49</v>
      </c>
      <c r="B200" t="s">
        <v>56</v>
      </c>
      <c r="C200" t="s">
        <v>135</v>
      </c>
      <c r="D200">
        <f t="shared" ref="D200:Q200" si="250">LOG10(D133)</f>
        <v>1.1413180540178913</v>
      </c>
      <c r="E200">
        <f t="shared" si="250"/>
        <v>0.99274786861347297</v>
      </c>
      <c r="F200">
        <f t="shared" si="250"/>
        <v>0.93800907903350805</v>
      </c>
      <c r="G200">
        <f t="shared" si="250"/>
        <v>0.9752571364531375</v>
      </c>
      <c r="H200" t="e">
        <f t="shared" si="250"/>
        <v>#NUM!</v>
      </c>
      <c r="I200">
        <f t="shared" si="250"/>
        <v>1.3672067814359876</v>
      </c>
      <c r="J200">
        <f t="shared" si="250"/>
        <v>1.438270137261433</v>
      </c>
      <c r="K200">
        <f t="shared" si="250"/>
        <v>1.501100360697214</v>
      </c>
      <c r="L200">
        <f t="shared" si="250"/>
        <v>0.34238319771095554</v>
      </c>
      <c r="M200" t="e">
        <f t="shared" si="250"/>
        <v>#NUM!</v>
      </c>
      <c r="N200">
        <f t="shared" si="250"/>
        <v>1.8038993791000419</v>
      </c>
      <c r="O200" t="e">
        <f t="shared" si="250"/>
        <v>#NUM!</v>
      </c>
      <c r="P200">
        <f t="shared" si="250"/>
        <v>1.6510103751254583</v>
      </c>
      <c r="Q200">
        <f t="shared" si="250"/>
        <v>1.9275120246569488</v>
      </c>
      <c r="S200">
        <f t="shared" ref="S200:U200" si="251">LOG10(S133)</f>
        <v>0.62515187640062064</v>
      </c>
      <c r="T200">
        <f t="shared" si="251"/>
        <v>0.45039076993728644</v>
      </c>
      <c r="U200">
        <f t="shared" si="251"/>
        <v>-0.98497573667537475</v>
      </c>
      <c r="Z200">
        <f t="shared" ref="Z200:AB200" si="252">LOG10(Z133)</f>
        <v>2.1119342763326814</v>
      </c>
      <c r="AA200">
        <f t="shared" si="252"/>
        <v>1.8034571156484138</v>
      </c>
      <c r="AB200">
        <f t="shared" si="252"/>
        <v>1.9493900066449128</v>
      </c>
    </row>
    <row r="201" spans="1:29">
      <c r="A201" t="s">
        <v>49</v>
      </c>
      <c r="B201" t="s">
        <v>56</v>
      </c>
      <c r="C201" t="s">
        <v>136</v>
      </c>
      <c r="D201">
        <f t="shared" ref="D201:Q201" si="253">LOG10(D134)</f>
        <v>-0.40649241066823472</v>
      </c>
      <c r="E201">
        <f t="shared" si="253"/>
        <v>0.10448711131239508</v>
      </c>
      <c r="F201">
        <f t="shared" si="253"/>
        <v>4.2339204563550614E-2</v>
      </c>
      <c r="G201">
        <f t="shared" si="253"/>
        <v>7.0628844051427622E-2</v>
      </c>
      <c r="H201">
        <f t="shared" si="253"/>
        <v>-0.63227145391302353</v>
      </c>
      <c r="I201">
        <f t="shared" si="253"/>
        <v>-0.12959609472097294</v>
      </c>
      <c r="J201">
        <f t="shared" si="253"/>
        <v>0.4469097921346013</v>
      </c>
      <c r="K201">
        <f t="shared" si="253"/>
        <v>0.43184604569872537</v>
      </c>
      <c r="L201">
        <f t="shared" si="253"/>
        <v>-1.3726341434072673</v>
      </c>
      <c r="M201" t="e">
        <f t="shared" si="253"/>
        <v>#NUM!</v>
      </c>
      <c r="N201">
        <f t="shared" si="253"/>
        <v>1.3817141923037515</v>
      </c>
      <c r="O201" t="e">
        <f t="shared" si="253"/>
        <v>#NUM!</v>
      </c>
      <c r="P201">
        <f t="shared" si="253"/>
        <v>0.63490027448999031</v>
      </c>
      <c r="Q201">
        <f t="shared" si="253"/>
        <v>0.79836055862903277</v>
      </c>
      <c r="S201">
        <f t="shared" ref="S201:U201" si="254">LOG10(S134)</f>
        <v>-0.38698316971631841</v>
      </c>
      <c r="T201">
        <f t="shared" si="254"/>
        <v>-0.31099320934558161</v>
      </c>
      <c r="U201">
        <f t="shared" si="254"/>
        <v>-1.9333014495770047</v>
      </c>
      <c r="Z201">
        <f t="shared" ref="Z201:AA201" si="255">LOG10(Z134)</f>
        <v>1.0253058652647702</v>
      </c>
      <c r="AA201">
        <f t="shared" si="255"/>
        <v>1.3802112417116059</v>
      </c>
    </row>
    <row r="202" spans="1:29">
      <c r="A202" t="s">
        <v>49</v>
      </c>
      <c r="B202" t="s">
        <v>56</v>
      </c>
      <c r="C202" t="s">
        <v>137</v>
      </c>
      <c r="D202">
        <f t="shared" ref="D202:Q202" si="256">LOG10(D135)</f>
        <v>-1.4124642691606296E-2</v>
      </c>
      <c r="E202">
        <f t="shared" si="256"/>
        <v>0.7864674767402825</v>
      </c>
      <c r="F202">
        <f t="shared" si="256"/>
        <v>0.57287160220048017</v>
      </c>
      <c r="G202">
        <f t="shared" si="256"/>
        <v>0.79574102086924392</v>
      </c>
      <c r="H202">
        <f t="shared" si="256"/>
        <v>-0.18045606445813137</v>
      </c>
      <c r="I202">
        <f t="shared" si="256"/>
        <v>0.58297192910480589</v>
      </c>
      <c r="J202">
        <f t="shared" si="256"/>
        <v>1.0343877835895667</v>
      </c>
      <c r="K202">
        <f t="shared" si="256"/>
        <v>1.0396520235819238</v>
      </c>
      <c r="L202">
        <f t="shared" si="256"/>
        <v>-0.40230481407448765</v>
      </c>
      <c r="M202" t="e">
        <f t="shared" si="256"/>
        <v>#NUM!</v>
      </c>
      <c r="N202">
        <f t="shared" si="256"/>
        <v>2.0574226482342488</v>
      </c>
      <c r="O202" t="e">
        <f t="shared" si="256"/>
        <v>#NUM!</v>
      </c>
      <c r="P202">
        <f t="shared" si="256"/>
        <v>1.2551759844935293</v>
      </c>
      <c r="Q202">
        <f t="shared" si="256"/>
        <v>1.4150401573674427</v>
      </c>
      <c r="S202">
        <f t="shared" ref="S202:U202" si="257">LOG10(S135)</f>
        <v>0.13200339298663169</v>
      </c>
      <c r="T202">
        <f t="shared" si="257"/>
        <v>0.38302502093627944</v>
      </c>
      <c r="U202">
        <f t="shared" si="257"/>
        <v>-1.0555173278498313</v>
      </c>
      <c r="Z202">
        <f t="shared" ref="Z202:AA202" si="258">LOG10(Z135)</f>
        <v>1.6434526764861874</v>
      </c>
      <c r="AA202">
        <f t="shared" si="258"/>
        <v>2.0584260244570056</v>
      </c>
    </row>
    <row r="203" spans="1:29">
      <c r="A203" t="s">
        <v>49</v>
      </c>
      <c r="B203" t="s">
        <v>56</v>
      </c>
      <c r="C203" t="s">
        <v>138</v>
      </c>
      <c r="D203">
        <f t="shared" ref="D203:Q203" si="259">LOG10(D136)</f>
        <v>0.56119682249833658</v>
      </c>
      <c r="E203">
        <f t="shared" si="259"/>
        <v>0.88508970112182195</v>
      </c>
      <c r="F203">
        <f t="shared" si="259"/>
        <v>0.70056527452927786</v>
      </c>
      <c r="G203">
        <f t="shared" si="259"/>
        <v>0.99731647221398412</v>
      </c>
      <c r="H203">
        <f t="shared" si="259"/>
        <v>3.4387783589566658E-2</v>
      </c>
      <c r="I203">
        <f t="shared" si="259"/>
        <v>0.90148011730999134</v>
      </c>
      <c r="J203">
        <f t="shared" si="259"/>
        <v>1.3354177792535478</v>
      </c>
      <c r="K203">
        <f t="shared" si="259"/>
        <v>1.5873876488067682</v>
      </c>
      <c r="L203">
        <f t="shared" si="259"/>
        <v>0.44015312977356069</v>
      </c>
      <c r="M203" t="e">
        <f t="shared" si="259"/>
        <v>#NUM!</v>
      </c>
      <c r="N203">
        <f t="shared" si="259"/>
        <v>2.2295323599200354</v>
      </c>
      <c r="O203" t="e">
        <f t="shared" si="259"/>
        <v>#NUM!</v>
      </c>
      <c r="P203">
        <f t="shared" si="259"/>
        <v>1.43547486749579</v>
      </c>
      <c r="Q203">
        <f t="shared" si="259"/>
        <v>1.8521333957258723</v>
      </c>
      <c r="S203">
        <f t="shared" ref="S203:U203" si="260">LOG10(S136)</f>
        <v>0.30049113634455443</v>
      </c>
      <c r="T203">
        <f t="shared" si="260"/>
        <v>0.40963560576962244</v>
      </c>
      <c r="U203">
        <f t="shared" si="260"/>
        <v>-0.92782365552103374</v>
      </c>
      <c r="Z203">
        <f t="shared" ref="Z203:AA203" si="261">LOG10(Z136)</f>
        <v>1.9929950984313416</v>
      </c>
      <c r="AA203">
        <f t="shared" si="261"/>
        <v>2.2190603324488611</v>
      </c>
      <c r="AC203">
        <v>700</v>
      </c>
    </row>
    <row r="204" spans="1:29">
      <c r="A204" t="s">
        <v>49</v>
      </c>
      <c r="B204" t="s">
        <v>56</v>
      </c>
      <c r="C204" t="s">
        <v>139</v>
      </c>
      <c r="D204">
        <f t="shared" ref="D204:Q204" si="262">LOG10(D137)</f>
        <v>0.1521659906755552</v>
      </c>
      <c r="E204">
        <f t="shared" si="262"/>
        <v>0.59337468950457317</v>
      </c>
      <c r="F204">
        <f t="shared" si="262"/>
        <v>0.66879578667889117</v>
      </c>
      <c r="G204">
        <f t="shared" si="262"/>
        <v>0.66245560864787223</v>
      </c>
      <c r="H204">
        <f t="shared" si="262"/>
        <v>-0.35713994741550847</v>
      </c>
      <c r="I204">
        <f t="shared" si="262"/>
        <v>0.52891670027765469</v>
      </c>
      <c r="J204">
        <f t="shared" si="262"/>
        <v>0.79842964449557108</v>
      </c>
      <c r="K204">
        <f t="shared" si="262"/>
        <v>0.89627262130367369</v>
      </c>
      <c r="L204">
        <f t="shared" si="262"/>
        <v>-0.24063437834407134</v>
      </c>
      <c r="M204" t="e">
        <f t="shared" si="262"/>
        <v>#NUM!</v>
      </c>
      <c r="N204">
        <f t="shared" si="262"/>
        <v>2.1008583353521169</v>
      </c>
      <c r="O204" t="e">
        <f t="shared" si="262"/>
        <v>#NUM!</v>
      </c>
      <c r="P204">
        <f t="shared" si="262"/>
        <v>1.1954346808325356</v>
      </c>
      <c r="Q204">
        <f t="shared" si="262"/>
        <v>1.2580814899704247</v>
      </c>
      <c r="S204">
        <f t="shared" ref="S204:U204" si="263">LOG10(S137)</f>
        <v>0.15934457530267854</v>
      </c>
      <c r="T204">
        <f t="shared" si="263"/>
        <v>0.15525706765269709</v>
      </c>
      <c r="U204">
        <f t="shared" si="263"/>
        <v>-1.294992040666664</v>
      </c>
      <c r="Z204">
        <f t="shared" ref="Z204:AA204" si="264">LOG10(Z137)</f>
        <v>1.5289167002776547</v>
      </c>
      <c r="AA204">
        <f t="shared" si="264"/>
        <v>2.1017470739463664</v>
      </c>
    </row>
    <row r="205" spans="1:29">
      <c r="A205" t="s">
        <v>64</v>
      </c>
      <c r="B205" t="s">
        <v>63</v>
      </c>
      <c r="C205" t="s">
        <v>140</v>
      </c>
      <c r="D205" t="e">
        <f t="shared" ref="D205:Q205" si="265">LOG10(D138)</f>
        <v>#NUM!</v>
      </c>
      <c r="E205" t="e">
        <f t="shared" si="265"/>
        <v>#NUM!</v>
      </c>
      <c r="F205" t="e">
        <f t="shared" si="265"/>
        <v>#NUM!</v>
      </c>
      <c r="G205" t="e">
        <f t="shared" si="265"/>
        <v>#NUM!</v>
      </c>
      <c r="H205" t="e">
        <f t="shared" si="265"/>
        <v>#NUM!</v>
      </c>
      <c r="I205">
        <f t="shared" si="265"/>
        <v>1.4941907837173849</v>
      </c>
      <c r="J205" t="e">
        <f t="shared" si="265"/>
        <v>#NUM!</v>
      </c>
      <c r="K205">
        <f t="shared" si="265"/>
        <v>1.5105811999055543</v>
      </c>
      <c r="L205" t="e">
        <f t="shared" si="265"/>
        <v>#NUM!</v>
      </c>
      <c r="M205" t="e">
        <f t="shared" si="265"/>
        <v>#NUM!</v>
      </c>
      <c r="N205">
        <f t="shared" si="265"/>
        <v>1.473987397629098</v>
      </c>
      <c r="O205" t="e">
        <f t="shared" si="265"/>
        <v>#NUM!</v>
      </c>
      <c r="P205">
        <f t="shared" si="265"/>
        <v>1.659001032363377</v>
      </c>
      <c r="Q205">
        <f t="shared" si="265"/>
        <v>1.8027477352382304</v>
      </c>
      <c r="Z205">
        <f t="shared" ref="Z205:AB205" si="266">LOG10(Z138)</f>
        <v>2.0378247505883418</v>
      </c>
      <c r="AA205">
        <f t="shared" si="266"/>
        <v>1.2966651902615312</v>
      </c>
      <c r="AB205">
        <f t="shared" si="266"/>
        <v>2.0791812460476247</v>
      </c>
    </row>
  </sheetData>
  <mergeCells count="11">
    <mergeCell ref="S6:U6"/>
    <mergeCell ref="A1:J1"/>
    <mergeCell ref="A2:J2"/>
    <mergeCell ref="A3:J3"/>
    <mergeCell ref="A4:J4"/>
    <mergeCell ref="A5:J5"/>
    <mergeCell ref="S7:T7"/>
    <mergeCell ref="S73:U73"/>
    <mergeCell ref="S74:T74"/>
    <mergeCell ref="S140:U140"/>
    <mergeCell ref="S141:T14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6"/>
  <sheetViews>
    <sheetView topLeftCell="A40" workbookViewId="0">
      <selection activeCell="D40" sqref="D40"/>
    </sheetView>
  </sheetViews>
  <sheetFormatPr defaultRowHeight="15"/>
  <cols>
    <col min="1" max="1" width="12.7109375" bestFit="1" customWidth="1"/>
    <col min="2" max="2" width="17.28515625" bestFit="1" customWidth="1"/>
    <col min="3" max="3" width="26" bestFit="1" customWidth="1"/>
    <col min="4" max="4" width="26" customWidth="1"/>
    <col min="6" max="6" width="24" bestFit="1" customWidth="1"/>
    <col min="7" max="7" width="45.28515625" bestFit="1" customWidth="1"/>
  </cols>
  <sheetData>
    <row r="1" spans="1:7">
      <c r="A1" t="s">
        <v>196</v>
      </c>
    </row>
    <row r="3" spans="1:7">
      <c r="A3" s="3" t="s">
        <v>48</v>
      </c>
      <c r="B3" s="3" t="s">
        <v>4</v>
      </c>
      <c r="C3" s="3" t="s">
        <v>65</v>
      </c>
      <c r="D3" s="13" t="s">
        <v>155</v>
      </c>
      <c r="F3" s="1" t="s">
        <v>153</v>
      </c>
      <c r="G3" s="1" t="s">
        <v>154</v>
      </c>
    </row>
    <row r="4" spans="1:7">
      <c r="A4" t="s">
        <v>49</v>
      </c>
      <c r="B4" t="s">
        <v>47</v>
      </c>
      <c r="C4" t="s">
        <v>86</v>
      </c>
      <c r="F4" t="s">
        <v>86</v>
      </c>
    </row>
    <row r="5" spans="1:7">
      <c r="A5" t="s">
        <v>50</v>
      </c>
      <c r="B5" t="s">
        <v>51</v>
      </c>
      <c r="C5" t="s">
        <v>87</v>
      </c>
      <c r="F5" t="s">
        <v>87</v>
      </c>
    </row>
    <row r="6" spans="1:7">
      <c r="A6" t="s">
        <v>50</v>
      </c>
      <c r="B6" t="s">
        <v>52</v>
      </c>
      <c r="C6" t="s">
        <v>88</v>
      </c>
      <c r="F6" t="s">
        <v>88</v>
      </c>
    </row>
    <row r="7" spans="1:7">
      <c r="A7" t="s">
        <v>50</v>
      </c>
      <c r="B7" t="s">
        <v>53</v>
      </c>
      <c r="C7" t="s">
        <v>89</v>
      </c>
      <c r="G7" t="s">
        <v>156</v>
      </c>
    </row>
    <row r="8" spans="1:7">
      <c r="A8" t="s">
        <v>50</v>
      </c>
      <c r="B8" t="s">
        <v>53</v>
      </c>
      <c r="C8" t="s">
        <v>90</v>
      </c>
      <c r="G8" t="s">
        <v>157</v>
      </c>
    </row>
    <row r="9" spans="1:7">
      <c r="A9" t="s">
        <v>50</v>
      </c>
      <c r="B9" t="s">
        <v>53</v>
      </c>
      <c r="C9" t="s">
        <v>91</v>
      </c>
      <c r="G9" t="s">
        <v>158</v>
      </c>
    </row>
    <row r="10" spans="1:7">
      <c r="A10" t="s">
        <v>50</v>
      </c>
      <c r="B10" t="s">
        <v>54</v>
      </c>
      <c r="C10" t="s">
        <v>92</v>
      </c>
      <c r="F10" t="s">
        <v>92</v>
      </c>
    </row>
    <row r="11" spans="1:7">
      <c r="A11" t="s">
        <v>50</v>
      </c>
      <c r="B11" t="s">
        <v>54</v>
      </c>
      <c r="C11" t="s">
        <v>93</v>
      </c>
      <c r="F11" t="s">
        <v>93</v>
      </c>
    </row>
    <row r="12" spans="1:7">
      <c r="A12" t="s">
        <v>50</v>
      </c>
      <c r="B12" t="s">
        <v>54</v>
      </c>
      <c r="C12" t="s">
        <v>94</v>
      </c>
      <c r="G12" t="s">
        <v>159</v>
      </c>
    </row>
    <row r="13" spans="1:7">
      <c r="A13" t="s">
        <v>50</v>
      </c>
      <c r="B13" t="s">
        <v>54</v>
      </c>
      <c r="C13" s="1" t="s">
        <v>142</v>
      </c>
    </row>
    <row r="14" spans="1:7">
      <c r="A14" t="s">
        <v>50</v>
      </c>
      <c r="B14" t="s">
        <v>54</v>
      </c>
      <c r="C14" s="1" t="s">
        <v>95</v>
      </c>
    </row>
    <row r="15" spans="1:7">
      <c r="A15" t="s">
        <v>50</v>
      </c>
      <c r="B15" t="s">
        <v>54</v>
      </c>
      <c r="C15" t="s">
        <v>96</v>
      </c>
      <c r="G15" t="s">
        <v>160</v>
      </c>
    </row>
    <row r="16" spans="1:7">
      <c r="A16" t="s">
        <v>50</v>
      </c>
      <c r="B16" t="s">
        <v>54</v>
      </c>
      <c r="C16" t="s">
        <v>97</v>
      </c>
      <c r="G16" t="s">
        <v>161</v>
      </c>
    </row>
    <row r="17" spans="1:7">
      <c r="A17" t="s">
        <v>50</v>
      </c>
      <c r="B17" t="s">
        <v>54</v>
      </c>
      <c r="C17" t="s">
        <v>98</v>
      </c>
      <c r="G17" t="s">
        <v>162</v>
      </c>
    </row>
    <row r="18" spans="1:7">
      <c r="A18" t="s">
        <v>50</v>
      </c>
      <c r="B18" t="s">
        <v>54</v>
      </c>
      <c r="C18" s="1" t="s">
        <v>99</v>
      </c>
    </row>
    <row r="19" spans="1:7">
      <c r="A19" t="s">
        <v>50</v>
      </c>
      <c r="B19" t="s">
        <v>54</v>
      </c>
      <c r="C19" t="s">
        <v>100</v>
      </c>
      <c r="G19" t="s">
        <v>163</v>
      </c>
    </row>
    <row r="20" spans="1:7">
      <c r="A20" t="s">
        <v>50</v>
      </c>
      <c r="B20" t="s">
        <v>54</v>
      </c>
      <c r="C20" t="s">
        <v>101</v>
      </c>
      <c r="G20" t="s">
        <v>164</v>
      </c>
    </row>
    <row r="21" spans="1:7">
      <c r="A21" t="s">
        <v>50</v>
      </c>
      <c r="B21" t="s">
        <v>54</v>
      </c>
      <c r="C21" t="s">
        <v>102</v>
      </c>
      <c r="F21" t="s">
        <v>102</v>
      </c>
    </row>
    <row r="22" spans="1:7">
      <c r="A22" t="s">
        <v>50</v>
      </c>
      <c r="B22" t="s">
        <v>54</v>
      </c>
      <c r="C22" t="s">
        <v>103</v>
      </c>
      <c r="F22" t="s">
        <v>103</v>
      </c>
    </row>
    <row r="23" spans="1:7">
      <c r="A23" t="s">
        <v>50</v>
      </c>
      <c r="B23" t="s">
        <v>54</v>
      </c>
      <c r="C23" t="s">
        <v>104</v>
      </c>
      <c r="G23" t="s">
        <v>165</v>
      </c>
    </row>
    <row r="24" spans="1:7">
      <c r="A24" t="s">
        <v>50</v>
      </c>
      <c r="B24" t="s">
        <v>54</v>
      </c>
      <c r="C24" t="s">
        <v>105</v>
      </c>
      <c r="F24" t="s">
        <v>105</v>
      </c>
    </row>
    <row r="25" spans="1:7">
      <c r="A25" t="s">
        <v>50</v>
      </c>
      <c r="B25" t="s">
        <v>54</v>
      </c>
      <c r="C25" t="s">
        <v>106</v>
      </c>
      <c r="F25" t="s">
        <v>106</v>
      </c>
    </row>
    <row r="26" spans="1:7">
      <c r="A26" t="s">
        <v>50</v>
      </c>
      <c r="B26" t="s">
        <v>54</v>
      </c>
      <c r="C26" t="s">
        <v>107</v>
      </c>
      <c r="G26" t="s">
        <v>166</v>
      </c>
    </row>
    <row r="27" spans="1:7">
      <c r="A27" t="s">
        <v>50</v>
      </c>
      <c r="B27" t="s">
        <v>54</v>
      </c>
      <c r="C27" t="s">
        <v>108</v>
      </c>
      <c r="F27" t="s">
        <v>108</v>
      </c>
    </row>
    <row r="28" spans="1:7">
      <c r="A28" t="s">
        <v>50</v>
      </c>
      <c r="B28" t="s">
        <v>54</v>
      </c>
      <c r="C28" t="s">
        <v>109</v>
      </c>
      <c r="F28" t="s">
        <v>109</v>
      </c>
    </row>
    <row r="29" spans="1:7">
      <c r="A29" t="s">
        <v>50</v>
      </c>
      <c r="B29" t="s">
        <v>54</v>
      </c>
      <c r="C29" t="s">
        <v>110</v>
      </c>
      <c r="F29" t="s">
        <v>110</v>
      </c>
    </row>
    <row r="30" spans="1:7">
      <c r="A30" t="s">
        <v>50</v>
      </c>
      <c r="B30" t="s">
        <v>54</v>
      </c>
      <c r="C30" t="s">
        <v>111</v>
      </c>
      <c r="G30" t="s">
        <v>167</v>
      </c>
    </row>
    <row r="31" spans="1:7">
      <c r="A31" t="s">
        <v>50</v>
      </c>
      <c r="B31" t="s">
        <v>54</v>
      </c>
      <c r="C31" t="s">
        <v>169</v>
      </c>
      <c r="D31" t="s">
        <v>171</v>
      </c>
      <c r="F31" t="s">
        <v>170</v>
      </c>
      <c r="G31" t="s">
        <v>168</v>
      </c>
    </row>
    <row r="32" spans="1:7">
      <c r="A32" t="s">
        <v>50</v>
      </c>
      <c r="B32" t="s">
        <v>54</v>
      </c>
      <c r="C32" t="s">
        <v>112</v>
      </c>
      <c r="F32" t="s">
        <v>112</v>
      </c>
    </row>
    <row r="33" spans="1:7">
      <c r="A33" t="s">
        <v>50</v>
      </c>
      <c r="B33" t="s">
        <v>54</v>
      </c>
      <c r="C33" t="s">
        <v>113</v>
      </c>
      <c r="F33" t="s">
        <v>113</v>
      </c>
    </row>
    <row r="34" spans="1:7">
      <c r="A34" t="s">
        <v>50</v>
      </c>
      <c r="B34" t="s">
        <v>54</v>
      </c>
      <c r="C34" t="s">
        <v>114</v>
      </c>
      <c r="G34" t="s">
        <v>172</v>
      </c>
    </row>
    <row r="35" spans="1:7">
      <c r="A35" t="s">
        <v>50</v>
      </c>
      <c r="B35" t="s">
        <v>54</v>
      </c>
      <c r="C35" s="1" t="s">
        <v>115</v>
      </c>
    </row>
    <row r="36" spans="1:7">
      <c r="A36" t="s">
        <v>50</v>
      </c>
      <c r="B36" t="s">
        <v>54</v>
      </c>
      <c r="C36" s="1" t="s">
        <v>116</v>
      </c>
    </row>
    <row r="37" spans="1:7">
      <c r="A37" t="s">
        <v>50</v>
      </c>
      <c r="B37" t="s">
        <v>54</v>
      </c>
      <c r="C37" s="1" t="s">
        <v>117</v>
      </c>
    </row>
    <row r="38" spans="1:7">
      <c r="A38" t="s">
        <v>50</v>
      </c>
      <c r="B38" t="s">
        <v>54</v>
      </c>
      <c r="C38" t="s">
        <v>118</v>
      </c>
      <c r="F38" t="s">
        <v>118</v>
      </c>
    </row>
    <row r="39" spans="1:7">
      <c r="A39" t="s">
        <v>50</v>
      </c>
      <c r="B39" t="s">
        <v>54</v>
      </c>
      <c r="C39" t="s">
        <v>119</v>
      </c>
      <c r="G39" t="s">
        <v>173</v>
      </c>
    </row>
    <row r="40" spans="1:7">
      <c r="A40" t="s">
        <v>50</v>
      </c>
      <c r="B40" t="s">
        <v>54</v>
      </c>
      <c r="C40" s="1" t="s">
        <v>120</v>
      </c>
    </row>
    <row r="41" spans="1:7">
      <c r="A41" t="s">
        <v>50</v>
      </c>
      <c r="B41" t="s">
        <v>54</v>
      </c>
      <c r="C41" t="s">
        <v>121</v>
      </c>
      <c r="G41" t="s">
        <v>174</v>
      </c>
    </row>
    <row r="42" spans="1:7">
      <c r="A42" t="s">
        <v>50</v>
      </c>
      <c r="B42" t="s">
        <v>54</v>
      </c>
      <c r="C42" t="s">
        <v>122</v>
      </c>
      <c r="F42" t="s">
        <v>122</v>
      </c>
    </row>
    <row r="43" spans="1:7">
      <c r="A43" t="s">
        <v>49</v>
      </c>
      <c r="B43" t="s">
        <v>55</v>
      </c>
      <c r="C43" s="1" t="s">
        <v>123</v>
      </c>
    </row>
    <row r="44" spans="1:7">
      <c r="A44" t="s">
        <v>49</v>
      </c>
      <c r="B44" t="s">
        <v>55</v>
      </c>
      <c r="C44" t="s">
        <v>124</v>
      </c>
      <c r="F44" t="s">
        <v>124</v>
      </c>
    </row>
    <row r="45" spans="1:7">
      <c r="A45" t="s">
        <v>49</v>
      </c>
      <c r="B45" t="s">
        <v>55</v>
      </c>
      <c r="C45" s="1" t="s">
        <v>125</v>
      </c>
    </row>
    <row r="46" spans="1:7">
      <c r="A46" t="s">
        <v>49</v>
      </c>
      <c r="B46" t="s">
        <v>55</v>
      </c>
      <c r="C46" t="s">
        <v>126</v>
      </c>
      <c r="G46" t="s">
        <v>175</v>
      </c>
    </row>
    <row r="47" spans="1:7">
      <c r="A47" t="s">
        <v>49</v>
      </c>
      <c r="B47" t="s">
        <v>56</v>
      </c>
      <c r="C47" t="s">
        <v>127</v>
      </c>
      <c r="F47" t="s">
        <v>127</v>
      </c>
    </row>
    <row r="48" spans="1:7">
      <c r="A48" t="s">
        <v>49</v>
      </c>
      <c r="B48" t="s">
        <v>56</v>
      </c>
      <c r="C48" t="s">
        <v>128</v>
      </c>
      <c r="D48" t="s">
        <v>176</v>
      </c>
      <c r="F48" t="s">
        <v>176</v>
      </c>
    </row>
    <row r="49" spans="1:7">
      <c r="A49" t="s">
        <v>49</v>
      </c>
      <c r="B49" t="s">
        <v>56</v>
      </c>
      <c r="C49" t="s">
        <v>129</v>
      </c>
      <c r="F49" t="s">
        <v>129</v>
      </c>
    </row>
    <row r="50" spans="1:7">
      <c r="A50" t="s">
        <v>49</v>
      </c>
      <c r="B50" t="s">
        <v>56</v>
      </c>
      <c r="C50" s="1" t="s">
        <v>130</v>
      </c>
    </row>
    <row r="51" spans="1:7">
      <c r="A51" t="s">
        <v>49</v>
      </c>
      <c r="B51" t="s">
        <v>56</v>
      </c>
      <c r="C51" t="s">
        <v>57</v>
      </c>
      <c r="F51" t="s">
        <v>57</v>
      </c>
    </row>
    <row r="52" spans="1:7">
      <c r="A52" t="s">
        <v>49</v>
      </c>
      <c r="B52" t="s">
        <v>56</v>
      </c>
      <c r="C52" t="s">
        <v>58</v>
      </c>
      <c r="F52" t="s">
        <v>58</v>
      </c>
    </row>
    <row r="53" spans="1:7">
      <c r="A53" t="s">
        <v>49</v>
      </c>
      <c r="B53" t="s">
        <v>56</v>
      </c>
      <c r="C53" s="1" t="s">
        <v>59</v>
      </c>
    </row>
    <row r="54" spans="1:7">
      <c r="A54" t="s">
        <v>49</v>
      </c>
      <c r="B54" t="s">
        <v>56</v>
      </c>
      <c r="C54" t="s">
        <v>60</v>
      </c>
      <c r="D54" t="s">
        <v>177</v>
      </c>
      <c r="F54" t="s">
        <v>177</v>
      </c>
    </row>
    <row r="55" spans="1:7">
      <c r="A55" t="s">
        <v>49</v>
      </c>
      <c r="B55" t="s">
        <v>56</v>
      </c>
      <c r="C55" s="1" t="s">
        <v>61</v>
      </c>
    </row>
    <row r="56" spans="1:7">
      <c r="A56" t="s">
        <v>49</v>
      </c>
      <c r="B56" t="s">
        <v>56</v>
      </c>
      <c r="C56" s="1" t="s">
        <v>62</v>
      </c>
    </row>
    <row r="57" spans="1:7">
      <c r="A57" t="s">
        <v>49</v>
      </c>
      <c r="B57" t="s">
        <v>56</v>
      </c>
      <c r="C57" s="1" t="s">
        <v>131</v>
      </c>
    </row>
    <row r="58" spans="1:7">
      <c r="A58" t="s">
        <v>49</v>
      </c>
      <c r="B58" t="s">
        <v>56</v>
      </c>
      <c r="C58" s="1" t="s">
        <v>132</v>
      </c>
    </row>
    <row r="59" spans="1:7">
      <c r="A59" t="s">
        <v>49</v>
      </c>
      <c r="B59" t="s">
        <v>56</v>
      </c>
      <c r="C59" t="s">
        <v>133</v>
      </c>
      <c r="G59" t="s">
        <v>178</v>
      </c>
    </row>
    <row r="60" spans="1:7">
      <c r="A60" t="s">
        <v>49</v>
      </c>
      <c r="B60" t="s">
        <v>56</v>
      </c>
      <c r="C60" t="s">
        <v>134</v>
      </c>
      <c r="G60" t="s">
        <v>179</v>
      </c>
    </row>
    <row r="61" spans="1:7">
      <c r="A61" t="s">
        <v>49</v>
      </c>
      <c r="B61" t="s">
        <v>56</v>
      </c>
      <c r="C61" t="s">
        <v>135</v>
      </c>
      <c r="G61" t="s">
        <v>180</v>
      </c>
    </row>
    <row r="62" spans="1:7">
      <c r="A62" t="s">
        <v>49</v>
      </c>
      <c r="B62" t="s">
        <v>56</v>
      </c>
      <c r="C62" t="s">
        <v>136</v>
      </c>
      <c r="G62" t="s">
        <v>181</v>
      </c>
    </row>
    <row r="63" spans="1:7">
      <c r="A63" t="s">
        <v>49</v>
      </c>
      <c r="B63" t="s">
        <v>56</v>
      </c>
      <c r="C63" t="s">
        <v>137</v>
      </c>
      <c r="F63" t="s">
        <v>137</v>
      </c>
    </row>
    <row r="64" spans="1:7">
      <c r="A64" t="s">
        <v>49</v>
      </c>
      <c r="B64" t="s">
        <v>56</v>
      </c>
      <c r="C64" s="1" t="s">
        <v>182</v>
      </c>
    </row>
    <row r="65" spans="1:6">
      <c r="A65" t="s">
        <v>49</v>
      </c>
      <c r="B65" t="s">
        <v>56</v>
      </c>
      <c r="C65" s="15" t="s">
        <v>139</v>
      </c>
      <c r="D65" t="s">
        <v>183</v>
      </c>
      <c r="F65" t="s">
        <v>183</v>
      </c>
    </row>
    <row r="66" spans="1:6">
      <c r="A66" t="s">
        <v>64</v>
      </c>
      <c r="B66" t="s">
        <v>63</v>
      </c>
      <c r="C66" t="s">
        <v>140</v>
      </c>
      <c r="F66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D21" sqref="D21"/>
    </sheetView>
  </sheetViews>
  <sheetFormatPr defaultRowHeight="15"/>
  <cols>
    <col min="1" max="1" width="25.140625" bestFit="1" customWidth="1"/>
    <col min="13" max="13" width="20.140625" bestFit="1" customWidth="1"/>
  </cols>
  <sheetData>
    <row r="1" spans="1:14" s="3" customFormat="1">
      <c r="B1" s="3" t="s">
        <v>184</v>
      </c>
      <c r="C1" s="3" t="s">
        <v>185</v>
      </c>
      <c r="D1" s="3" t="s">
        <v>186</v>
      </c>
      <c r="E1" s="3" t="s">
        <v>187</v>
      </c>
      <c r="F1" s="3" t="s">
        <v>188</v>
      </c>
      <c r="G1" s="3" t="s">
        <v>189</v>
      </c>
      <c r="H1" s="3" t="s">
        <v>190</v>
      </c>
      <c r="I1" s="3" t="s">
        <v>191</v>
      </c>
      <c r="J1" s="3" t="s">
        <v>192</v>
      </c>
      <c r="K1" s="3" t="s">
        <v>193</v>
      </c>
      <c r="M1" s="3" t="s">
        <v>199</v>
      </c>
    </row>
    <row r="2" spans="1:14">
      <c r="A2" s="1" t="s">
        <v>142</v>
      </c>
      <c r="C2" t="s">
        <v>198</v>
      </c>
      <c r="G2" t="s">
        <v>198</v>
      </c>
      <c r="J2" t="s">
        <v>198</v>
      </c>
    </row>
    <row r="3" spans="1:14">
      <c r="A3" s="1" t="s">
        <v>130</v>
      </c>
      <c r="G3" t="s">
        <v>198</v>
      </c>
    </row>
    <row r="4" spans="1:14">
      <c r="A4" s="23" t="s">
        <v>115</v>
      </c>
      <c r="M4" t="s">
        <v>202</v>
      </c>
    </row>
    <row r="5" spans="1:14">
      <c r="A5" s="1" t="s">
        <v>123</v>
      </c>
      <c r="C5" t="s">
        <v>198</v>
      </c>
    </row>
    <row r="6" spans="1:14">
      <c r="A6" s="23" t="s">
        <v>120</v>
      </c>
      <c r="M6" t="s">
        <v>200</v>
      </c>
    </row>
    <row r="7" spans="1:14">
      <c r="A7" s="1" t="s">
        <v>125</v>
      </c>
      <c r="C7" t="s">
        <v>198</v>
      </c>
      <c r="G7" t="s">
        <v>198</v>
      </c>
    </row>
    <row r="8" spans="1:14">
      <c r="A8" s="1" t="s">
        <v>117</v>
      </c>
      <c r="C8" t="s">
        <v>198</v>
      </c>
      <c r="G8" t="s">
        <v>198</v>
      </c>
    </row>
    <row r="9" spans="1:14">
      <c r="A9" s="22" t="s">
        <v>59</v>
      </c>
      <c r="C9" s="22"/>
      <c r="D9" s="22"/>
      <c r="E9" s="22"/>
      <c r="F9" s="22" t="s">
        <v>209</v>
      </c>
      <c r="M9" t="s">
        <v>206</v>
      </c>
    </row>
    <row r="10" spans="1:14">
      <c r="A10" s="22" t="s">
        <v>61</v>
      </c>
      <c r="C10" s="22" t="s">
        <v>209</v>
      </c>
      <c r="D10" s="22"/>
      <c r="E10" s="22"/>
      <c r="F10" s="22" t="s">
        <v>209</v>
      </c>
      <c r="M10" t="s">
        <v>205</v>
      </c>
    </row>
    <row r="11" spans="1:14">
      <c r="A11" s="1" t="s">
        <v>62</v>
      </c>
      <c r="C11" t="s">
        <v>198</v>
      </c>
    </row>
    <row r="12" spans="1:14">
      <c r="A12" s="1" t="s">
        <v>182</v>
      </c>
      <c r="D12" t="s">
        <v>198</v>
      </c>
    </row>
    <row r="13" spans="1:14">
      <c r="A13" s="23" t="s">
        <v>95</v>
      </c>
      <c r="M13" t="s">
        <v>204</v>
      </c>
      <c r="N13" t="s">
        <v>208</v>
      </c>
    </row>
    <row r="14" spans="1:14">
      <c r="A14" s="23" t="s">
        <v>132</v>
      </c>
      <c r="M14" t="s">
        <v>203</v>
      </c>
      <c r="N14" t="s">
        <v>207</v>
      </c>
    </row>
    <row r="15" spans="1:14">
      <c r="A15" s="1" t="s">
        <v>99</v>
      </c>
      <c r="D15" t="s">
        <v>198</v>
      </c>
      <c r="E15" t="s">
        <v>198</v>
      </c>
      <c r="G15" t="s">
        <v>198</v>
      </c>
      <c r="H15" t="s">
        <v>198</v>
      </c>
    </row>
    <row r="16" spans="1:14">
      <c r="A16" s="23" t="s">
        <v>116</v>
      </c>
      <c r="M16" t="s">
        <v>201</v>
      </c>
    </row>
    <row r="17" spans="1:3">
      <c r="A17" s="1" t="s">
        <v>131</v>
      </c>
      <c r="C17" t="s">
        <v>198</v>
      </c>
    </row>
  </sheetData>
  <sortState ref="A2:K17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abbreviations and subdivisions</vt:lpstr>
      <vt:lpstr>Table 2.4+2.6 lobe volumes</vt:lpstr>
      <vt:lpstr>lobe volumes converted</vt:lpstr>
      <vt:lpstr>Presence in Lindgren tree</vt:lpstr>
      <vt:lpstr>lindgren appendix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2013-09-21T15:53:09Z</dcterms:modified>
</cp:coreProperties>
</file>