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https://d.docs.live.net/7675256453cb331e/Documents/Queens/Formula SAE/QueensRacing_Modelling/VD/LapsimAndYMD/Templates/"/>
    </mc:Choice>
  </mc:AlternateContent>
  <xr:revisionPtr revIDLastSave="2812" documentId="11_88FF5E97F77A6102EC0E57248F669B8764C9C532" xr6:coauthVersionLast="47" xr6:coauthVersionMax="47" xr10:uidLastSave="{D4A7E65B-A22B-49CE-BE40-18F4BE1314CC}"/>
  <bookViews>
    <workbookView xWindow="-108" yWindow="-108" windowWidth="23256" windowHeight="12576" xr2:uid="{00000000-000D-0000-FFFF-FFFF00000000}"/>
  </bookViews>
  <sheets>
    <sheet name="Info" sheetId="1" r:id="rId1"/>
    <sheet name="Torque Curv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5" i="1" l="1"/>
</calcChain>
</file>

<file path=xl/sharedStrings.xml><?xml version="1.0" encoding="utf-8"?>
<sst xmlns="http://schemas.openxmlformats.org/spreadsheetml/2006/main" count="129" uniqueCount="94">
  <si>
    <t>General</t>
  </si>
  <si>
    <t>Name</t>
  </si>
  <si>
    <t>Type</t>
  </si>
  <si>
    <t>Total Mass</t>
  </si>
  <si>
    <t>Wheelbase</t>
  </si>
  <si>
    <t>kg</t>
  </si>
  <si>
    <t>Dimensions</t>
  </si>
  <si>
    <t>Inertia</t>
  </si>
  <si>
    <t>Aerodynamics</t>
  </si>
  <si>
    <t>Engine Speed [rpm]</t>
  </si>
  <si>
    <t>Torque [Nm]</t>
  </si>
  <si>
    <t>Frontal Area</t>
  </si>
  <si>
    <t>m2</t>
  </si>
  <si>
    <t>kg/m3</t>
  </si>
  <si>
    <t>Air Density</t>
  </si>
  <si>
    <t>-</t>
  </si>
  <si>
    <t>Front Cornering Stiffness</t>
  </si>
  <si>
    <t>Rear Cornering Stiffness</t>
  </si>
  <si>
    <t>N/deg</t>
  </si>
  <si>
    <t>Category</t>
  </si>
  <si>
    <t>Description</t>
  </si>
  <si>
    <t>Value</t>
  </si>
  <si>
    <t>Unit</t>
  </si>
  <si>
    <t>Comment</t>
  </si>
  <si>
    <t>Front Aero Distribution</t>
  </si>
  <si>
    <t>Lift Coefficient CL</t>
  </si>
  <si>
    <t>Drag Coefficient CD</t>
  </si>
  <si>
    <t>Positive = Lift / Negative = Downforce</t>
  </si>
  <si>
    <t>Recommended value:  1.225</t>
  </si>
  <si>
    <t>Assumed to be the same on all tyres.</t>
  </si>
  <si>
    <t>Recommended value:  800-1000</t>
  </si>
  <si>
    <t>CG X Location</t>
  </si>
  <si>
    <t>CG Height</t>
  </si>
  <si>
    <t>Front Track</t>
  </si>
  <si>
    <t>Rear Track</t>
  </si>
  <si>
    <t>Kinematics and Stiffnesses</t>
  </si>
  <si>
    <t>Front Roll Centre Height</t>
  </si>
  <si>
    <t>Rear Roll Centre Height</t>
  </si>
  <si>
    <t>%</t>
  </si>
  <si>
    <t>mm</t>
  </si>
  <si>
    <t>Tyres</t>
  </si>
  <si>
    <t>Front Tire Pressure</t>
  </si>
  <si>
    <t>Front Inclination Angle</t>
  </si>
  <si>
    <t>Rear Tire Pressure</t>
  </si>
  <si>
    <t>Rear Inclination Angle</t>
  </si>
  <si>
    <t>Tire Model File</t>
  </si>
  <si>
    <t>psi</t>
  </si>
  <si>
    <t>deg</t>
  </si>
  <si>
    <t>Engine</t>
  </si>
  <si>
    <t>Thermal Efficiency</t>
  </si>
  <si>
    <t>Recommended value: 0.3 for ICE</t>
  </si>
  <si>
    <t>Fuel Lower Heating Value</t>
  </si>
  <si>
    <t>J/kg</t>
  </si>
  <si>
    <t>Recommended value:  4.72E+07 for petrol</t>
  </si>
  <si>
    <t>Transmission</t>
  </si>
  <si>
    <t>Drive Type</t>
  </si>
  <si>
    <t>RWD</t>
  </si>
  <si>
    <t>Gear Shift Time</t>
  </si>
  <si>
    <t>s</t>
  </si>
  <si>
    <t>Only used in dragster mode</t>
  </si>
  <si>
    <t>Primary Gear Efficiency</t>
  </si>
  <si>
    <t>Recommended value:  0.98 for spur/helical gears</t>
  </si>
  <si>
    <t>Final Gear Efficiency</t>
  </si>
  <si>
    <t>Recommended value:  0.90 for bevel gears</t>
  </si>
  <si>
    <t>Gearbox Efficiency</t>
  </si>
  <si>
    <t>Primary Gear Reduction</t>
  </si>
  <si>
    <t>Final Gear Reduction</t>
  </si>
  <si>
    <t>1st Gear Ratio</t>
  </si>
  <si>
    <t>2nd Gear Ratio</t>
  </si>
  <si>
    <t>3rd Gear Ratio</t>
  </si>
  <si>
    <t>4th Gear Ratio</t>
  </si>
  <si>
    <t>5th Gear Ratio</t>
  </si>
  <si>
    <t>6th Gear Ratio</t>
  </si>
  <si>
    <t>Steering</t>
  </si>
  <si>
    <t>Steering Rack Ratio</t>
  </si>
  <si>
    <t>[Steering Wheel Angle]/[Wheel Angle]</t>
  </si>
  <si>
    <t>Tire Radius</t>
  </si>
  <si>
    <t>Rolling Resistance</t>
  </si>
  <si>
    <t>Assumed to be the same on all tyres. Needs to be negative. Recommended value: -0.001</t>
  </si>
  <si>
    <t>Assumed to be the same on both front tires</t>
  </si>
  <si>
    <t>Assumed to be the same on both rear tires</t>
  </si>
  <si>
    <t>Assumed to be the same for all four tires</t>
  </si>
  <si>
    <t>Friction Coefficient Weighting Speed</t>
  </si>
  <si>
    <t>m/s</t>
  </si>
  <si>
    <t>Required for calculating the averaged friction coefficient. Should be around the average recommended speed from FSAE for a given event.</t>
  </si>
  <si>
    <t>From crankshaft to Input shaft.</t>
  </si>
  <si>
    <t>Allows for scaling of the total engine map.</t>
  </si>
  <si>
    <t>Power Multiplier</t>
  </si>
  <si>
    <t>Relative Grip Multiplier</t>
  </si>
  <si>
    <t>Should be positive</t>
  </si>
  <si>
    <t>big_tire</t>
  </si>
  <si>
    <t>Should be a string of the .mat file with processed tire data, without the .mat file extension</t>
  </si>
  <si>
    <t>Open Wheel</t>
  </si>
  <si>
    <t>QueensRacingXX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</si>
</sst>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0" xfId="0" applyAlignment="1">
      <alignment vertical="center" wrapText="1"/>
    </xf>
    <xf numFmtId="0" fontId="0" fillId="5" borderId="1" xfId="0" applyFill="1" applyBorder="1" applyAlignment="1">
      <alignment horizontal="left" vertical="center"/>
    </xf>
    <xf numFmtId="0" fontId="0" fillId="5" borderId="1" xfId="0" applyFill="1" applyBorder="1"/>
    <xf numFmtId="0" fontId="0" fillId="3" borderId="1" xfId="0" applyFill="1" applyBorder="1"/>
    <xf numFmtId="0" fontId="0" fillId="5" borderId="3" xfId="0" applyFill="1" applyBorder="1" applyAlignment="1">
      <alignment horizontal="left" vertical="center"/>
    </xf>
    <xf numFmtId="0" fontId="0" fillId="3" borderId="3" xfId="0" applyFill="1" applyBorder="1"/>
    <xf numFmtId="0" fontId="0" fillId="5" borderId="3" xfId="0" applyFill="1" applyBorder="1"/>
    <xf numFmtId="0" fontId="0" fillId="5" borderId="4" xfId="0" applyFill="1" applyBorder="1"/>
    <xf numFmtId="0" fontId="0" fillId="5" borderId="6" xfId="0" applyFill="1" applyBorder="1" applyAlignment="1">
      <alignment horizontal="left" vertical="center"/>
    </xf>
    <xf numFmtId="0" fontId="0" fillId="3" borderId="6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12" xfId="0" applyFill="1" applyBorder="1"/>
    <xf numFmtId="0" fontId="1" fillId="2" borderId="8" xfId="0" applyFont="1" applyFill="1" applyBorder="1" applyAlignment="1">
      <alignment horizontal="left" vertical="center"/>
    </xf>
    <xf numFmtId="0" fontId="1" fillId="2" borderId="9" xfId="0" applyFont="1" applyFill="1" applyBorder="1" applyAlignment="1">
      <alignment horizontal="left" vertical="center"/>
    </xf>
    <xf numFmtId="0" fontId="1" fillId="2" borderId="9" xfId="0" applyFont="1" applyFill="1" applyBorder="1"/>
    <xf numFmtId="0" fontId="1" fillId="2" borderId="10" xfId="0" applyFont="1" applyFill="1" applyBorder="1"/>
    <xf numFmtId="0" fontId="0" fillId="5" borderId="16" xfId="0" applyFill="1" applyBorder="1" applyAlignment="1">
      <alignment horizontal="left" vertical="center"/>
    </xf>
    <xf numFmtId="0" fontId="0" fillId="3" borderId="16" xfId="0" applyFill="1" applyBorder="1"/>
    <xf numFmtId="0" fontId="0" fillId="5" borderId="16" xfId="0" applyFill="1" applyBorder="1"/>
    <xf numFmtId="0" fontId="0" fillId="5" borderId="17" xfId="0" applyFill="1" applyBorder="1"/>
    <xf numFmtId="0" fontId="0" fillId="5" borderId="18" xfId="0" applyFill="1" applyBorder="1" applyAlignment="1">
      <alignment horizontal="left" vertical="center"/>
    </xf>
    <xf numFmtId="0" fontId="0" fillId="3" borderId="18" xfId="0" applyFill="1" applyBorder="1"/>
    <xf numFmtId="0" fontId="0" fillId="5" borderId="18" xfId="0" applyFill="1" applyBorder="1"/>
    <xf numFmtId="0" fontId="0" fillId="5" borderId="19" xfId="0" applyFill="1" applyBorder="1"/>
    <xf numFmtId="11" fontId="0" fillId="3" borderId="6" xfId="0" applyNumberFormat="1" applyFill="1" applyBorder="1"/>
    <xf numFmtId="0" fontId="0" fillId="5" borderId="21" xfId="0" applyFill="1" applyBorder="1" applyAlignment="1">
      <alignment horizontal="left" vertical="center"/>
    </xf>
    <xf numFmtId="0" fontId="0" fillId="3" borderId="21" xfId="0" applyFill="1" applyBorder="1"/>
    <xf numFmtId="0" fontId="0" fillId="5" borderId="21" xfId="0" applyFill="1" applyBorder="1"/>
    <xf numFmtId="0" fontId="0" fillId="5" borderId="22" xfId="0" applyFill="1" applyBorder="1"/>
    <xf numFmtId="0" fontId="0" fillId="5" borderId="1" xfId="0" applyFill="1" applyBorder="1" applyAlignment="1">
      <alignment vertical="center"/>
    </xf>
    <xf numFmtId="0" fontId="0" fillId="4" borderId="8" xfId="0" applyFill="1" applyBorder="1" applyAlignment="1">
      <alignment horizontal="left" vertical="center"/>
    </xf>
    <xf numFmtId="0" fontId="0" fillId="5" borderId="9" xfId="0" applyFill="1" applyBorder="1" applyAlignment="1">
      <alignment horizontal="left" vertical="center"/>
    </xf>
    <xf numFmtId="0" fontId="0" fillId="3" borderId="9" xfId="0" applyFill="1" applyBorder="1"/>
    <xf numFmtId="0" fontId="0" fillId="5" borderId="9" xfId="0" applyFill="1" applyBorder="1"/>
    <xf numFmtId="0" fontId="0" fillId="5" borderId="10" xfId="0" applyFill="1" applyBorder="1"/>
    <xf numFmtId="0" fontId="0" fillId="4" borderId="13" xfId="0" applyFill="1" applyBorder="1" applyAlignment="1">
      <alignment horizontal="left" vertical="center"/>
    </xf>
    <xf numFmtId="0" fontId="0" fillId="4" borderId="14" xfId="0" applyFill="1" applyBorder="1" applyAlignment="1">
      <alignment horizontal="left" vertical="center"/>
    </xf>
    <xf numFmtId="0" fontId="0" fillId="4" borderId="2" xfId="0" applyFill="1" applyBorder="1" applyAlignment="1">
      <alignment horizontal="left" vertical="center"/>
    </xf>
    <xf numFmtId="0" fontId="0" fillId="4" borderId="11" xfId="0" applyFill="1" applyBorder="1" applyAlignment="1">
      <alignment horizontal="left" vertical="center"/>
    </xf>
    <xf numFmtId="0" fontId="0" fillId="4" borderId="20" xfId="0" applyFill="1" applyBorder="1" applyAlignment="1">
      <alignment horizontal="left" vertical="center"/>
    </xf>
    <xf numFmtId="0" fontId="0" fillId="4" borderId="5" xfId="0" applyFill="1" applyBorder="1" applyAlignment="1">
      <alignment horizontal="left" vertical="center"/>
    </xf>
    <xf numFmtId="0" fontId="0" fillId="4" borderId="2" xfId="0" applyFill="1" applyBorder="1" applyAlignment="1">
      <alignment horizontal="left" vertical="center" wrapText="1"/>
    </xf>
    <xf numFmtId="0" fontId="0" fillId="4" borderId="11" xfId="0" applyFill="1" applyBorder="1" applyAlignment="1">
      <alignment horizontal="left" vertical="center" wrapText="1"/>
    </xf>
    <xf numFmtId="0" fontId="0" fillId="4" borderId="20" xfId="0" applyFill="1" applyBorder="1" applyAlignment="1">
      <alignment horizontal="left" vertical="center" wrapText="1"/>
    </xf>
    <xf numFmtId="0" fontId="0" fillId="4" borderId="15" xfId="0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B22" totalsRowShown="0">
  <autoFilter ref="A1:B22" xr:uid="{00000000-0009-0000-0100-000001000000}"/>
  <tableColumns count="2">
    <tableColumn id="1" xr3:uid="{00000000-0010-0000-0000-000001000000}" name="Engine Speed [rpm]"/>
    <tableColumn id="2" xr3:uid="{00000000-0010-0000-0000-000002000000}" name="Torque [Nm]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4"/>
  <sheetViews>
    <sheetView tabSelected="1" topLeftCell="A10" zoomScaleNormal="100" workbookViewId="0">
      <selection activeCell="C22" sqref="C22"/>
    </sheetView>
  </sheetViews>
  <sheetFormatPr defaultRowHeight="14.4" x14ac:dyDescent="0.3"/>
  <cols>
    <col min="1" max="1" width="13.6640625" bestFit="1" customWidth="1"/>
    <col min="2" max="2" width="35.5546875" customWidth="1"/>
    <col min="3" max="3" width="12.44140625" bestFit="1" customWidth="1"/>
    <col min="4" max="4" width="6.5546875" bestFit="1" customWidth="1"/>
    <col min="5" max="5" width="123.88671875" customWidth="1"/>
  </cols>
  <sheetData>
    <row r="1" spans="1:5" ht="15" thickBot="1" x14ac:dyDescent="0.35">
      <c r="A1" s="14" t="s">
        <v>19</v>
      </c>
      <c r="B1" s="15" t="s">
        <v>20</v>
      </c>
      <c r="C1" s="16" t="s">
        <v>21</v>
      </c>
      <c r="D1" s="16" t="s">
        <v>22</v>
      </c>
      <c r="E1" s="17" t="s">
        <v>23</v>
      </c>
    </row>
    <row r="2" spans="1:5" x14ac:dyDescent="0.3">
      <c r="A2" s="39" t="s">
        <v>0</v>
      </c>
      <c r="B2" s="5" t="s">
        <v>1</v>
      </c>
      <c r="C2" s="6" t="s">
        <v>93</v>
      </c>
      <c r="D2" s="7" t="s">
        <v>15</v>
      </c>
      <c r="E2" s="8"/>
    </row>
    <row r="3" spans="1:5" ht="15" thickBot="1" x14ac:dyDescent="0.35">
      <c r="A3" s="42"/>
      <c r="B3" s="9" t="s">
        <v>2</v>
      </c>
      <c r="C3" s="10" t="s">
        <v>92</v>
      </c>
      <c r="D3" s="11" t="s">
        <v>15</v>
      </c>
      <c r="E3" s="12"/>
    </row>
    <row r="4" spans="1:5" x14ac:dyDescent="0.3">
      <c r="A4" s="39" t="s">
        <v>7</v>
      </c>
      <c r="B4" s="5" t="s">
        <v>3</v>
      </c>
      <c r="C4" s="6">
        <v>200</v>
      </c>
      <c r="D4" s="7" t="s">
        <v>5</v>
      </c>
      <c r="E4" s="8"/>
    </row>
    <row r="5" spans="1:5" x14ac:dyDescent="0.3">
      <c r="A5" s="38"/>
      <c r="B5" s="18" t="s">
        <v>31</v>
      </c>
      <c r="C5" s="19">
        <v>52</v>
      </c>
      <c r="D5" s="20" t="s">
        <v>38</v>
      </c>
      <c r="E5" s="21"/>
    </row>
    <row r="6" spans="1:5" ht="15" customHeight="1" thickBot="1" x14ac:dyDescent="0.35">
      <c r="A6" s="41"/>
      <c r="B6" s="22" t="s">
        <v>32</v>
      </c>
      <c r="C6" s="23">
        <v>340</v>
      </c>
      <c r="D6" s="24" t="s">
        <v>39</v>
      </c>
      <c r="E6" s="25"/>
    </row>
    <row r="7" spans="1:5" x14ac:dyDescent="0.3">
      <c r="A7" s="37" t="s">
        <v>6</v>
      </c>
      <c r="B7" s="5" t="s">
        <v>4</v>
      </c>
      <c r="C7" s="6">
        <v>1550</v>
      </c>
      <c r="D7" s="7" t="s">
        <v>39</v>
      </c>
      <c r="E7" s="8"/>
    </row>
    <row r="8" spans="1:5" x14ac:dyDescent="0.3">
      <c r="A8" s="38"/>
      <c r="B8" s="2" t="s">
        <v>33</v>
      </c>
      <c r="C8" s="4">
        <v>1150</v>
      </c>
      <c r="D8" s="3" t="s">
        <v>39</v>
      </c>
      <c r="E8" s="13"/>
    </row>
    <row r="9" spans="1:5" ht="15" thickBot="1" x14ac:dyDescent="0.35">
      <c r="A9" s="46"/>
      <c r="B9" s="9" t="s">
        <v>34</v>
      </c>
      <c r="C9" s="10">
        <v>1125</v>
      </c>
      <c r="D9" s="11" t="s">
        <v>39</v>
      </c>
      <c r="E9" s="12"/>
    </row>
    <row r="10" spans="1:5" ht="15" thickBot="1" x14ac:dyDescent="0.35">
      <c r="A10" s="32" t="s">
        <v>73</v>
      </c>
      <c r="B10" s="33" t="s">
        <v>74</v>
      </c>
      <c r="C10" s="34">
        <v>10</v>
      </c>
      <c r="D10" s="35" t="s">
        <v>15</v>
      </c>
      <c r="E10" s="36" t="s">
        <v>75</v>
      </c>
    </row>
    <row r="11" spans="1:5" x14ac:dyDescent="0.3">
      <c r="A11" s="39" t="s">
        <v>8</v>
      </c>
      <c r="B11" s="5" t="s">
        <v>25</v>
      </c>
      <c r="C11" s="6">
        <v>-3.4</v>
      </c>
      <c r="D11" s="7" t="s">
        <v>15</v>
      </c>
      <c r="E11" s="8" t="s">
        <v>27</v>
      </c>
    </row>
    <row r="12" spans="1:5" x14ac:dyDescent="0.3">
      <c r="A12" s="40"/>
      <c r="B12" s="2" t="s">
        <v>26</v>
      </c>
      <c r="C12" s="4">
        <v>1.5</v>
      </c>
      <c r="D12" s="3" t="s">
        <v>15</v>
      </c>
      <c r="E12" s="13" t="s">
        <v>89</v>
      </c>
    </row>
    <row r="13" spans="1:5" x14ac:dyDescent="0.3">
      <c r="A13" s="40"/>
      <c r="B13" s="2" t="s">
        <v>24</v>
      </c>
      <c r="C13" s="4">
        <v>48.9</v>
      </c>
      <c r="D13" s="3" t="s">
        <v>38</v>
      </c>
      <c r="E13" s="13"/>
    </row>
    <row r="14" spans="1:5" x14ac:dyDescent="0.3">
      <c r="A14" s="40"/>
      <c r="B14" s="2" t="s">
        <v>11</v>
      </c>
      <c r="C14" s="4">
        <v>1</v>
      </c>
      <c r="D14" s="3" t="s">
        <v>12</v>
      </c>
      <c r="E14" s="13"/>
    </row>
    <row r="15" spans="1:5" ht="15" thickBot="1" x14ac:dyDescent="0.35">
      <c r="A15" s="42"/>
      <c r="B15" s="9" t="s">
        <v>14</v>
      </c>
      <c r="C15" s="10">
        <v>1.2250000000000001</v>
      </c>
      <c r="D15" s="11" t="s">
        <v>13</v>
      </c>
      <c r="E15" s="12" t="s">
        <v>28</v>
      </c>
    </row>
    <row r="16" spans="1:5" x14ac:dyDescent="0.3">
      <c r="A16" s="43" t="s">
        <v>35</v>
      </c>
      <c r="B16" s="5" t="s">
        <v>36</v>
      </c>
      <c r="C16" s="6">
        <v>46.7</v>
      </c>
      <c r="D16" s="7" t="s">
        <v>39</v>
      </c>
      <c r="E16" s="8"/>
    </row>
    <row r="17" spans="1:5" x14ac:dyDescent="0.3">
      <c r="A17" s="44"/>
      <c r="B17" s="2" t="s">
        <v>37</v>
      </c>
      <c r="C17" s="4">
        <v>59.6</v>
      </c>
      <c r="D17" s="3" t="s">
        <v>39</v>
      </c>
      <c r="E17" s="13" t="s">
        <v>29</v>
      </c>
    </row>
    <row r="18" spans="1:5" x14ac:dyDescent="0.3">
      <c r="A18" s="44"/>
      <c r="B18" s="2" t="s">
        <v>16</v>
      </c>
      <c r="C18" s="4">
        <v>600</v>
      </c>
      <c r="D18" s="3" t="s">
        <v>18</v>
      </c>
      <c r="E18" s="13" t="s">
        <v>30</v>
      </c>
    </row>
    <row r="19" spans="1:5" ht="15" thickBot="1" x14ac:dyDescent="0.35">
      <c r="A19" s="45"/>
      <c r="B19" s="22" t="s">
        <v>17</v>
      </c>
      <c r="C19" s="23">
        <v>650</v>
      </c>
      <c r="D19" s="24" t="s">
        <v>18</v>
      </c>
      <c r="E19" s="25" t="s">
        <v>30</v>
      </c>
    </row>
    <row r="20" spans="1:5" x14ac:dyDescent="0.3">
      <c r="A20" s="39" t="s">
        <v>40</v>
      </c>
      <c r="B20" s="5" t="s">
        <v>88</v>
      </c>
      <c r="C20" s="6">
        <v>0.75</v>
      </c>
      <c r="D20" s="7" t="s">
        <v>15</v>
      </c>
      <c r="E20" s="8"/>
    </row>
    <row r="21" spans="1:5" x14ac:dyDescent="0.3">
      <c r="A21" s="40"/>
      <c r="B21" s="2" t="s">
        <v>41</v>
      </c>
      <c r="C21" s="4">
        <v>10</v>
      </c>
      <c r="D21" s="3" t="s">
        <v>46</v>
      </c>
      <c r="E21" s="13" t="s">
        <v>79</v>
      </c>
    </row>
    <row r="22" spans="1:5" x14ac:dyDescent="0.3">
      <c r="A22" s="40"/>
      <c r="B22" s="2" t="s">
        <v>42</v>
      </c>
      <c r="C22" s="4">
        <v>0</v>
      </c>
      <c r="D22" s="3" t="s">
        <v>47</v>
      </c>
      <c r="E22" s="13" t="s">
        <v>79</v>
      </c>
    </row>
    <row r="23" spans="1:5" x14ac:dyDescent="0.3">
      <c r="A23" s="40"/>
      <c r="B23" s="2" t="s">
        <v>43</v>
      </c>
      <c r="C23" s="4">
        <v>10</v>
      </c>
      <c r="D23" s="3" t="s">
        <v>46</v>
      </c>
      <c r="E23" s="13" t="s">
        <v>80</v>
      </c>
    </row>
    <row r="24" spans="1:5" x14ac:dyDescent="0.3">
      <c r="A24" s="40"/>
      <c r="B24" s="2" t="s">
        <v>44</v>
      </c>
      <c r="C24" s="4">
        <v>0</v>
      </c>
      <c r="D24" s="3" t="s">
        <v>47</v>
      </c>
      <c r="E24" s="13" t="s">
        <v>80</v>
      </c>
    </row>
    <row r="25" spans="1:5" x14ac:dyDescent="0.3">
      <c r="A25" s="41"/>
      <c r="B25" s="22" t="s">
        <v>76</v>
      </c>
      <c r="C25" s="23">
        <f>18.3/2*25.4</f>
        <v>232.41</v>
      </c>
      <c r="D25" s="24" t="s">
        <v>39</v>
      </c>
      <c r="E25" s="25" t="s">
        <v>81</v>
      </c>
    </row>
    <row r="26" spans="1:5" x14ac:dyDescent="0.3">
      <c r="A26" s="41"/>
      <c r="B26" s="22" t="s">
        <v>77</v>
      </c>
      <c r="C26" s="23">
        <v>-1E-3</v>
      </c>
      <c r="D26" s="24" t="s">
        <v>15</v>
      </c>
      <c r="E26" s="13" t="s">
        <v>78</v>
      </c>
    </row>
    <row r="27" spans="1:5" x14ac:dyDescent="0.3">
      <c r="A27" s="41"/>
      <c r="B27" s="22" t="s">
        <v>82</v>
      </c>
      <c r="C27" s="23">
        <v>16</v>
      </c>
      <c r="D27" s="24" t="s">
        <v>83</v>
      </c>
      <c r="E27" s="25" t="s">
        <v>84</v>
      </c>
    </row>
    <row r="28" spans="1:5" ht="15" thickBot="1" x14ac:dyDescent="0.35">
      <c r="A28" s="42"/>
      <c r="B28" s="9" t="s">
        <v>45</v>
      </c>
      <c r="C28" s="10" t="s">
        <v>90</v>
      </c>
      <c r="D28" s="11" t="s">
        <v>15</v>
      </c>
      <c r="E28" s="12" t="s">
        <v>91</v>
      </c>
    </row>
    <row r="29" spans="1:5" x14ac:dyDescent="0.3">
      <c r="A29" s="37" t="s">
        <v>48</v>
      </c>
      <c r="B29" s="22" t="s">
        <v>87</v>
      </c>
      <c r="C29" s="23">
        <v>1</v>
      </c>
      <c r="D29" s="24" t="s">
        <v>15</v>
      </c>
      <c r="E29" s="25" t="s">
        <v>86</v>
      </c>
    </row>
    <row r="30" spans="1:5" x14ac:dyDescent="0.3">
      <c r="A30" s="38"/>
      <c r="B30" s="2" t="s">
        <v>49</v>
      </c>
      <c r="C30" s="4">
        <v>0.35</v>
      </c>
      <c r="D30" s="3" t="s">
        <v>15</v>
      </c>
      <c r="E30" s="13" t="s">
        <v>50</v>
      </c>
    </row>
    <row r="31" spans="1:5" ht="15" thickBot="1" x14ac:dyDescent="0.35">
      <c r="A31" s="46"/>
      <c r="B31" s="9" t="s">
        <v>51</v>
      </c>
      <c r="C31" s="26">
        <v>47200000</v>
      </c>
      <c r="D31" s="11" t="s">
        <v>52</v>
      </c>
      <c r="E31" s="12" t="s">
        <v>53</v>
      </c>
    </row>
    <row r="32" spans="1:5" x14ac:dyDescent="0.3">
      <c r="A32" s="37" t="s">
        <v>54</v>
      </c>
      <c r="B32" s="5" t="s">
        <v>55</v>
      </c>
      <c r="C32" s="6" t="s">
        <v>56</v>
      </c>
      <c r="D32" s="7" t="s">
        <v>15</v>
      </c>
      <c r="E32" s="8"/>
    </row>
    <row r="33" spans="1:5" x14ac:dyDescent="0.3">
      <c r="A33" s="38"/>
      <c r="B33" s="27" t="s">
        <v>57</v>
      </c>
      <c r="C33" s="28">
        <v>0.01</v>
      </c>
      <c r="D33" s="29" t="s">
        <v>58</v>
      </c>
      <c r="E33" s="30" t="s">
        <v>59</v>
      </c>
    </row>
    <row r="34" spans="1:5" x14ac:dyDescent="0.3">
      <c r="A34" s="38"/>
      <c r="B34" s="27" t="s">
        <v>60</v>
      </c>
      <c r="C34" s="28">
        <v>1</v>
      </c>
      <c r="D34" s="29" t="s">
        <v>15</v>
      </c>
      <c r="E34" s="30" t="s">
        <v>61</v>
      </c>
    </row>
    <row r="35" spans="1:5" x14ac:dyDescent="0.3">
      <c r="A35" s="38"/>
      <c r="B35" s="27" t="s">
        <v>62</v>
      </c>
      <c r="C35" s="28">
        <v>0.92</v>
      </c>
      <c r="D35" s="29" t="s">
        <v>15</v>
      </c>
      <c r="E35" s="30" t="s">
        <v>63</v>
      </c>
    </row>
    <row r="36" spans="1:5" x14ac:dyDescent="0.3">
      <c r="A36" s="38"/>
      <c r="B36" s="27" t="s">
        <v>64</v>
      </c>
      <c r="C36" s="28">
        <v>0.98</v>
      </c>
      <c r="D36" s="29" t="s">
        <v>15</v>
      </c>
      <c r="E36" s="30" t="s">
        <v>61</v>
      </c>
    </row>
    <row r="37" spans="1:5" x14ac:dyDescent="0.3">
      <c r="A37" s="38"/>
      <c r="B37" s="2" t="s">
        <v>65</v>
      </c>
      <c r="C37" s="4">
        <v>2.4500000000000002</v>
      </c>
      <c r="D37" s="3" t="s">
        <v>15</v>
      </c>
      <c r="E37" s="13" t="s">
        <v>85</v>
      </c>
    </row>
    <row r="38" spans="1:5" x14ac:dyDescent="0.3">
      <c r="A38" s="38"/>
      <c r="B38" s="2" t="s">
        <v>66</v>
      </c>
      <c r="C38" s="4">
        <v>3.58</v>
      </c>
      <c r="D38" s="3" t="s">
        <v>15</v>
      </c>
      <c r="E38" s="13"/>
    </row>
    <row r="39" spans="1:5" x14ac:dyDescent="0.3">
      <c r="A39" s="38"/>
      <c r="B39" s="31" t="s">
        <v>67</v>
      </c>
      <c r="C39" s="4">
        <v>2</v>
      </c>
      <c r="D39" s="3" t="s">
        <v>15</v>
      </c>
      <c r="E39" s="13"/>
    </row>
    <row r="40" spans="1:5" x14ac:dyDescent="0.3">
      <c r="A40" s="38"/>
      <c r="B40" s="31" t="s">
        <v>68</v>
      </c>
      <c r="C40" s="4">
        <v>1.67</v>
      </c>
      <c r="D40" s="3" t="s">
        <v>15</v>
      </c>
      <c r="E40" s="13"/>
    </row>
    <row r="41" spans="1:5" x14ac:dyDescent="0.3">
      <c r="A41" s="38"/>
      <c r="B41" s="31" t="s">
        <v>69</v>
      </c>
      <c r="C41" s="4">
        <v>1.4</v>
      </c>
      <c r="D41" s="3" t="s">
        <v>15</v>
      </c>
      <c r="E41" s="13"/>
    </row>
    <row r="42" spans="1:5" x14ac:dyDescent="0.3">
      <c r="A42" s="38"/>
      <c r="B42" s="31" t="s">
        <v>70</v>
      </c>
      <c r="C42" s="4">
        <v>1.18</v>
      </c>
      <c r="D42" s="3" t="s">
        <v>15</v>
      </c>
      <c r="E42" s="13"/>
    </row>
    <row r="43" spans="1:5" x14ac:dyDescent="0.3">
      <c r="A43" s="38"/>
      <c r="B43" s="31" t="s">
        <v>71</v>
      </c>
      <c r="C43" s="4">
        <v>1</v>
      </c>
      <c r="D43" s="3" t="s">
        <v>15</v>
      </c>
      <c r="E43" s="13"/>
    </row>
    <row r="44" spans="1:5" x14ac:dyDescent="0.3">
      <c r="A44" s="38"/>
      <c r="B44" s="31" t="s">
        <v>72</v>
      </c>
      <c r="C44" s="4"/>
      <c r="D44" s="3" t="s">
        <v>15</v>
      </c>
      <c r="E44" s="13"/>
    </row>
  </sheetData>
  <mergeCells count="8">
    <mergeCell ref="A32:A44"/>
    <mergeCell ref="A20:A28"/>
    <mergeCell ref="A2:A3"/>
    <mergeCell ref="A4:A6"/>
    <mergeCell ref="A11:A15"/>
    <mergeCell ref="A16:A19"/>
    <mergeCell ref="A7:A9"/>
    <mergeCell ref="A29:A3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2"/>
  <sheetViews>
    <sheetView workbookViewId="0">
      <selection activeCell="A23" sqref="A23"/>
    </sheetView>
  </sheetViews>
  <sheetFormatPr defaultRowHeight="14.4" x14ac:dyDescent="0.3"/>
  <cols>
    <col min="1" max="1" width="20" bestFit="1" customWidth="1"/>
    <col min="2" max="2" width="14" bestFit="1" customWidth="1"/>
  </cols>
  <sheetData>
    <row r="1" spans="1:2" x14ac:dyDescent="0.3">
      <c r="A1" t="s">
        <v>9</v>
      </c>
      <c r="B1" t="s">
        <v>10</v>
      </c>
    </row>
    <row r="2" spans="1:2" x14ac:dyDescent="0.3">
      <c r="A2" s="1">
        <v>1500</v>
      </c>
      <c r="B2" s="1">
        <v>16</v>
      </c>
    </row>
    <row r="3" spans="1:2" x14ac:dyDescent="0.3">
      <c r="A3" s="1">
        <v>2000</v>
      </c>
      <c r="B3" s="1">
        <v>34</v>
      </c>
    </row>
    <row r="4" spans="1:2" x14ac:dyDescent="0.3">
      <c r="A4" s="1">
        <v>2500</v>
      </c>
      <c r="B4" s="1">
        <v>33</v>
      </c>
    </row>
    <row r="5" spans="1:2" x14ac:dyDescent="0.3">
      <c r="A5" s="1">
        <v>3000</v>
      </c>
      <c r="B5" s="1">
        <v>31</v>
      </c>
    </row>
    <row r="6" spans="1:2" x14ac:dyDescent="0.3">
      <c r="A6" s="1">
        <v>3500</v>
      </c>
      <c r="B6" s="1">
        <v>36</v>
      </c>
    </row>
    <row r="7" spans="1:2" x14ac:dyDescent="0.3">
      <c r="A7" s="1">
        <v>4000</v>
      </c>
      <c r="B7" s="1">
        <v>38</v>
      </c>
    </row>
    <row r="8" spans="1:2" x14ac:dyDescent="0.3">
      <c r="A8" s="1">
        <v>4500</v>
      </c>
      <c r="B8" s="1">
        <v>39</v>
      </c>
    </row>
    <row r="9" spans="1:2" x14ac:dyDescent="0.3">
      <c r="A9" s="1">
        <v>5000</v>
      </c>
      <c r="B9" s="1">
        <v>36</v>
      </c>
    </row>
    <row r="10" spans="1:2" x14ac:dyDescent="0.3">
      <c r="A10" s="1">
        <v>5500</v>
      </c>
      <c r="B10" s="1">
        <v>37</v>
      </c>
    </row>
    <row r="11" spans="1:2" x14ac:dyDescent="0.3">
      <c r="A11" s="1">
        <v>6000</v>
      </c>
      <c r="B11" s="1">
        <v>35</v>
      </c>
    </row>
    <row r="12" spans="1:2" x14ac:dyDescent="0.3">
      <c r="A12" s="1">
        <v>6500</v>
      </c>
      <c r="B12" s="1">
        <v>37</v>
      </c>
    </row>
    <row r="13" spans="1:2" x14ac:dyDescent="0.3">
      <c r="A13" s="1">
        <v>7000</v>
      </c>
      <c r="B13" s="1">
        <v>39.5</v>
      </c>
    </row>
    <row r="14" spans="1:2" x14ac:dyDescent="0.3">
      <c r="A14" s="1">
        <v>7500</v>
      </c>
      <c r="B14" s="1">
        <v>39</v>
      </c>
    </row>
    <row r="15" spans="1:2" x14ac:dyDescent="0.3">
      <c r="A15" s="1">
        <v>8000</v>
      </c>
      <c r="B15" s="1">
        <v>38</v>
      </c>
    </row>
    <row r="16" spans="1:2" x14ac:dyDescent="0.3">
      <c r="A16" s="1">
        <v>8500</v>
      </c>
      <c r="B16" s="1">
        <v>37</v>
      </c>
    </row>
    <row r="17" spans="1:2" x14ac:dyDescent="0.3">
      <c r="A17" s="1">
        <v>9000</v>
      </c>
      <c r="B17" s="1">
        <v>36</v>
      </c>
    </row>
    <row r="18" spans="1:2" x14ac:dyDescent="0.3">
      <c r="A18" s="1">
        <v>9500</v>
      </c>
      <c r="B18" s="1">
        <v>35</v>
      </c>
    </row>
    <row r="19" spans="1:2" x14ac:dyDescent="0.3">
      <c r="A19" s="1">
        <v>10000</v>
      </c>
      <c r="B19" s="1">
        <v>34</v>
      </c>
    </row>
    <row r="20" spans="1:2" x14ac:dyDescent="0.3">
      <c r="A20">
        <v>10500</v>
      </c>
      <c r="B20">
        <v>32</v>
      </c>
    </row>
    <row r="21" spans="1:2" x14ac:dyDescent="0.3">
      <c r="A21">
        <v>11000</v>
      </c>
      <c r="B21">
        <v>28</v>
      </c>
    </row>
    <row r="22" spans="1:2" x14ac:dyDescent="0.3">
      <c r="A22">
        <v>11500</v>
      </c>
      <c r="B22">
        <v>23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Info</vt:lpstr>
      <vt:lpstr>Torque Curve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Maurice Nayman</cp:lastModifiedBy>
  <dcterms:created xsi:type="dcterms:W3CDTF">2020-03-24T14:25:54Z</dcterms:created>
  <dcterms:modified xsi:type="dcterms:W3CDTF">2022-02-20T15:40:00Z</dcterms:modified>
</cp:coreProperties>
</file>