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\Desktop\Code\08-18强势板块分析\"/>
    </mc:Choice>
  </mc:AlternateContent>
  <bookViews>
    <workbookView xWindow="0" yWindow="0" windowWidth="21570" windowHeight="8145"/>
  </bookViews>
  <sheets>
    <sheet name="Sheet1" sheetId="1" r:id="rId1"/>
    <sheet name="Sheet2" sheetId="2" r:id="rId2"/>
  </sheets>
  <externalReferences>
    <externalReference r:id="rId3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2" l="1"/>
  <c r="C9" i="2"/>
  <c r="C25" i="1"/>
  <c r="C10" i="1"/>
  <c r="C20" i="2"/>
  <c r="C4" i="2"/>
  <c r="C2" i="1"/>
  <c r="C43" i="2"/>
  <c r="C42" i="2"/>
  <c r="C39" i="2"/>
  <c r="C30" i="2"/>
  <c r="E28" i="2"/>
  <c r="C10" i="2"/>
  <c r="C41" i="1"/>
  <c r="C36" i="1"/>
  <c r="C33" i="1"/>
  <c r="C29" i="1"/>
  <c r="C26" i="1"/>
  <c r="C18" i="1"/>
  <c r="C14" i="1"/>
  <c r="C46" i="2"/>
  <c r="C45" i="2"/>
  <c r="C44" i="2"/>
  <c r="C41" i="2"/>
  <c r="C40" i="2"/>
  <c r="C35" i="2"/>
  <c r="C33" i="2"/>
  <c r="C19" i="2"/>
  <c r="C18" i="2"/>
  <c r="C15" i="2"/>
  <c r="C14" i="2"/>
  <c r="C12" i="2"/>
  <c r="C11" i="2"/>
  <c r="C8" i="2"/>
  <c r="C6" i="2"/>
  <c r="C5" i="2"/>
  <c r="C42" i="1"/>
  <c r="C39" i="1"/>
  <c r="C38" i="1"/>
  <c r="C37" i="1"/>
  <c r="C35" i="1"/>
  <c r="C34" i="1"/>
  <c r="C31" i="1"/>
  <c r="C30" i="1"/>
  <c r="C27" i="1"/>
  <c r="E24" i="1"/>
  <c r="C21" i="1"/>
  <c r="C20" i="1"/>
  <c r="C19" i="1"/>
  <c r="C16" i="1"/>
  <c r="C15" i="1"/>
  <c r="C11" i="1"/>
  <c r="C7" i="1"/>
  <c r="C6" i="1"/>
  <c r="C4" i="1"/>
  <c r="C3" i="1"/>
  <c r="E2" i="1"/>
  <c r="C47" i="2"/>
  <c r="C38" i="2"/>
  <c r="C37" i="2"/>
  <c r="C36" i="2"/>
  <c r="C34" i="2"/>
  <c r="C31" i="2"/>
  <c r="C29" i="2"/>
  <c r="C28" i="2"/>
  <c r="C21" i="2"/>
  <c r="C17" i="2"/>
  <c r="C16" i="2"/>
  <c r="C13" i="2"/>
  <c r="C7" i="2"/>
  <c r="C3" i="2"/>
  <c r="E2" i="2"/>
  <c r="C2" i="2"/>
  <c r="C43" i="1"/>
  <c r="C40" i="1"/>
  <c r="C32" i="1"/>
  <c r="C28" i="1"/>
  <c r="C24" i="1"/>
  <c r="C17" i="1"/>
  <c r="C13" i="1"/>
  <c r="C12" i="1"/>
  <c r="C9" i="1"/>
  <c r="C8" i="1"/>
  <c r="C5" i="1"/>
</calcChain>
</file>

<file path=xl/comments1.xml><?xml version="1.0" encoding="utf-8"?>
<comments xmlns="http://schemas.openxmlformats.org/spreadsheetml/2006/main">
  <authors>
    <author>Windows 用户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E24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>
  <authors>
    <author>Windows 用户</author>
  </authors>
  <commentLis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B2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F2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L2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Q2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<sst xmlns="http://schemas.openxmlformats.org/spreadsheetml/2006/main" count="97" uniqueCount="49">
  <si>
    <t>yoy_tr</t>
  </si>
  <si>
    <r>
      <rPr>
        <sz val="9"/>
        <color theme="1"/>
        <rFont val="宋体"/>
        <family val="2"/>
        <charset val="134"/>
      </rPr>
      <t>营业总收入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同比增长率</t>
    </r>
    <r>
      <rPr>
        <sz val="9"/>
        <color theme="1"/>
        <rFont val="Arial"/>
        <family val="2"/>
      </rPr>
      <t>)</t>
    </r>
  </si>
  <si>
    <t>日期</t>
  </si>
  <si>
    <t>Date</t>
  </si>
  <si>
    <r>
      <rPr>
        <sz val="9"/>
        <color theme="1"/>
        <rFont val="宋体"/>
        <family val="2"/>
        <charset val="134"/>
      </rPr>
      <t>日期</t>
    </r>
  </si>
  <si>
    <t>yoynetprofit</t>
  </si>
  <si>
    <r>
      <rPr>
        <sz val="9"/>
        <color theme="1"/>
        <rFont val="宋体"/>
        <family val="2"/>
        <charset val="134"/>
      </rPr>
      <t>归属母公司股东的净利润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</rPr>
      <t>同比增长率</t>
    </r>
    <r>
      <rPr>
        <sz val="9"/>
        <color theme="1"/>
        <rFont val="Arial"/>
        <family val="2"/>
      </rPr>
      <t>)</t>
    </r>
  </si>
  <si>
    <t>600209.SH</t>
  </si>
  <si>
    <t>000671.SZ</t>
  </si>
  <si>
    <t>600217.SH</t>
  </si>
  <si>
    <t>002456.SZ</t>
  </si>
  <si>
    <t>002490.SZ</t>
  </si>
  <si>
    <t>600228.SH</t>
  </si>
  <si>
    <t>600800.SH</t>
  </si>
  <si>
    <t>000007.SZ</t>
  </si>
  <si>
    <t>600113.SH</t>
  </si>
  <si>
    <t>600230.SH</t>
  </si>
  <si>
    <t>600149.SH</t>
  </si>
  <si>
    <t>300090.SZ</t>
  </si>
  <si>
    <t>000737.SZ</t>
  </si>
  <si>
    <t>002294.SZ</t>
  </si>
  <si>
    <t>000531.SZ</t>
  </si>
  <si>
    <t>000631.SZ</t>
  </si>
  <si>
    <t>002081.SZ</t>
  </si>
  <si>
    <t>600109.SH</t>
  </si>
  <si>
    <t>002221.SZ</t>
  </si>
  <si>
    <t>600559.SH</t>
  </si>
  <si>
    <t>300253.SZ</t>
  </si>
  <si>
    <t>300107.SZ</t>
  </si>
  <si>
    <t>300584.SZ</t>
  </si>
  <si>
    <t>300487.SZ</t>
  </si>
  <si>
    <t>000735.SZ</t>
  </si>
  <si>
    <t>300601.SZ</t>
  </si>
  <si>
    <t>600596.SH</t>
  </si>
  <si>
    <t>300653.SZ</t>
  </si>
  <si>
    <t>300571.SZ</t>
  </si>
  <si>
    <t>300705.SZ</t>
  </si>
  <si>
    <t>300168.SZ</t>
  </si>
  <si>
    <t>300348.SZ</t>
  </si>
  <si>
    <t>600810.SH</t>
  </si>
  <si>
    <t>000860.SZ</t>
  </si>
  <si>
    <t>300647.SZ</t>
  </si>
  <si>
    <t>603039.SH</t>
  </si>
  <si>
    <t>002903.SZ</t>
  </si>
  <si>
    <t>600436.SH</t>
  </si>
  <si>
    <t>002907.SZ</t>
  </si>
  <si>
    <t>002563.SZ</t>
  </si>
  <si>
    <r>
      <rPr>
        <sz val="9"/>
        <color theme="1"/>
        <rFont val="宋体"/>
        <family val="2"/>
        <charset val="134"/>
        <scheme val="minor"/>
      </rPr>
      <t>营业总收入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2"/>
        <charset val="134"/>
        <scheme val="minor"/>
      </rPr>
      <t>同比增长率</t>
    </r>
    <r>
      <rPr>
        <sz val="9"/>
        <color theme="1"/>
        <rFont val="Arial"/>
        <family val="2"/>
      </rPr>
      <t>)</t>
    </r>
  </si>
  <si>
    <t>000625.SZ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</si>
</sst>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0.000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rgb="FF00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13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0" fontId="0" fillId="0" borderId="0" xfId="0">
      <alignment vertical="center"/>
    </xf>
    <xf numFmtId="177" fontId="2" fillId="0" borderId="0" xfId="0" applyNumberFormat="1" applyFont="1" applyAlignment="1">
      <alignment horizontal="right" vertical="center"/>
    </xf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2" fillId="0" borderId="0" xfId="0" applyNumberFormat="1" applyFont="1" applyAlignment="1">
      <alignment horizontal="right" vertical="center"/>
    </xf>
    <xf numFmtId="0" fontId="7" fillId="0" borderId="1" xfId="1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abSelected="1" zoomScaleNormal="100" workbookViewId="0">
      <selection activeCell="I28" sqref="I28"/>
    </sheetView>
  </sheetViews>
  <sheetFormatPr defaultRowHeight="13.5"/>
  <cols>
    <col min="4" max="4" width="12" bestFit="1" customWidth="1"/>
    <col min="5" max="14" width="11.625" bestFit="1" customWidth="1"/>
  </cols>
  <sheetData>
    <row r="1" spans="1:14">
      <c r="C1" s="1" t="s">
        <v>4</v>
      </c>
      <c r="D1" s="1" t="s">
        <v>3</v>
      </c>
      <c r="E1" s="2">
        <v>39813</v>
      </c>
      <c r="F1" s="2">
        <v>40178</v>
      </c>
      <c r="G1" s="2">
        <v>40543</v>
      </c>
      <c r="H1" s="2">
        <v>40908</v>
      </c>
      <c r="I1" s="2">
        <v>41274</v>
      </c>
      <c r="J1" s="2">
        <v>41639</v>
      </c>
      <c r="K1" s="2">
        <v>42004</v>
      </c>
      <c r="L1" s="2">
        <v>42369</v>
      </c>
      <c r="M1" s="2">
        <v>42735</v>
      </c>
      <c r="N1" s="2">
        <v>43100</v>
      </c>
    </row>
    <row r="2" spans="1:14">
      <c r="A2" s="1" t="s">
        <v>1</v>
      </c>
      <c r="B2" s="1" t="s">
        <v>0</v>
      </c>
      <c r="C2" s="1" t="str">
        <f>[1]!WSS(D2,"sec_name","ShowCodes=N","cols=1;rows=1")</f>
        <v>*ST罗顿</v>
      </c>
      <c r="D2" s="11" t="s">
        <v>7</v>
      </c>
      <c r="E2" s="10">
        <f>[1]!WSD(D2:D21,B2,"2008-12-31","","Per=FY","Days=Alldays","TradingCalendar=SSE","rptType=1","Direction=V","ShowParams=Y","cols=10;rows=20")</f>
        <v>-42.630600000000001</v>
      </c>
      <c r="F2" s="10">
        <v>-25.166799999999999</v>
      </c>
      <c r="G2" s="10">
        <v>10.535</v>
      </c>
      <c r="H2" s="10">
        <v>24.165400000000002</v>
      </c>
      <c r="I2" s="10">
        <v>37.023899999999998</v>
      </c>
      <c r="J2" s="10">
        <v>-38.885599999999997</v>
      </c>
      <c r="K2" s="10">
        <v>-0.83819999999999995</v>
      </c>
      <c r="L2" s="10">
        <v>-45.689900000000002</v>
      </c>
      <c r="M2" s="10">
        <v>39.718400000000003</v>
      </c>
      <c r="N2" s="10">
        <v>-2.1153</v>
      </c>
    </row>
    <row r="3" spans="1:14">
      <c r="C3" s="1" t="str">
        <f>[1]!WSS(D3,"sec_name","ShowCodes=N","cols=1;rows=1")</f>
        <v>阳光城</v>
      </c>
      <c r="D3" s="11" t="s">
        <v>8</v>
      </c>
      <c r="E3" s="10">
        <v>39.405500000000004</v>
      </c>
      <c r="F3" s="10">
        <v>165.88399999999999</v>
      </c>
      <c r="G3" s="10">
        <v>43.415999999999997</v>
      </c>
      <c r="H3" s="10">
        <v>0.8407</v>
      </c>
      <c r="I3" s="10">
        <v>68.876900000000006</v>
      </c>
      <c r="J3" s="10">
        <v>36.531799999999997</v>
      </c>
      <c r="K3" s="10">
        <v>86.644000000000005</v>
      </c>
      <c r="L3" s="10">
        <v>61.075000000000003</v>
      </c>
      <c r="M3" s="10">
        <v>-12.4305</v>
      </c>
      <c r="N3" s="10">
        <v>69.216700000000003</v>
      </c>
    </row>
    <row r="4" spans="1:14">
      <c r="C4" s="1" t="str">
        <f>[1]!WSS(D4,"sec_name","ShowCodes=N","cols=1;rows=1")</f>
        <v>中再资环</v>
      </c>
      <c r="D4" s="11" t="s">
        <v>9</v>
      </c>
      <c r="E4" s="10">
        <v>-3.5436000000000001</v>
      </c>
      <c r="F4" s="10">
        <v>-14.625500000000001</v>
      </c>
      <c r="G4" s="10">
        <v>44.108699999999999</v>
      </c>
      <c r="H4" s="10">
        <v>-32.786299999999997</v>
      </c>
      <c r="I4" s="10">
        <v>33.502899999999997</v>
      </c>
      <c r="J4" s="10">
        <v>4.9165999999999999</v>
      </c>
      <c r="K4" s="10">
        <v>-15.4603</v>
      </c>
      <c r="L4" s="10">
        <v>7.1886000000000001</v>
      </c>
      <c r="M4" s="10">
        <v>-11.427199999999999</v>
      </c>
      <c r="N4" s="10">
        <v>60.001300000000001</v>
      </c>
    </row>
    <row r="5" spans="1:14">
      <c r="C5" s="1" t="str">
        <f>[1]!WSS(D5,"sec_name","ShowCodes=N","cols=1;rows=1")</f>
        <v>欧菲科技</v>
      </c>
      <c r="D5" s="11" t="s">
        <v>10</v>
      </c>
      <c r="E5" s="10">
        <v>50.337499999999999</v>
      </c>
      <c r="F5" s="10">
        <v>61.6496</v>
      </c>
      <c r="G5" s="10">
        <v>65.775700000000001</v>
      </c>
      <c r="H5" s="10">
        <v>101.4324</v>
      </c>
      <c r="I5" s="10">
        <v>215.75049999999999</v>
      </c>
      <c r="J5" s="10">
        <v>131.4957</v>
      </c>
      <c r="K5" s="10">
        <v>114.0496</v>
      </c>
      <c r="L5" s="10">
        <v>-5.3288000000000002</v>
      </c>
      <c r="M5" s="10">
        <v>44.592700000000001</v>
      </c>
      <c r="N5" s="10">
        <v>26.3385</v>
      </c>
    </row>
    <row r="6" spans="1:14">
      <c r="C6" s="1" t="str">
        <f>[1]!WSS(D6,"sec_name","ShowCodes=N","cols=1;rows=1")</f>
        <v>山东墨龙</v>
      </c>
      <c r="D6" s="11" t="s">
        <v>11</v>
      </c>
      <c r="E6" s="10">
        <v>54.9619</v>
      </c>
      <c r="F6" s="10">
        <v>-26.127199999999998</v>
      </c>
      <c r="G6" s="10">
        <v>30.2742</v>
      </c>
      <c r="H6" s="10">
        <v>1.2865</v>
      </c>
      <c r="I6" s="10">
        <v>7.7910000000000004</v>
      </c>
      <c r="J6" s="10">
        <v>-23.035699999999999</v>
      </c>
      <c r="K6" s="10">
        <v>11.006399999999999</v>
      </c>
      <c r="L6" s="10">
        <v>-36.009</v>
      </c>
      <c r="M6" s="10">
        <v>-5.1303000000000001</v>
      </c>
      <c r="N6" s="10">
        <v>93.663499999999999</v>
      </c>
    </row>
    <row r="7" spans="1:14">
      <c r="C7" s="1" t="str">
        <f>[1]!WSS(D7,"sec_name","ShowCodes=N","cols=1;rows=1")</f>
        <v>ST昌九</v>
      </c>
      <c r="D7" s="11" t="s">
        <v>12</v>
      </c>
      <c r="E7" s="10">
        <v>2.1956000000000002</v>
      </c>
      <c r="F7" s="10">
        <v>-36.1616</v>
      </c>
      <c r="G7" s="10">
        <v>34.427900000000001</v>
      </c>
      <c r="H7" s="10">
        <v>5.5157999999999996</v>
      </c>
      <c r="I7" s="10">
        <v>-21.269500000000001</v>
      </c>
      <c r="J7" s="10">
        <v>-6.1852999999999998</v>
      </c>
      <c r="K7" s="10">
        <v>0.85109999999999997</v>
      </c>
      <c r="L7" s="10">
        <v>-25.274000000000001</v>
      </c>
      <c r="M7" s="10">
        <v>-20.037700000000001</v>
      </c>
      <c r="N7" s="10">
        <v>27.561699999999998</v>
      </c>
    </row>
    <row r="8" spans="1:14">
      <c r="C8" s="1" t="str">
        <f>[1]!WSS(D8,"sec_name","ShowCodes=N","cols=1;rows=1")</f>
        <v>天津磁卡</v>
      </c>
      <c r="D8" s="11" t="s">
        <v>13</v>
      </c>
      <c r="E8" s="10">
        <v>11.2873</v>
      </c>
      <c r="F8" s="10">
        <v>-16.5549</v>
      </c>
      <c r="G8" s="10">
        <v>20.272099999999998</v>
      </c>
      <c r="H8" s="10">
        <v>6.4748999999999999</v>
      </c>
      <c r="I8" s="10">
        <v>-39.005099999999999</v>
      </c>
      <c r="J8" s="10">
        <v>26.5809</v>
      </c>
      <c r="K8" s="10">
        <v>-15.7059</v>
      </c>
      <c r="L8" s="10">
        <v>-13.5886</v>
      </c>
      <c r="M8" s="10">
        <v>0.28110000000000002</v>
      </c>
      <c r="N8" s="10">
        <v>6.7629000000000001</v>
      </c>
    </row>
    <row r="9" spans="1:14">
      <c r="C9" s="1" t="str">
        <f>[1]!WSS(D9,"sec_name","ShowCodes=N","cols=1;rows=1")</f>
        <v>全新好</v>
      </c>
      <c r="D9" s="11" t="s">
        <v>14</v>
      </c>
      <c r="E9" s="10">
        <v>-14.202199999999999</v>
      </c>
      <c r="F9" s="10">
        <v>-16.151199999999999</v>
      </c>
      <c r="G9" s="10">
        <v>7.4869000000000003</v>
      </c>
      <c r="H9" s="10">
        <v>15.3864</v>
      </c>
      <c r="I9" s="10">
        <v>89.104799999999997</v>
      </c>
      <c r="J9" s="10">
        <v>-31.444600000000001</v>
      </c>
      <c r="K9" s="10">
        <v>-7.5814000000000004</v>
      </c>
      <c r="L9" s="10">
        <v>-50.044199999999996</v>
      </c>
      <c r="M9" s="10">
        <v>-60.7318</v>
      </c>
      <c r="N9" s="10">
        <v>2.0165000000000002</v>
      </c>
    </row>
    <row r="10" spans="1:14">
      <c r="C10" s="1" t="str">
        <f>[1]!WSS(D10,"sec_name","ShowCodes=N","cols=1;rows=1")</f>
        <v>浙江东日</v>
      </c>
      <c r="D10" s="11" t="s">
        <v>15</v>
      </c>
      <c r="E10" s="10">
        <v>73.671599999999998</v>
      </c>
      <c r="F10" s="10">
        <v>9.3824000000000005</v>
      </c>
      <c r="G10" s="10">
        <v>38.343000000000004</v>
      </c>
      <c r="H10" s="10">
        <v>128.9905</v>
      </c>
      <c r="I10" s="10">
        <v>-57.248699999999999</v>
      </c>
      <c r="J10" s="10">
        <v>12.446400000000001</v>
      </c>
      <c r="K10" s="10">
        <v>28.1907</v>
      </c>
      <c r="L10" s="10">
        <v>36.144300000000001</v>
      </c>
      <c r="M10" s="10">
        <v>-63.782299999999999</v>
      </c>
      <c r="N10" s="10">
        <v>-2.2040999999999999</v>
      </c>
    </row>
    <row r="11" spans="1:14">
      <c r="C11" s="1" t="str">
        <f>[1]!WSS(D11,"sec_name","ShowCodes=N","cols=1;rows=1")</f>
        <v>沧州大化</v>
      </c>
      <c r="D11" s="11" t="s">
        <v>16</v>
      </c>
      <c r="E11" s="10">
        <v>34.569099999999999</v>
      </c>
      <c r="F11" s="10">
        <v>-12.9747</v>
      </c>
      <c r="G11" s="10">
        <v>46.9251</v>
      </c>
      <c r="H11" s="10">
        <v>6.0199999999999997E-2</v>
      </c>
      <c r="I11" s="10">
        <v>29.779900000000001</v>
      </c>
      <c r="J11" s="10">
        <v>3.2515000000000001</v>
      </c>
      <c r="K11" s="10">
        <v>-10.7431</v>
      </c>
      <c r="L11" s="10">
        <v>-42.412199999999999</v>
      </c>
      <c r="M11" s="10">
        <v>64.055599999999998</v>
      </c>
      <c r="N11" s="10">
        <v>50.0456</v>
      </c>
    </row>
    <row r="12" spans="1:14">
      <c r="C12" s="1" t="str">
        <f>[1]!WSS(D12,"sec_name","ShowCodes=N","cols=1;rows=1")</f>
        <v>ST坊展</v>
      </c>
      <c r="D12" s="11" t="s">
        <v>17</v>
      </c>
      <c r="E12" s="10">
        <v>-33.188699999999997</v>
      </c>
      <c r="F12" s="10">
        <v>13.2605</v>
      </c>
      <c r="G12" s="10">
        <v>-68.630799999999994</v>
      </c>
      <c r="H12" s="10">
        <v>9.5302000000000007</v>
      </c>
      <c r="I12" s="10">
        <v>303.78949999999998</v>
      </c>
      <c r="J12" s="10">
        <v>94.564400000000006</v>
      </c>
      <c r="K12" s="10">
        <v>-23.135999999999999</v>
      </c>
      <c r="L12" s="10">
        <v>-70.418400000000005</v>
      </c>
      <c r="M12" s="10">
        <v>40.666800000000002</v>
      </c>
      <c r="N12" s="10">
        <v>209.041</v>
      </c>
    </row>
    <row r="13" spans="1:14">
      <c r="C13" s="1" t="str">
        <f>[1]!WSS(D13,"sec_name","ShowCodes=N","cols=1;rows=1")</f>
        <v>盛运环保</v>
      </c>
      <c r="D13" s="11" t="s">
        <v>18</v>
      </c>
      <c r="E13" s="10">
        <v>61.402799999999999</v>
      </c>
      <c r="F13" s="10">
        <v>43.919699999999999</v>
      </c>
      <c r="G13" s="10">
        <v>35.052</v>
      </c>
      <c r="H13" s="10">
        <v>56.808100000000003</v>
      </c>
      <c r="I13" s="10">
        <v>27.599799999999998</v>
      </c>
      <c r="J13" s="10">
        <v>37.859299999999998</v>
      </c>
      <c r="K13" s="10">
        <v>3.4243000000000001</v>
      </c>
      <c r="L13" s="10">
        <v>35.548699999999997</v>
      </c>
      <c r="M13" s="10">
        <v>-4.1420000000000003</v>
      </c>
      <c r="N13" s="10">
        <v>-13.646800000000001</v>
      </c>
    </row>
    <row r="14" spans="1:14">
      <c r="C14" s="1" t="str">
        <f>[1]!WSS(D14,"sec_name","ShowCodes=N","cols=1;rows=1")</f>
        <v>*ST南风</v>
      </c>
      <c r="D14" s="11" t="s">
        <v>19</v>
      </c>
      <c r="E14" s="10">
        <v>-4.0650000000000004</v>
      </c>
      <c r="F14" s="10">
        <v>-19.1082</v>
      </c>
      <c r="G14" s="10">
        <v>15.8895</v>
      </c>
      <c r="H14" s="10">
        <v>7.5724</v>
      </c>
      <c r="I14" s="10">
        <v>-13.652100000000001</v>
      </c>
      <c r="J14" s="10">
        <v>6.7590000000000003</v>
      </c>
      <c r="K14" s="10">
        <v>-8.2711000000000006</v>
      </c>
      <c r="L14" s="10">
        <v>-14.5745</v>
      </c>
      <c r="M14" s="10">
        <v>-0.77139999999999997</v>
      </c>
      <c r="N14" s="10">
        <v>-12.2957</v>
      </c>
    </row>
    <row r="15" spans="1:14">
      <c r="C15" s="1" t="str">
        <f>[1]!WSS(D15,"sec_name","ShowCodes=N","cols=1;rows=1")</f>
        <v>信立泰</v>
      </c>
      <c r="D15" s="11" t="s">
        <v>20</v>
      </c>
      <c r="E15" s="10">
        <v>50.863500000000002</v>
      </c>
      <c r="F15" s="10">
        <v>61.162100000000002</v>
      </c>
      <c r="G15" s="10">
        <v>52.750799999999998</v>
      </c>
      <c r="H15" s="10">
        <v>13.6479</v>
      </c>
      <c r="I15" s="10">
        <v>24.0017</v>
      </c>
      <c r="J15" s="10">
        <v>27.262699999999999</v>
      </c>
      <c r="K15" s="10">
        <v>23.852399999999999</v>
      </c>
      <c r="L15" s="10">
        <v>20.642399999999999</v>
      </c>
      <c r="M15" s="10">
        <v>10.2308</v>
      </c>
      <c r="N15" s="10">
        <v>8.3550000000000004</v>
      </c>
    </row>
    <row r="16" spans="1:14">
      <c r="C16" s="1" t="str">
        <f>[1]!WSS(D16,"sec_name","ShowCodes=N","cols=1;rows=1")</f>
        <v>穗恒运A</v>
      </c>
      <c r="D16" s="11" t="s">
        <v>21</v>
      </c>
      <c r="E16" s="10">
        <v>29.400600000000001</v>
      </c>
      <c r="F16" s="10">
        <v>2.7887</v>
      </c>
      <c r="G16" s="10">
        <v>4.3451000000000004</v>
      </c>
      <c r="H16" s="10">
        <v>10.599500000000001</v>
      </c>
      <c r="I16" s="10">
        <v>-5.7191999999999998</v>
      </c>
      <c r="J16" s="10">
        <v>4.3475999999999999</v>
      </c>
      <c r="K16" s="10">
        <v>33.951599999999999</v>
      </c>
      <c r="L16" s="10">
        <v>-49.346699999999998</v>
      </c>
      <c r="M16" s="10">
        <v>18.394100000000002</v>
      </c>
      <c r="N16" s="10">
        <v>12.5222</v>
      </c>
    </row>
    <row r="17" spans="1:14">
      <c r="C17" s="1" t="str">
        <f>[1]!WSS(D17,"sec_name","ShowCodes=N","cols=1;rows=1")</f>
        <v>顺发恒业</v>
      </c>
      <c r="D17" s="11" t="s">
        <v>22</v>
      </c>
      <c r="E17" s="10"/>
      <c r="F17" s="10">
        <v>-31.7075</v>
      </c>
      <c r="G17" s="10">
        <v>16.6386</v>
      </c>
      <c r="H17" s="10">
        <v>14.400499999999999</v>
      </c>
      <c r="I17" s="10">
        <v>28.248799999999999</v>
      </c>
      <c r="J17" s="10">
        <v>1.5161</v>
      </c>
      <c r="K17" s="10">
        <v>74.742699999999999</v>
      </c>
      <c r="L17" s="10">
        <v>-29.199000000000002</v>
      </c>
      <c r="M17" s="10">
        <v>4.6401000000000003</v>
      </c>
      <c r="N17" s="10">
        <v>83.799400000000006</v>
      </c>
    </row>
    <row r="18" spans="1:14">
      <c r="C18" s="1" t="str">
        <f>[1]!WSS(D18,"sec_name","ShowCodes=N","cols=1;rows=1")</f>
        <v>金螳螂</v>
      </c>
      <c r="D18" s="11" t="s">
        <v>23</v>
      </c>
      <c r="E18" s="10">
        <v>-3.6278000000000001</v>
      </c>
      <c r="F18" s="10">
        <v>23.0395</v>
      </c>
      <c r="G18" s="10">
        <v>61.671599999999998</v>
      </c>
      <c r="H18" s="10">
        <v>52.804299999999998</v>
      </c>
      <c r="I18" s="10">
        <v>37.420499999999997</v>
      </c>
      <c r="J18" s="10">
        <v>32.081400000000002</v>
      </c>
      <c r="K18" s="10">
        <v>12.3508</v>
      </c>
      <c r="L18" s="10">
        <v>-9.8338999999999999</v>
      </c>
      <c r="M18" s="10">
        <v>5.0743</v>
      </c>
      <c r="N18" s="10">
        <v>7.1208999999999998</v>
      </c>
    </row>
    <row r="19" spans="1:14">
      <c r="C19" s="1" t="str">
        <f>[1]!WSS(D19,"sec_name","ShowCodes=N","cols=1;rows=1")</f>
        <v>国金证券</v>
      </c>
      <c r="D19" s="11" t="s">
        <v>24</v>
      </c>
      <c r="E19" s="10">
        <v>-1.3466</v>
      </c>
      <c r="F19" s="10">
        <v>-5.9226000000000001</v>
      </c>
      <c r="G19" s="10">
        <v>16.253</v>
      </c>
      <c r="H19" s="10">
        <v>-34.346400000000003</v>
      </c>
      <c r="I19" s="10">
        <v>42.105699999999999</v>
      </c>
      <c r="J19" s="10">
        <v>0.82779999999999998</v>
      </c>
      <c r="K19" s="10">
        <v>76.019599999999997</v>
      </c>
      <c r="L19" s="10">
        <v>147.9479</v>
      </c>
      <c r="M19" s="10">
        <v>-30.7773</v>
      </c>
      <c r="N19" s="10">
        <v>-6.0125999999999999</v>
      </c>
    </row>
    <row r="20" spans="1:14">
      <c r="C20" s="1" t="str">
        <f>[1]!WSS(D20,"sec_name","ShowCodes=N","cols=1;rows=1")</f>
        <v>东华能源</v>
      </c>
      <c r="D20" s="11" t="s">
        <v>25</v>
      </c>
      <c r="E20" s="10">
        <v>26.167999999999999</v>
      </c>
      <c r="F20" s="10">
        <v>43.964500000000001</v>
      </c>
      <c r="G20" s="10">
        <v>-5.0220000000000002</v>
      </c>
      <c r="H20" s="10">
        <v>53.985599999999998</v>
      </c>
      <c r="I20" s="10">
        <v>53.615499999999997</v>
      </c>
      <c r="J20" s="10">
        <v>72.409400000000005</v>
      </c>
      <c r="K20" s="10">
        <v>41.677900000000001</v>
      </c>
      <c r="L20" s="10">
        <v>29.154699999999998</v>
      </c>
      <c r="M20" s="10">
        <v>16.161100000000001</v>
      </c>
      <c r="N20" s="10">
        <v>63.595599999999997</v>
      </c>
    </row>
    <row r="21" spans="1:14">
      <c r="C21" s="1" t="str">
        <f>[1]!WSS(D21,"sec_name","ShowCodes=N","cols=1;rows=1")</f>
        <v>老白干酒</v>
      </c>
      <c r="D21" s="11" t="s">
        <v>26</v>
      </c>
      <c r="E21" s="10">
        <v>30.354099999999999</v>
      </c>
      <c r="F21" s="10">
        <v>55.375900000000001</v>
      </c>
      <c r="G21" s="10">
        <v>24.715499999999999</v>
      </c>
      <c r="H21" s="10">
        <v>21.237300000000001</v>
      </c>
      <c r="I21" s="10">
        <v>17.866299999999999</v>
      </c>
      <c r="J21" s="10">
        <v>8.1880000000000006</v>
      </c>
      <c r="K21" s="10">
        <v>16.999600000000001</v>
      </c>
      <c r="L21" s="10">
        <v>10.745900000000001</v>
      </c>
      <c r="M21" s="10">
        <v>4.3894000000000002</v>
      </c>
      <c r="N21" s="10">
        <v>3.9630999999999998</v>
      </c>
    </row>
    <row r="22" spans="1:14">
      <c r="D22" s="11" t="s">
        <v>48</v>
      </c>
    </row>
    <row r="23" spans="1:14">
      <c r="C23" s="1" t="s">
        <v>4</v>
      </c>
      <c r="D23" s="1" t="s">
        <v>3</v>
      </c>
      <c r="E23" s="2">
        <v>39813</v>
      </c>
      <c r="F23" s="2">
        <v>40178</v>
      </c>
      <c r="G23" s="2">
        <v>40543</v>
      </c>
      <c r="H23" s="2">
        <v>40908</v>
      </c>
      <c r="I23" s="2">
        <v>41274</v>
      </c>
      <c r="J23" s="2">
        <v>41639</v>
      </c>
      <c r="K23" s="2">
        <v>42004</v>
      </c>
      <c r="L23" s="2">
        <v>42369</v>
      </c>
      <c r="M23" s="2">
        <v>42735</v>
      </c>
      <c r="N23" s="2">
        <v>43100</v>
      </c>
    </row>
    <row r="24" spans="1:14">
      <c r="A24" s="1" t="s">
        <v>6</v>
      </c>
      <c r="B24" s="1" t="s">
        <v>5</v>
      </c>
      <c r="C24" s="1" t="str">
        <f>[1]!WSS(D24,"sec_name","ShowCodes=N","cols=1;rows=1")</f>
        <v>*ST罗顿</v>
      </c>
      <c r="D24" s="12" t="s">
        <v>7</v>
      </c>
      <c r="E24" s="10">
        <f>[1]!WSD(D24:D43,B24,"2008-12-31","","Per=FY","Days=Alldays","TradingCalendar=SSE","rptType=1","Direction=V","ShowParams=Y","cols=10;rows=20")</f>
        <v>-376.42790000000002</v>
      </c>
      <c r="F24" s="10">
        <v>4.0477999999999996</v>
      </c>
      <c r="G24" s="10">
        <v>151.89949999999999</v>
      </c>
      <c r="H24" s="10">
        <v>-29.819900000000001</v>
      </c>
      <c r="I24" s="10">
        <v>-88.215699999999998</v>
      </c>
      <c r="J24" s="10">
        <v>-1595.6405</v>
      </c>
      <c r="K24" s="10">
        <v>139.7585</v>
      </c>
      <c r="L24" s="10">
        <v>-72.837599999999995</v>
      </c>
      <c r="M24" s="10">
        <v>-1925.6103000000001</v>
      </c>
      <c r="N24" s="10">
        <v>0.72489999999999999</v>
      </c>
    </row>
    <row r="25" spans="1:14">
      <c r="C25" s="1" t="str">
        <f>[1]!WSS(D25,"sec_name","ShowCodes=N","cols=1;rows=1")</f>
        <v>阳光城</v>
      </c>
      <c r="D25" s="12" t="s">
        <v>8</v>
      </c>
      <c r="E25" s="10">
        <v>256.88189999999997</v>
      </c>
      <c r="F25" s="10">
        <v>200.93549999999999</v>
      </c>
      <c r="G25" s="10">
        <v>209.21899999999999</v>
      </c>
      <c r="H25" s="10">
        <v>-44.310200000000002</v>
      </c>
      <c r="I25" s="10">
        <v>78.854500000000002</v>
      </c>
      <c r="J25" s="10">
        <v>16.662600000000001</v>
      </c>
      <c r="K25" s="10">
        <v>103.1215</v>
      </c>
      <c r="L25" s="10">
        <v>7.1383999999999999</v>
      </c>
      <c r="M25" s="10">
        <v>-13.266400000000001</v>
      </c>
      <c r="N25" s="10">
        <v>67.631299999999996</v>
      </c>
    </row>
    <row r="26" spans="1:14">
      <c r="C26" s="1" t="str">
        <f>[1]!WSS(D26,"sec_name","ShowCodes=N","cols=1;rows=1")</f>
        <v>中再资环</v>
      </c>
      <c r="D26" s="12" t="s">
        <v>9</v>
      </c>
      <c r="E26" s="10">
        <v>-2671.9886000000001</v>
      </c>
      <c r="F26" s="10">
        <v>8.3522999999999996</v>
      </c>
      <c r="G26" s="10">
        <v>200.4152</v>
      </c>
      <c r="H26" s="10">
        <v>-154.7379</v>
      </c>
      <c r="I26" s="10">
        <v>106.7212</v>
      </c>
      <c r="J26" s="10">
        <v>-1151.857</v>
      </c>
      <c r="K26" s="10">
        <v>-113.87560000000001</v>
      </c>
      <c r="L26" s="10">
        <v>3.9992000000000001</v>
      </c>
      <c r="M26" s="10">
        <v>-14.612</v>
      </c>
      <c r="N26" s="10">
        <v>55.2194</v>
      </c>
    </row>
    <row r="27" spans="1:14">
      <c r="C27" s="1" t="str">
        <f>[1]!WSS(D27,"sec_name","ShowCodes=N","cols=1;rows=1")</f>
        <v>欧菲科技</v>
      </c>
      <c r="D27" s="12" t="s">
        <v>10</v>
      </c>
      <c r="E27" s="10">
        <v>21.9939</v>
      </c>
      <c r="F27" s="10">
        <v>36.770000000000003</v>
      </c>
      <c r="G27" s="10">
        <v>2.1591</v>
      </c>
      <c r="H27" s="10">
        <v>-60.243499999999997</v>
      </c>
      <c r="I27" s="10">
        <v>1450.4128000000001</v>
      </c>
      <c r="J27" s="10">
        <v>77.947500000000005</v>
      </c>
      <c r="K27" s="10">
        <v>19.290099999999999</v>
      </c>
      <c r="L27" s="10">
        <v>-33.708799999999997</v>
      </c>
      <c r="M27" s="10">
        <v>50.240400000000001</v>
      </c>
      <c r="N27" s="10">
        <v>14.425700000000001</v>
      </c>
    </row>
    <row r="28" spans="1:14">
      <c r="C28" s="1" t="str">
        <f>[1]!WSS(D28,"sec_name","ShowCodes=N","cols=1;rows=1")</f>
        <v>山东墨龙</v>
      </c>
      <c r="D28" s="12" t="s">
        <v>11</v>
      </c>
      <c r="E28" s="10">
        <v>52.653799999999997</v>
      </c>
      <c r="F28" s="10">
        <v>-12.260999999999999</v>
      </c>
      <c r="G28" s="10">
        <v>2.9197000000000002</v>
      </c>
      <c r="H28" s="10">
        <v>-39.043700000000001</v>
      </c>
      <c r="I28" s="10">
        <v>-20.238299999999999</v>
      </c>
      <c r="J28" s="10">
        <v>-230.87909999999999</v>
      </c>
      <c r="K28" s="10">
        <v>111.51430000000001</v>
      </c>
      <c r="L28" s="10">
        <v>-1382.8674000000001</v>
      </c>
      <c r="M28" s="10">
        <v>-135.96260000000001</v>
      </c>
      <c r="N28" s="10">
        <v>106.2106</v>
      </c>
    </row>
    <row r="29" spans="1:14">
      <c r="C29" s="1" t="str">
        <f>[1]!WSS(D29,"sec_name","ShowCodes=N","cols=1;rows=1")</f>
        <v>ST昌九</v>
      </c>
      <c r="D29" s="12" t="s">
        <v>12</v>
      </c>
      <c r="E29" s="10">
        <v>4.4137000000000004</v>
      </c>
      <c r="F29" s="10">
        <v>-1036.4784999999999</v>
      </c>
      <c r="G29" s="10">
        <v>-67.169200000000004</v>
      </c>
      <c r="H29" s="10">
        <v>110.2954</v>
      </c>
      <c r="I29" s="10">
        <v>-1099.9246000000001</v>
      </c>
      <c r="J29" s="10">
        <v>-34.527799999999999</v>
      </c>
      <c r="K29" s="10">
        <v>117.976</v>
      </c>
      <c r="L29" s="10">
        <v>-170.29910000000001</v>
      </c>
      <c r="M29" s="10">
        <v>-50.796799999999998</v>
      </c>
      <c r="N29" s="10">
        <v>170.45060000000001</v>
      </c>
    </row>
    <row r="30" spans="1:14">
      <c r="C30" s="1" t="str">
        <f>[1]!WSS(D30,"sec_name","ShowCodes=N","cols=1;rows=1")</f>
        <v>天津磁卡</v>
      </c>
      <c r="D30" s="12" t="s">
        <v>13</v>
      </c>
      <c r="E30" s="10">
        <v>953.82669999999996</v>
      </c>
      <c r="F30" s="10">
        <v>-263.88420000000002</v>
      </c>
      <c r="G30" s="10">
        <v>107.7987</v>
      </c>
      <c r="H30" s="10">
        <v>-727.29169999999999</v>
      </c>
      <c r="I30" s="10">
        <v>133.387</v>
      </c>
      <c r="J30" s="10">
        <v>-231.04390000000001</v>
      </c>
      <c r="K30" s="10">
        <v>176.15530000000001</v>
      </c>
      <c r="L30" s="10">
        <v>-198.53389999999999</v>
      </c>
      <c r="M30" s="10">
        <v>196.63499999999999</v>
      </c>
      <c r="N30" s="10">
        <v>-407.39179999999999</v>
      </c>
    </row>
    <row r="31" spans="1:14">
      <c r="C31" s="1" t="str">
        <f>[1]!WSS(D31,"sec_name","ShowCodes=N","cols=1;rows=1")</f>
        <v>全新好</v>
      </c>
      <c r="D31" s="12" t="s">
        <v>14</v>
      </c>
      <c r="E31" s="10">
        <v>-629.91840000000002</v>
      </c>
      <c r="F31" s="10">
        <v>142.67660000000001</v>
      </c>
      <c r="G31" s="10">
        <v>-60.037500000000001</v>
      </c>
      <c r="H31" s="10">
        <v>-51.910400000000003</v>
      </c>
      <c r="I31" s="10">
        <v>16.483799999999999</v>
      </c>
      <c r="J31" s="10">
        <v>250.6336</v>
      </c>
      <c r="K31" s="10">
        <v>-229.76830000000001</v>
      </c>
      <c r="L31" s="10">
        <v>146.3544</v>
      </c>
      <c r="M31" s="10">
        <v>457.43020000000001</v>
      </c>
      <c r="N31" s="10">
        <v>-78.910700000000006</v>
      </c>
    </row>
    <row r="32" spans="1:14">
      <c r="C32" s="1" t="str">
        <f>[1]!WSS(D32,"sec_name","ShowCodes=N","cols=1;rows=1")</f>
        <v>浙江东日</v>
      </c>
      <c r="D32" s="12" t="s">
        <v>15</v>
      </c>
      <c r="E32" s="10">
        <v>31.714400000000001</v>
      </c>
      <c r="F32" s="10">
        <v>47.465600000000002</v>
      </c>
      <c r="G32" s="10">
        <v>106.3171</v>
      </c>
      <c r="H32" s="10">
        <v>23.636800000000001</v>
      </c>
      <c r="I32" s="10">
        <v>-60.585900000000002</v>
      </c>
      <c r="J32" s="10">
        <v>-28.412199999999999</v>
      </c>
      <c r="K32" s="10">
        <v>-17.6037</v>
      </c>
      <c r="L32" s="10">
        <v>15.957100000000001</v>
      </c>
      <c r="M32" s="10">
        <v>7.5269000000000004</v>
      </c>
      <c r="N32" s="10">
        <v>-3.8809999999999998</v>
      </c>
    </row>
    <row r="33" spans="3:14">
      <c r="C33" s="1" t="str">
        <f>[1]!WSS(D33,"sec_name","ShowCodes=N","cols=1;rows=1")</f>
        <v>沧州大化</v>
      </c>
      <c r="D33" s="12" t="s">
        <v>16</v>
      </c>
      <c r="E33" s="10">
        <v>110.5762</v>
      </c>
      <c r="F33" s="10">
        <v>-59.677</v>
      </c>
      <c r="G33" s="10">
        <v>42.5792</v>
      </c>
      <c r="H33" s="10">
        <v>-26.476700000000001</v>
      </c>
      <c r="I33" s="10">
        <v>310.88029999999998</v>
      </c>
      <c r="J33" s="10">
        <v>-57.664700000000003</v>
      </c>
      <c r="K33" s="10">
        <v>-256.71890000000002</v>
      </c>
      <c r="L33" s="10">
        <v>-217.0686</v>
      </c>
      <c r="M33" s="10">
        <v>160.8322</v>
      </c>
      <c r="N33" s="10">
        <v>245.774</v>
      </c>
    </row>
    <row r="34" spans="3:14">
      <c r="C34" s="1" t="str">
        <f>[1]!WSS(D34,"sec_name","ShowCodes=N","cols=1;rows=1")</f>
        <v>ST坊展</v>
      </c>
      <c r="D34" s="12" t="s">
        <v>17</v>
      </c>
      <c r="E34" s="10">
        <v>-260.37869999999998</v>
      </c>
      <c r="F34" s="10">
        <v>122.1863</v>
      </c>
      <c r="G34" s="10">
        <v>-1006.7146</v>
      </c>
      <c r="H34" s="10">
        <v>115.5067</v>
      </c>
      <c r="I34" s="10">
        <v>-88.157200000000003</v>
      </c>
      <c r="J34" s="10">
        <v>-915.73720000000003</v>
      </c>
      <c r="K34" s="10">
        <v>111.99890000000001</v>
      </c>
      <c r="L34" s="10">
        <v>-1156.0015000000001</v>
      </c>
      <c r="M34" s="10">
        <v>61.3504</v>
      </c>
      <c r="N34" s="10">
        <v>182.25569999999999</v>
      </c>
    </row>
    <row r="35" spans="3:14">
      <c r="C35" s="1" t="str">
        <f>[1]!WSS(D35,"sec_name","ShowCodes=N","cols=1;rows=1")</f>
        <v>盛运环保</v>
      </c>
      <c r="D35" s="12" t="s">
        <v>18</v>
      </c>
      <c r="E35" s="10">
        <v>74.656999999999996</v>
      </c>
      <c r="F35" s="10">
        <v>22.104399999999998</v>
      </c>
      <c r="G35" s="10">
        <v>9.9268999999999998</v>
      </c>
      <c r="H35" s="10">
        <v>35.161999999999999</v>
      </c>
      <c r="I35" s="10">
        <v>16.121700000000001</v>
      </c>
      <c r="J35" s="10">
        <v>108.4025</v>
      </c>
      <c r="K35" s="10">
        <v>36.164000000000001</v>
      </c>
      <c r="L35" s="10">
        <v>216.2834</v>
      </c>
      <c r="M35" s="10">
        <v>-83.900499999999994</v>
      </c>
      <c r="N35" s="10">
        <v>-1207.1416999999999</v>
      </c>
    </row>
    <row r="36" spans="3:14">
      <c r="C36" s="1" t="str">
        <f>[1]!WSS(D36,"sec_name","ShowCodes=N","cols=1;rows=1")</f>
        <v>*ST南风</v>
      </c>
      <c r="D36" s="12" t="s">
        <v>19</v>
      </c>
      <c r="E36" s="10">
        <v>-65.166700000000006</v>
      </c>
      <c r="F36" s="10">
        <v>-8186.7565999999997</v>
      </c>
      <c r="G36" s="10">
        <v>23.6313</v>
      </c>
      <c r="H36" s="10">
        <v>110.44929999999999</v>
      </c>
      <c r="I36" s="10">
        <v>162.2764</v>
      </c>
      <c r="J36" s="10">
        <v>-193.55850000000001</v>
      </c>
      <c r="K36" s="10">
        <v>124.5564</v>
      </c>
      <c r="L36" s="10">
        <v>-785.32240000000002</v>
      </c>
      <c r="M36" s="10">
        <v>109.4923</v>
      </c>
      <c r="N36" s="10">
        <v>-2108.2916</v>
      </c>
    </row>
    <row r="37" spans="3:14">
      <c r="C37" s="1" t="str">
        <f>[1]!WSS(D37,"sec_name","ShowCodes=N","cols=1;rows=1")</f>
        <v>信立泰</v>
      </c>
      <c r="D37" s="12" t="s">
        <v>20</v>
      </c>
      <c r="E37" s="10">
        <v>59.892499999999998</v>
      </c>
      <c r="F37" s="10">
        <v>84.491100000000003</v>
      </c>
      <c r="G37" s="10">
        <v>64.690200000000004</v>
      </c>
      <c r="H37" s="10">
        <v>14.053800000000001</v>
      </c>
      <c r="I37" s="10">
        <v>56.734999999999999</v>
      </c>
      <c r="J37" s="10">
        <v>30.739799999999999</v>
      </c>
      <c r="K37" s="10">
        <v>25.515000000000001</v>
      </c>
      <c r="L37" s="10">
        <v>21.454799999999999</v>
      </c>
      <c r="M37" s="10">
        <v>10.308199999999999</v>
      </c>
      <c r="N37" s="10">
        <v>3.9725000000000001</v>
      </c>
    </row>
    <row r="38" spans="3:14">
      <c r="C38" s="1" t="str">
        <f>[1]!WSS(D38,"sec_name","ShowCodes=N","cols=1;rows=1")</f>
        <v>穗恒运A</v>
      </c>
      <c r="D38" s="12" t="s">
        <v>21</v>
      </c>
      <c r="E38" s="10">
        <v>-656.22199999999998</v>
      </c>
      <c r="F38" s="10">
        <v>572.09190000000001</v>
      </c>
      <c r="G38" s="10">
        <v>-46.4223</v>
      </c>
      <c r="H38" s="10">
        <v>-47.826999999999998</v>
      </c>
      <c r="I38" s="10">
        <v>315.78179999999998</v>
      </c>
      <c r="J38" s="10">
        <v>18.5413</v>
      </c>
      <c r="K38" s="10">
        <v>85.521000000000001</v>
      </c>
      <c r="L38" s="10">
        <v>-30.269300000000001</v>
      </c>
      <c r="M38" s="10">
        <v>27.414200000000001</v>
      </c>
      <c r="N38" s="10">
        <v>-67.872399999999999</v>
      </c>
    </row>
    <row r="39" spans="3:14">
      <c r="C39" s="1" t="str">
        <f>[1]!WSS(D39,"sec_name","ShowCodes=N","cols=1;rows=1")</f>
        <v>顺发恒业</v>
      </c>
      <c r="D39" s="12" t="s">
        <v>22</v>
      </c>
      <c r="E39" s="10">
        <v>-56.524799999999999</v>
      </c>
      <c r="F39" s="10">
        <v>-31.1936</v>
      </c>
      <c r="G39" s="10">
        <v>48.162300000000002</v>
      </c>
      <c r="H39" s="10">
        <v>23.232900000000001</v>
      </c>
      <c r="I39" s="10">
        <v>11.831899999999999</v>
      </c>
      <c r="J39" s="10">
        <v>4.3921000000000001</v>
      </c>
      <c r="K39" s="10">
        <v>-4.1534000000000004</v>
      </c>
      <c r="L39" s="10">
        <v>-44.075299999999999</v>
      </c>
      <c r="M39" s="10">
        <v>12.0634</v>
      </c>
      <c r="N39" s="10">
        <v>108.8462</v>
      </c>
    </row>
    <row r="40" spans="3:14">
      <c r="C40" s="1" t="str">
        <f>[1]!WSS(D40,"sec_name","ShowCodes=N","cols=1;rows=1")</f>
        <v>金螳螂</v>
      </c>
      <c r="D40" s="12" t="s">
        <v>23</v>
      </c>
      <c r="E40" s="10">
        <v>53.015799999999999</v>
      </c>
      <c r="F40" s="10">
        <v>45.414000000000001</v>
      </c>
      <c r="G40" s="10">
        <v>93.727999999999994</v>
      </c>
      <c r="H40" s="10">
        <v>88.549000000000007</v>
      </c>
      <c r="I40" s="10">
        <v>51.671999999999997</v>
      </c>
      <c r="J40" s="10">
        <v>40.6843</v>
      </c>
      <c r="K40" s="10">
        <v>20.059999999999999</v>
      </c>
      <c r="L40" s="10">
        <v>-14.645099999999999</v>
      </c>
      <c r="M40" s="10">
        <v>5.0583</v>
      </c>
      <c r="N40" s="10">
        <v>13.966200000000001</v>
      </c>
    </row>
    <row r="41" spans="3:14">
      <c r="C41" s="1" t="str">
        <f>[1]!WSS(D41,"sec_name","ShowCodes=N","cols=1;rows=1")</f>
        <v>国金证券</v>
      </c>
      <c r="D41" s="12" t="s">
        <v>24</v>
      </c>
      <c r="E41" s="10">
        <v>101.45</v>
      </c>
      <c r="F41" s="10">
        <v>-31.72</v>
      </c>
      <c r="G41" s="10">
        <v>-15.11</v>
      </c>
      <c r="H41" s="10">
        <v>-47.15</v>
      </c>
      <c r="I41" s="10">
        <v>18.45</v>
      </c>
      <c r="J41" s="10">
        <v>15.49</v>
      </c>
      <c r="K41" s="10">
        <v>164.78</v>
      </c>
      <c r="L41" s="10">
        <v>182.1</v>
      </c>
      <c r="M41" s="10">
        <v>-44.96</v>
      </c>
      <c r="N41" s="10">
        <v>-7.49</v>
      </c>
    </row>
    <row r="42" spans="3:14">
      <c r="C42" s="1" t="str">
        <f>[1]!WSS(D42,"sec_name","ShowCodes=N","cols=1;rows=1")</f>
        <v>东华能源</v>
      </c>
      <c r="D42" s="12" t="s">
        <v>25</v>
      </c>
      <c r="E42" s="10">
        <v>-24.2134</v>
      </c>
      <c r="F42" s="10">
        <v>47.828299999999999</v>
      </c>
      <c r="G42" s="10">
        <v>5.7084000000000001</v>
      </c>
      <c r="H42" s="10">
        <v>94.335599999999999</v>
      </c>
      <c r="I42" s="10">
        <v>101.57689999999999</v>
      </c>
      <c r="J42" s="10">
        <v>36.205199999999998</v>
      </c>
      <c r="K42" s="10">
        <v>9.9445999999999994</v>
      </c>
      <c r="L42" s="10">
        <v>199.07509999999999</v>
      </c>
      <c r="M42" s="10">
        <v>14.287599999999999</v>
      </c>
      <c r="N42" s="10">
        <v>126.22280000000001</v>
      </c>
    </row>
    <row r="43" spans="3:14">
      <c r="C43" s="1" t="str">
        <f>[1]!WSS(D43,"sec_name","ShowCodes=N","cols=1;rows=1")</f>
        <v>老白干酒</v>
      </c>
      <c r="D43" s="12" t="s">
        <v>26</v>
      </c>
      <c r="E43" s="10">
        <v>79.082899999999995</v>
      </c>
      <c r="F43" s="10">
        <v>14.677899999999999</v>
      </c>
      <c r="G43" s="10">
        <v>16.592700000000001</v>
      </c>
      <c r="H43" s="10">
        <v>121.2236</v>
      </c>
      <c r="I43" s="10">
        <v>21.827500000000001</v>
      </c>
      <c r="J43" s="10">
        <v>-41.590400000000002</v>
      </c>
      <c r="K43" s="10">
        <v>-9.7957999999999998</v>
      </c>
      <c r="L43" s="10">
        <v>26.893799999999999</v>
      </c>
      <c r="M43" s="10">
        <v>47.708399999999997</v>
      </c>
      <c r="N43" s="10">
        <v>47.526600000000002</v>
      </c>
    </row>
    <row r="44" spans="3:14">
      <c r="D44" s="12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workbookViewId="0">
      <selection activeCell="E28" sqref="E28:E47"/>
    </sheetView>
  </sheetViews>
  <sheetFormatPr defaultRowHeight="13.5"/>
  <cols>
    <col min="1" max="1" width="11.625" bestFit="1" customWidth="1"/>
    <col min="3" max="3" width="10.5" bestFit="1" customWidth="1"/>
    <col min="5" max="5" width="11.625" bestFit="1" customWidth="1"/>
  </cols>
  <sheetData>
    <row r="1" spans="1:17">
      <c r="B1" s="1"/>
      <c r="C1" s="1" t="s">
        <v>4</v>
      </c>
      <c r="D1" s="1" t="s">
        <v>3</v>
      </c>
      <c r="E1" s="2">
        <v>43190</v>
      </c>
      <c r="F1" s="1"/>
      <c r="G1" s="1"/>
      <c r="L1" s="1"/>
      <c r="Q1" s="1"/>
    </row>
    <row r="2" spans="1:17">
      <c r="A2" s="1" t="s">
        <v>47</v>
      </c>
      <c r="B2" s="1" t="s">
        <v>0</v>
      </c>
      <c r="C2" s="1" t="str">
        <f>[1]!WSS(D2,"sec_name","ShowCodes=N","cols=1;rows=1")</f>
        <v>建新股份</v>
      </c>
      <c r="D2" s="8" t="s">
        <v>28</v>
      </c>
      <c r="E2" s="10">
        <f>[1]!WSD(D2:D21,B2,"2018-03-31","","Per=FQ","Days=Alldays","TradingCalendar=SSE","Sort=D","rptType=1","Direction=V","ShowParams=Y","cols=1;rows=20")</f>
        <v>176.05690000000001</v>
      </c>
      <c r="F2" s="1"/>
      <c r="G2" s="1"/>
      <c r="L2" s="1"/>
      <c r="Q2" s="1"/>
    </row>
    <row r="3" spans="1:17" s="5" customFormat="1">
      <c r="A3" s="1"/>
      <c r="B3" s="1"/>
      <c r="C3" s="1" t="str">
        <f>[1]!WSS(D3,"sec_name","ShowCodes=N","cols=1;rows=1")</f>
        <v>海辰药业</v>
      </c>
      <c r="D3" s="8" t="s">
        <v>29</v>
      </c>
      <c r="E3" s="10">
        <v>116.4395</v>
      </c>
      <c r="F3" s="1"/>
      <c r="G3" s="1"/>
      <c r="L3" s="1"/>
      <c r="Q3" s="1"/>
    </row>
    <row r="4" spans="1:17" s="5" customFormat="1">
      <c r="A4" s="1"/>
      <c r="B4" s="1"/>
      <c r="C4" s="1" t="str">
        <f>[1]!WSS(D4,"sec_name","ShowCodes=N","cols=1;rows=1")</f>
        <v>蓝晓科技</v>
      </c>
      <c r="D4" s="8" t="s">
        <v>30</v>
      </c>
      <c r="E4" s="10">
        <v>34.045699999999997</v>
      </c>
      <c r="F4" s="1"/>
      <c r="G4" s="1"/>
      <c r="L4" s="1"/>
      <c r="Q4" s="1"/>
    </row>
    <row r="5" spans="1:17" s="5" customFormat="1">
      <c r="A5" s="1"/>
      <c r="B5" s="1"/>
      <c r="C5" s="1" t="str">
        <f>[1]!WSS(D5,"sec_name","ShowCodes=N","cols=1;rows=1")</f>
        <v>罗牛山</v>
      </c>
      <c r="D5" s="8" t="s">
        <v>31</v>
      </c>
      <c r="E5" s="10">
        <v>-62.607399999999998</v>
      </c>
      <c r="F5" s="1"/>
      <c r="G5" s="1"/>
      <c r="L5" s="1"/>
      <c r="Q5" s="1"/>
    </row>
    <row r="6" spans="1:17" s="5" customFormat="1">
      <c r="A6" s="1"/>
      <c r="B6" s="1"/>
      <c r="C6" s="1" t="str">
        <f>[1]!WSS(D6,"sec_name","ShowCodes=N","cols=1;rows=1")</f>
        <v>康泰生物</v>
      </c>
      <c r="D6" s="8" t="s">
        <v>32</v>
      </c>
      <c r="E6" s="10">
        <v>176.25210000000001</v>
      </c>
      <c r="F6" s="1"/>
      <c r="G6" s="1"/>
      <c r="L6" s="1"/>
      <c r="Q6" s="1"/>
    </row>
    <row r="7" spans="1:17" s="5" customFormat="1">
      <c r="A7" s="1"/>
      <c r="B7" s="1"/>
      <c r="C7" s="1" t="str">
        <f>[1]!WSS(D7,"sec_name","ShowCodes=N","cols=1;rows=1")</f>
        <v>新安股份</v>
      </c>
      <c r="D7" s="8" t="s">
        <v>33</v>
      </c>
      <c r="E7" s="10">
        <v>43.724299999999999</v>
      </c>
      <c r="F7" s="1"/>
      <c r="G7" s="1"/>
      <c r="L7" s="1"/>
      <c r="Q7" s="1"/>
    </row>
    <row r="8" spans="1:17" s="5" customFormat="1">
      <c r="A8" s="1"/>
      <c r="B8" s="1"/>
      <c r="C8" s="1" t="str">
        <f>[1]!WSS(D8,"sec_name","ShowCodes=N","cols=1;rows=1")</f>
        <v>卫宁健康</v>
      </c>
      <c r="D8" s="8" t="s">
        <v>27</v>
      </c>
      <c r="E8" s="10">
        <v>22.925899999999999</v>
      </c>
      <c r="F8" s="1"/>
      <c r="G8" s="1"/>
      <c r="L8" s="1"/>
      <c r="Q8" s="1"/>
    </row>
    <row r="9" spans="1:17" s="5" customFormat="1">
      <c r="A9" s="1"/>
      <c r="B9" s="1"/>
      <c r="C9" s="1" t="str">
        <f>[1]!WSS(D9,"sec_name","ShowCodes=N","cols=1;rows=1")</f>
        <v>正海生物</v>
      </c>
      <c r="D9" s="8" t="s">
        <v>34</v>
      </c>
      <c r="E9" s="10">
        <v>28.785299999999999</v>
      </c>
      <c r="F9" s="1"/>
      <c r="G9" s="1"/>
      <c r="L9" s="1"/>
      <c r="Q9" s="1"/>
    </row>
    <row r="10" spans="1:17" s="5" customFormat="1">
      <c r="A10" s="1"/>
      <c r="B10" s="1"/>
      <c r="C10" s="1" t="str">
        <f>[1]!WSS(D10,"sec_name","ShowCodes=N","cols=1;rows=1")</f>
        <v>平治信息</v>
      </c>
      <c r="D10" s="8" t="s">
        <v>35</v>
      </c>
      <c r="E10" s="10">
        <v>12.374599999999999</v>
      </c>
      <c r="F10" s="1"/>
      <c r="G10" s="1"/>
      <c r="L10" s="1"/>
      <c r="Q10" s="1"/>
    </row>
    <row r="11" spans="1:17" s="5" customFormat="1">
      <c r="A11" s="1"/>
      <c r="B11" s="1"/>
      <c r="C11" s="1" t="str">
        <f>[1]!WSS(D11,"sec_name","ShowCodes=N","cols=1;rows=1")</f>
        <v>九典制药</v>
      </c>
      <c r="D11" s="8" t="s">
        <v>36</v>
      </c>
      <c r="E11" s="10">
        <v>87.719700000000003</v>
      </c>
      <c r="F11" s="1"/>
      <c r="G11" s="1"/>
      <c r="L11" s="1"/>
      <c r="Q11" s="1"/>
    </row>
    <row r="12" spans="1:17" s="5" customFormat="1">
      <c r="A12" s="1"/>
      <c r="B12" s="1"/>
      <c r="C12" s="1" t="str">
        <f>[1]!WSS(D12,"sec_name","ShowCodes=N","cols=1;rows=1")</f>
        <v>万达信息</v>
      </c>
      <c r="D12" s="8" t="s">
        <v>37</v>
      </c>
      <c r="E12" s="10">
        <v>11.812200000000001</v>
      </c>
      <c r="F12" s="1"/>
      <c r="G12" s="1"/>
      <c r="L12" s="1"/>
      <c r="Q12" s="1"/>
    </row>
    <row r="13" spans="1:17" s="5" customFormat="1">
      <c r="A13" s="1"/>
      <c r="B13" s="1"/>
      <c r="C13" s="1" t="str">
        <f>[1]!WSS(D13,"sec_name","ShowCodes=N","cols=1;rows=1")</f>
        <v>长亮科技</v>
      </c>
      <c r="D13" s="8" t="s">
        <v>38</v>
      </c>
      <c r="E13" s="10">
        <v>22.390599999999999</v>
      </c>
      <c r="F13" s="1"/>
      <c r="G13" s="1"/>
      <c r="L13" s="1"/>
      <c r="Q13" s="1"/>
    </row>
    <row r="14" spans="1:17" s="5" customFormat="1">
      <c r="A14" s="1"/>
      <c r="B14" s="1"/>
      <c r="C14" s="1" t="str">
        <f>[1]!WSS(D14,"sec_name","ShowCodes=N","cols=1;rows=1")</f>
        <v>神马股份</v>
      </c>
      <c r="D14" s="8" t="s">
        <v>39</v>
      </c>
      <c r="E14" s="10">
        <v>-12.151999999999999</v>
      </c>
      <c r="F14" s="1"/>
      <c r="G14" s="1"/>
      <c r="L14" s="1"/>
      <c r="Q14" s="1"/>
    </row>
    <row r="15" spans="1:17" s="5" customFormat="1">
      <c r="A15" s="1"/>
      <c r="B15" s="1"/>
      <c r="C15" s="1" t="str">
        <f>[1]!WSS(D15,"sec_name","ShowCodes=N","cols=1;rows=1")</f>
        <v>顺鑫农业</v>
      </c>
      <c r="D15" s="8" t="s">
        <v>40</v>
      </c>
      <c r="E15" s="10">
        <v>3.3664999999999998</v>
      </c>
      <c r="F15" s="1"/>
      <c r="G15" s="1"/>
      <c r="L15" s="1"/>
      <c r="Q15" s="1"/>
    </row>
    <row r="16" spans="1:17" s="5" customFormat="1">
      <c r="A16" s="1"/>
      <c r="B16" s="1"/>
      <c r="C16" s="1" t="str">
        <f>[1]!WSS(D16,"sec_name","ShowCodes=N","cols=1;rows=1")</f>
        <v>超频三</v>
      </c>
      <c r="D16" s="8" t="s">
        <v>41</v>
      </c>
      <c r="E16" s="10">
        <v>66.777600000000007</v>
      </c>
      <c r="F16" s="1"/>
      <c r="G16" s="1"/>
      <c r="L16" s="1"/>
      <c r="Q16" s="1"/>
    </row>
    <row r="17" spans="1:19" s="5" customFormat="1">
      <c r="A17" s="1"/>
      <c r="B17" s="1"/>
      <c r="C17" s="1" t="str">
        <f>[1]!WSS(D17,"sec_name","ShowCodes=N","cols=1;rows=1")</f>
        <v>泛微网络</v>
      </c>
      <c r="D17" s="8" t="s">
        <v>42</v>
      </c>
      <c r="E17" s="10">
        <v>46.2943</v>
      </c>
      <c r="F17" s="1"/>
      <c r="G17" s="1"/>
      <c r="L17" s="1"/>
      <c r="Q17" s="1"/>
    </row>
    <row r="18" spans="1:19" s="5" customFormat="1">
      <c r="A18" s="1"/>
      <c r="B18" s="1"/>
      <c r="C18" s="1" t="str">
        <f>[1]!WSS(D18,"sec_name","ShowCodes=N","cols=1;rows=1")</f>
        <v>宇环数控</v>
      </c>
      <c r="D18" s="8" t="s">
        <v>43</v>
      </c>
      <c r="E18" s="10">
        <v>35.915500000000002</v>
      </c>
      <c r="F18" s="1"/>
      <c r="G18" s="1"/>
      <c r="L18" s="1"/>
      <c r="Q18" s="1"/>
    </row>
    <row r="19" spans="1:19">
      <c r="A19" s="1"/>
      <c r="B19" s="1"/>
      <c r="C19" s="1" t="str">
        <f>[1]!WSS(D19,"sec_name","ShowCodes=N","cols=1;rows=1")</f>
        <v>片仔癀</v>
      </c>
      <c r="D19" s="8" t="s">
        <v>44</v>
      </c>
      <c r="E19" s="10">
        <v>42.062100000000001</v>
      </c>
      <c r="F19" s="1"/>
      <c r="G19" s="1"/>
      <c r="H19" s="1"/>
      <c r="I19" s="1"/>
      <c r="K19" s="1"/>
      <c r="L19" s="1"/>
      <c r="M19" s="1"/>
      <c r="N19" s="1"/>
      <c r="P19" s="1"/>
      <c r="Q19" s="1"/>
      <c r="R19" s="1"/>
      <c r="S19" s="1"/>
    </row>
    <row r="20" spans="1:19" s="5" customFormat="1">
      <c r="A20" s="1"/>
      <c r="B20" s="1"/>
      <c r="C20" s="1" t="str">
        <f>[1]!WSS(D20,"sec_name","ShowCodes=N","cols=1;rows=1")</f>
        <v>华森制药</v>
      </c>
      <c r="D20" s="8" t="s">
        <v>45</v>
      </c>
      <c r="E20" s="10">
        <v>30.898800000000001</v>
      </c>
      <c r="F20" s="1"/>
      <c r="G20" s="1"/>
      <c r="H20" s="1"/>
      <c r="I20" s="1"/>
      <c r="K20" s="1"/>
      <c r="L20" s="1"/>
      <c r="M20" s="1"/>
      <c r="N20" s="1"/>
      <c r="P20" s="1"/>
      <c r="Q20" s="1"/>
      <c r="R20" s="1"/>
      <c r="S20" s="1"/>
    </row>
    <row r="21" spans="1:19" s="5" customFormat="1">
      <c r="A21" s="1"/>
      <c r="B21" s="1"/>
      <c r="C21" s="1" t="str">
        <f>[1]!WSS(D21,"sec_name","ShowCodes=N","cols=1;rows=1")</f>
        <v>森马服饰</v>
      </c>
      <c r="D21" s="8" t="s">
        <v>46</v>
      </c>
      <c r="E21" s="10">
        <v>21.571999999999999</v>
      </c>
      <c r="F21" s="1"/>
      <c r="G21" s="1"/>
      <c r="H21" s="1"/>
      <c r="I21" s="1"/>
      <c r="K21" s="1"/>
      <c r="L21" s="1"/>
      <c r="M21" s="1"/>
      <c r="N21" s="1"/>
      <c r="P21" s="1"/>
      <c r="Q21" s="1"/>
      <c r="R21" s="1"/>
      <c r="S21" s="1"/>
    </row>
    <row r="22" spans="1:19" s="5" customFormat="1">
      <c r="A22" s="1"/>
      <c r="B22" s="1"/>
      <c r="C22" s="1"/>
      <c r="D22" s="6"/>
      <c r="E22" s="7"/>
      <c r="F22" s="1"/>
      <c r="G22" s="1"/>
      <c r="H22" s="1"/>
      <c r="I22" s="1"/>
      <c r="K22" s="1"/>
      <c r="L22" s="1"/>
      <c r="M22" s="1"/>
      <c r="N22" s="1"/>
      <c r="P22" s="1"/>
      <c r="Q22" s="1"/>
      <c r="R22" s="1"/>
      <c r="S22" s="1"/>
    </row>
    <row r="23" spans="1:19" s="3" customFormat="1">
      <c r="A23" s="1"/>
      <c r="B23" s="1"/>
      <c r="C23" s="1"/>
      <c r="D23" s="6"/>
      <c r="E23" s="4"/>
      <c r="F23" s="1"/>
      <c r="G23" s="1"/>
      <c r="H23" s="1"/>
      <c r="I23" s="1"/>
      <c r="K23" s="1"/>
      <c r="L23" s="1"/>
      <c r="M23" s="1"/>
      <c r="N23" s="1"/>
      <c r="P23" s="1"/>
      <c r="Q23" s="1"/>
      <c r="R23" s="1"/>
      <c r="S23" s="1"/>
    </row>
    <row r="24" spans="1:19" s="3" customFormat="1">
      <c r="A24" s="1"/>
      <c r="B24" s="1"/>
      <c r="C24" s="1"/>
      <c r="D24" s="6"/>
      <c r="E24" s="4"/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19" s="3" customFormat="1">
      <c r="A25" s="1"/>
      <c r="B25" s="1"/>
      <c r="C25" s="1"/>
      <c r="D25" s="6"/>
      <c r="E25" s="4"/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19">
      <c r="A26" s="1"/>
      <c r="B26" s="1"/>
      <c r="C26" s="1"/>
      <c r="D26" s="6"/>
      <c r="E26" s="1"/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7" spans="1:19">
      <c r="A27" s="2"/>
      <c r="B27" s="4"/>
      <c r="C27" s="1" t="s">
        <v>2</v>
      </c>
      <c r="D27" s="1" t="s">
        <v>3</v>
      </c>
      <c r="E27" s="2">
        <v>43190</v>
      </c>
      <c r="F27" s="4"/>
      <c r="G27" s="4"/>
      <c r="L27" s="1"/>
      <c r="Q27" s="1"/>
    </row>
    <row r="28" spans="1:19">
      <c r="A28" s="1" t="s">
        <v>6</v>
      </c>
      <c r="B28" s="1" t="s">
        <v>5</v>
      </c>
      <c r="C28" s="1" t="str">
        <f>[1]!WSS(D28,"sec_name","ShowCodes=N","cols=1;rows=1")</f>
        <v>建新股份</v>
      </c>
      <c r="D28" s="9" t="s">
        <v>28</v>
      </c>
      <c r="E28" s="10">
        <f>[1]!WSD(D28:D47,B28,"2018-03-31","","Per=FQ","Days=Alldays","TradingCalendar=SSE","Sort=D","rptType=1","Direction=V","ShowParams=Y","cols=1;rows=20")</f>
        <v>2233.2516000000001</v>
      </c>
    </row>
    <row r="29" spans="1:19">
      <c r="C29" s="1" t="str">
        <f>[1]!WSS(D29,"sec_name","ShowCodes=N","cols=1;rows=1")</f>
        <v>海辰药业</v>
      </c>
      <c r="D29" s="9" t="s">
        <v>29</v>
      </c>
      <c r="E29" s="10">
        <v>116.1858</v>
      </c>
    </row>
    <row r="30" spans="1:19">
      <c r="C30" s="1" t="str">
        <f>[1]!WSS(D30,"sec_name","ShowCodes=N","cols=1;rows=1")</f>
        <v>蓝晓科技</v>
      </c>
      <c r="D30" s="9" t="s">
        <v>30</v>
      </c>
      <c r="E30" s="10">
        <v>35.863399999999999</v>
      </c>
    </row>
    <row r="31" spans="1:19">
      <c r="C31" s="1" t="str">
        <f>[1]!WSS(D31,"sec_name","ShowCodes=N","cols=1;rows=1")</f>
        <v>罗牛山</v>
      </c>
      <c r="D31" s="9" t="s">
        <v>31</v>
      </c>
      <c r="E31" s="10">
        <v>284.81009999999998</v>
      </c>
    </row>
    <row r="32" spans="1:19">
      <c r="C32" s="1" t="str">
        <f>[1]!WSS(D32,"sec_name","ShowCodes=N","cols=1;rows=1")</f>
        <v>康泰生物</v>
      </c>
      <c r="D32" s="9" t="s">
        <v>32</v>
      </c>
      <c r="E32" s="10">
        <v>290.60820000000001</v>
      </c>
    </row>
    <row r="33" spans="3:5">
      <c r="C33" s="1" t="str">
        <f>[1]!WSS(D33,"sec_name","ShowCodes=N","cols=1;rows=1")</f>
        <v>新安股份</v>
      </c>
      <c r="D33" s="9" t="s">
        <v>33</v>
      </c>
      <c r="E33" s="10">
        <v>315.50279999999998</v>
      </c>
    </row>
    <row r="34" spans="3:5">
      <c r="C34" s="1" t="str">
        <f>[1]!WSS(D34,"sec_name","ShowCodes=N","cols=1;rows=1")</f>
        <v>卫宁健康</v>
      </c>
      <c r="D34" s="9" t="s">
        <v>27</v>
      </c>
      <c r="E34" s="10">
        <v>50.0426</v>
      </c>
    </row>
    <row r="35" spans="3:5">
      <c r="C35" s="1" t="str">
        <f>[1]!WSS(D35,"sec_name","ShowCodes=N","cols=1;rows=1")</f>
        <v>正海生物</v>
      </c>
      <c r="D35" s="9" t="s">
        <v>34</v>
      </c>
      <c r="E35" s="10">
        <v>181.2859</v>
      </c>
    </row>
    <row r="36" spans="3:5">
      <c r="C36" s="1" t="str">
        <f>[1]!WSS(D36,"sec_name","ShowCodes=N","cols=1;rows=1")</f>
        <v>平治信息</v>
      </c>
      <c r="D36" s="9" t="s">
        <v>35</v>
      </c>
      <c r="E36" s="10">
        <v>118.12479999999999</v>
      </c>
    </row>
    <row r="37" spans="3:5">
      <c r="C37" s="1" t="str">
        <f>[1]!WSS(D37,"sec_name","ShowCodes=N","cols=1;rows=1")</f>
        <v>九典制药</v>
      </c>
      <c r="D37" s="9" t="s">
        <v>36</v>
      </c>
      <c r="E37" s="10">
        <v>26.092500000000001</v>
      </c>
    </row>
    <row r="38" spans="3:5">
      <c r="C38" s="1" t="str">
        <f>[1]!WSS(D38,"sec_name","ShowCodes=N","cols=1;rows=1")</f>
        <v>万达信息</v>
      </c>
      <c r="D38" s="9" t="s">
        <v>37</v>
      </c>
      <c r="E38" s="10">
        <v>11.4613</v>
      </c>
    </row>
    <row r="39" spans="3:5">
      <c r="C39" s="1" t="str">
        <f>[1]!WSS(D39,"sec_name","ShowCodes=N","cols=1;rows=1")</f>
        <v>长亮科技</v>
      </c>
      <c r="D39" s="9" t="s">
        <v>38</v>
      </c>
      <c r="E39" s="10">
        <v>305.44380000000001</v>
      </c>
    </row>
    <row r="40" spans="3:5">
      <c r="C40" s="1" t="str">
        <f>[1]!WSS(D40,"sec_name","ShowCodes=N","cols=1;rows=1")</f>
        <v>神马股份</v>
      </c>
      <c r="D40" s="9" t="s">
        <v>39</v>
      </c>
      <c r="E40" s="10">
        <v>119.8164</v>
      </c>
    </row>
    <row r="41" spans="3:5">
      <c r="C41" s="1" t="str">
        <f>[1]!WSS(D41,"sec_name","ShowCodes=N","cols=1;rows=1")</f>
        <v>顺鑫农业</v>
      </c>
      <c r="D41" s="9" t="s">
        <v>40</v>
      </c>
      <c r="E41" s="10">
        <v>94.613</v>
      </c>
    </row>
    <row r="42" spans="3:5">
      <c r="C42" s="1" t="str">
        <f>[1]!WSS(D42,"sec_name","ShowCodes=N","cols=1;rows=1")</f>
        <v>超频三</v>
      </c>
      <c r="D42" s="9" t="s">
        <v>41</v>
      </c>
      <c r="E42" s="10">
        <v>-31.627500000000001</v>
      </c>
    </row>
    <row r="43" spans="3:5">
      <c r="C43" s="1" t="str">
        <f>[1]!WSS(D43,"sec_name","ShowCodes=N","cols=1;rows=1")</f>
        <v>泛微网络</v>
      </c>
      <c r="D43" s="9" t="s">
        <v>42</v>
      </c>
      <c r="E43" s="10">
        <v>21.1828</v>
      </c>
    </row>
    <row r="44" spans="3:5">
      <c r="C44" s="1" t="str">
        <f>[1]!WSS(D44,"sec_name","ShowCodes=N","cols=1;rows=1")</f>
        <v>宇环数控</v>
      </c>
      <c r="D44" s="9" t="s">
        <v>43</v>
      </c>
      <c r="E44" s="10">
        <v>8.5322999999999993</v>
      </c>
    </row>
    <row r="45" spans="3:5">
      <c r="C45" s="1" t="str">
        <f>[1]!WSS(D45,"sec_name","ShowCodes=N","cols=1;rows=1")</f>
        <v>片仔癀</v>
      </c>
      <c r="D45" s="9" t="s">
        <v>44</v>
      </c>
      <c r="E45" s="10">
        <v>44.064999999999998</v>
      </c>
    </row>
    <row r="46" spans="3:5">
      <c r="C46" s="1" t="str">
        <f>[1]!WSS(D46,"sec_name","ShowCodes=N","cols=1;rows=1")</f>
        <v>华森制药</v>
      </c>
      <c r="D46" s="9" t="s">
        <v>45</v>
      </c>
      <c r="E46" s="10">
        <v>36.090899999999998</v>
      </c>
    </row>
    <row r="47" spans="3:5">
      <c r="C47" s="1" t="str">
        <f>[1]!WSS(D47,"sec_name","ShowCodes=N","cols=1;rows=1")</f>
        <v>森马服饰</v>
      </c>
      <c r="D47" s="9" t="s">
        <v>46</v>
      </c>
      <c r="E47" s="10">
        <v>23.8765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2018-06-14T10:55:29Z</dcterms:created>
  <dcterms:modified xsi:type="dcterms:W3CDTF">2018-06-15T07:46:07Z</dcterms:modified>
</cp:coreProperties>
</file>